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45" windowWidth="14850" windowHeight="9360" tabRatio="827"/>
  </bookViews>
  <sheets>
    <sheet name="Dv_beam_midspan" sheetId="77" r:id="rId1"/>
    <sheet name="Dw column_top" sheetId="63" r:id="rId2"/>
    <sheet name="stress_beam bottom flange" sheetId="93" r:id="rId3"/>
    <sheet name="stress_column top flange" sheetId="97" r:id="rId4"/>
    <sheet name="Displacement" sheetId="80" r:id="rId5"/>
    <sheet name="STR_beam_midspan data strand" sheetId="84" r:id="rId6"/>
    <sheet name="STR_Column_data strand" sheetId="89" r:id="rId7"/>
    <sheet name="data stress beam bottom flange" sheetId="91" r:id="rId8"/>
    <sheet name="data stress beam top flange" sheetId="94" r:id="rId9"/>
    <sheet name="data stress col bottom flange" sheetId="96" r:id="rId10"/>
    <sheet name="data stress col top flange" sheetId="95" r:id="rId11"/>
    <sheet name="Calculation stress" sheetId="92" r:id="rId12"/>
    <sheet name="Dv_beam_midspan (bolted joint)" sheetId="102" r:id="rId13"/>
    <sheet name="Dw top Column (bolted joint)" sheetId="103" r:id="rId14"/>
    <sheet name="Dw top Column (bolted joint) 2" sheetId="105" r:id="rId15"/>
    <sheet name="displacement (Bolt joint)" sheetId="101" r:id="rId16"/>
  </sheets>
  <calcPr calcId="145621"/>
</workbook>
</file>

<file path=xl/calcChain.xml><?xml version="1.0" encoding="utf-8"?>
<calcChain xmlns="http://schemas.openxmlformats.org/spreadsheetml/2006/main">
  <c r="C4" i="101" l="1"/>
  <c r="C5" i="101"/>
  <c r="C6" i="101"/>
  <c r="C7" i="101"/>
  <c r="C8" i="101"/>
  <c r="C9" i="101"/>
  <c r="C10" i="101"/>
  <c r="C11" i="101"/>
  <c r="C12" i="101"/>
  <c r="C13" i="101"/>
  <c r="C14" i="101"/>
  <c r="C15" i="101"/>
  <c r="C16" i="101"/>
  <c r="C17" i="101"/>
  <c r="C18" i="101"/>
  <c r="C19" i="101"/>
  <c r="C20" i="101"/>
  <c r="C21" i="101"/>
  <c r="C22" i="101"/>
  <c r="C23" i="101"/>
  <c r="C24" i="101"/>
  <c r="C25" i="101"/>
  <c r="C26" i="101"/>
  <c r="C27" i="101"/>
  <c r="C28" i="101"/>
  <c r="C29" i="101"/>
  <c r="C30" i="101"/>
  <c r="C31" i="101"/>
  <c r="C32" i="101"/>
  <c r="C33" i="101"/>
  <c r="C34" i="101"/>
  <c r="C35" i="101"/>
  <c r="C36" i="101"/>
  <c r="C37" i="101"/>
  <c r="C38" i="101"/>
  <c r="C39" i="101"/>
  <c r="C40" i="101"/>
  <c r="C41" i="101"/>
  <c r="C42" i="101"/>
  <c r="C43" i="101"/>
  <c r="C44" i="101"/>
  <c r="C45" i="101"/>
  <c r="C46" i="101"/>
  <c r="C47" i="101"/>
  <c r="C48" i="101"/>
  <c r="C49" i="101"/>
  <c r="C50" i="101"/>
  <c r="C51" i="101"/>
  <c r="C52" i="101"/>
  <c r="C53" i="101"/>
  <c r="C54" i="101"/>
  <c r="C55" i="101"/>
  <c r="C56" i="101"/>
  <c r="C57" i="101"/>
  <c r="C58" i="101"/>
  <c r="C59" i="101"/>
  <c r="C60" i="101"/>
  <c r="C61" i="101"/>
  <c r="C62" i="101"/>
  <c r="C63" i="101"/>
  <c r="C64" i="101"/>
  <c r="C65" i="101"/>
  <c r="C66" i="101"/>
  <c r="C67" i="101"/>
  <c r="C68" i="101"/>
  <c r="C69" i="101"/>
  <c r="C70" i="101"/>
  <c r="C71" i="101"/>
  <c r="C72" i="101"/>
  <c r="C73" i="101"/>
  <c r="C74" i="101"/>
  <c r="C75" i="101"/>
  <c r="C76" i="101"/>
  <c r="C77" i="101"/>
  <c r="C78" i="101"/>
  <c r="C79" i="101"/>
  <c r="C80" i="101"/>
  <c r="C81" i="101"/>
  <c r="C82" i="101"/>
  <c r="C83" i="101"/>
  <c r="C84" i="101"/>
  <c r="C85" i="101"/>
  <c r="C86" i="101"/>
  <c r="C87" i="101"/>
  <c r="C88" i="101"/>
  <c r="C89" i="101"/>
  <c r="C90" i="101"/>
  <c r="C91" i="101"/>
  <c r="C92" i="101"/>
  <c r="C93" i="101"/>
  <c r="C94" i="101"/>
  <c r="C95" i="101"/>
  <c r="C96" i="101"/>
  <c r="C97" i="101"/>
  <c r="C98" i="101"/>
  <c r="C99" i="101"/>
  <c r="C100" i="101"/>
  <c r="C101" i="101"/>
  <c r="C102" i="101"/>
  <c r="C103" i="101"/>
  <c r="C104" i="101"/>
  <c r="C105" i="101"/>
  <c r="C106" i="101"/>
  <c r="C107" i="101"/>
  <c r="C108" i="101"/>
  <c r="C109" i="101"/>
  <c r="C110" i="101"/>
  <c r="C111" i="101"/>
  <c r="C112" i="101"/>
  <c r="C113" i="101"/>
  <c r="C114" i="101"/>
  <c r="C115" i="101"/>
  <c r="C116" i="101"/>
  <c r="C117" i="101"/>
  <c r="C118" i="101"/>
  <c r="C119" i="101"/>
  <c r="C120" i="101"/>
  <c r="C121" i="101"/>
  <c r="C122" i="101"/>
  <c r="C123" i="101"/>
  <c r="C124" i="101"/>
  <c r="C125" i="101"/>
  <c r="C126" i="101"/>
  <c r="C127" i="101"/>
  <c r="C128" i="101"/>
  <c r="C129" i="101"/>
  <c r="C130" i="101"/>
  <c r="C131" i="101"/>
  <c r="C132" i="101"/>
  <c r="C133" i="101"/>
  <c r="C134" i="101"/>
  <c r="C135" i="101"/>
  <c r="C136" i="101"/>
  <c r="C137" i="101"/>
  <c r="C138" i="101"/>
  <c r="C139" i="101"/>
  <c r="C140" i="101"/>
  <c r="C141" i="101"/>
  <c r="C142" i="101"/>
  <c r="C143" i="101"/>
  <c r="C144" i="101"/>
  <c r="C145" i="101"/>
  <c r="C146" i="101"/>
  <c r="C147" i="101"/>
  <c r="C148" i="101"/>
  <c r="C149" i="101"/>
  <c r="C150" i="101"/>
  <c r="C151" i="101"/>
  <c r="C152" i="101"/>
  <c r="C153" i="101"/>
  <c r="C154" i="101"/>
  <c r="C155" i="101"/>
  <c r="C156" i="101"/>
  <c r="C157" i="101"/>
  <c r="C158" i="101"/>
  <c r="C159" i="101"/>
  <c r="C160" i="101"/>
  <c r="C161" i="101"/>
  <c r="C162" i="101"/>
  <c r="C163" i="101"/>
  <c r="C164" i="101"/>
  <c r="C165" i="101"/>
  <c r="C166" i="101"/>
  <c r="C167" i="101"/>
  <c r="C3" i="101"/>
  <c r="O4" i="94" l="1"/>
  <c r="Q4" i="94" s="1"/>
  <c r="O5" i="94"/>
  <c r="Q5" i="94" s="1"/>
  <c r="O6" i="94"/>
  <c r="Q6" i="94" s="1"/>
  <c r="O7" i="94"/>
  <c r="Q7" i="94" s="1"/>
  <c r="O8" i="94"/>
  <c r="Q8" i="94" s="1"/>
  <c r="O9" i="94"/>
  <c r="Q9" i="94" s="1"/>
  <c r="O10" i="94"/>
  <c r="Q10" i="94" s="1"/>
  <c r="O11" i="94"/>
  <c r="Q11" i="94" s="1"/>
  <c r="O12" i="94"/>
  <c r="Q12" i="94" s="1"/>
  <c r="O13" i="94"/>
  <c r="Q13" i="94" s="1"/>
  <c r="O14" i="94"/>
  <c r="Q14" i="94" s="1"/>
  <c r="O15" i="94"/>
  <c r="Q15" i="94" s="1"/>
  <c r="O16" i="94"/>
  <c r="Q16" i="94" s="1"/>
  <c r="O17" i="94"/>
  <c r="Q17" i="94" s="1"/>
  <c r="O18" i="94"/>
  <c r="Q18" i="94" s="1"/>
  <c r="O19" i="94"/>
  <c r="Q19" i="94" s="1"/>
  <c r="O20" i="94"/>
  <c r="Q20" i="94" s="1"/>
  <c r="O21" i="94"/>
  <c r="Q21" i="94" s="1"/>
  <c r="O22" i="94"/>
  <c r="Q22" i="94" s="1"/>
  <c r="O23" i="94"/>
  <c r="Q23" i="94" s="1"/>
  <c r="O24" i="94"/>
  <c r="Q24" i="94" s="1"/>
  <c r="O25" i="94"/>
  <c r="Q25" i="94" s="1"/>
  <c r="O26" i="94"/>
  <c r="Q26" i="94" s="1"/>
  <c r="O27" i="94"/>
  <c r="Q27" i="94" s="1"/>
  <c r="O28" i="94"/>
  <c r="Q28" i="94" s="1"/>
  <c r="O29" i="94"/>
  <c r="Q29" i="94" s="1"/>
  <c r="O30" i="94"/>
  <c r="Q30" i="94" s="1"/>
  <c r="O31" i="94"/>
  <c r="Q31" i="94" s="1"/>
  <c r="O32" i="94"/>
  <c r="Q32" i="94" s="1"/>
  <c r="O33" i="94"/>
  <c r="Q33" i="94" s="1"/>
  <c r="O34" i="94"/>
  <c r="Q34" i="94" s="1"/>
  <c r="O35" i="94"/>
  <c r="Q35" i="94" s="1"/>
  <c r="O36" i="94"/>
  <c r="Q36" i="94" s="1"/>
  <c r="O37" i="94"/>
  <c r="Q37" i="94" s="1"/>
  <c r="O38" i="94"/>
  <c r="Q38" i="94" s="1"/>
  <c r="O39" i="94"/>
  <c r="Q39" i="94" s="1"/>
  <c r="O40" i="94"/>
  <c r="Q40" i="94" s="1"/>
  <c r="O41" i="94"/>
  <c r="Q41" i="94" s="1"/>
  <c r="O42" i="94"/>
  <c r="Q42" i="94" s="1"/>
  <c r="O43" i="94"/>
  <c r="Q43" i="94" s="1"/>
  <c r="O44" i="94"/>
  <c r="Q44" i="94" s="1"/>
  <c r="O45" i="94"/>
  <c r="Q45" i="94" s="1"/>
  <c r="O46" i="94"/>
  <c r="Q46" i="94" s="1"/>
  <c r="O47" i="94"/>
  <c r="Q47" i="94" s="1"/>
  <c r="O48" i="94"/>
  <c r="Q48" i="94" s="1"/>
  <c r="O49" i="94"/>
  <c r="Q49" i="94" s="1"/>
  <c r="O50" i="94"/>
  <c r="Q50" i="94" s="1"/>
  <c r="O51" i="94"/>
  <c r="Q51" i="94" s="1"/>
  <c r="O52" i="94"/>
  <c r="Q52" i="94" s="1"/>
  <c r="O53" i="94"/>
  <c r="Q53" i="94" s="1"/>
  <c r="O54" i="94"/>
  <c r="Q54" i="94" s="1"/>
  <c r="O55" i="94"/>
  <c r="Q55" i="94" s="1"/>
  <c r="O56" i="94"/>
  <c r="Q56" i="94" s="1"/>
  <c r="O57" i="94"/>
  <c r="Q57" i="94" s="1"/>
  <c r="O58" i="94"/>
  <c r="Q58" i="94" s="1"/>
  <c r="O59" i="94"/>
  <c r="Q59" i="94" s="1"/>
  <c r="O60" i="94"/>
  <c r="Q60" i="94" s="1"/>
  <c r="O61" i="94"/>
  <c r="Q61" i="94" s="1"/>
  <c r="O62" i="94"/>
  <c r="Q62" i="94" s="1"/>
  <c r="O63" i="94"/>
  <c r="Q63" i="94" s="1"/>
  <c r="O64" i="94"/>
  <c r="Q64" i="94" s="1"/>
  <c r="O65" i="94"/>
  <c r="Q65" i="94" s="1"/>
  <c r="O66" i="94"/>
  <c r="Q66" i="94" s="1"/>
  <c r="O67" i="94"/>
  <c r="Q67" i="94" s="1"/>
  <c r="O68" i="94"/>
  <c r="Q68" i="94" s="1"/>
  <c r="O69" i="94"/>
  <c r="Q69" i="94" s="1"/>
  <c r="O70" i="94"/>
  <c r="Q70" i="94" s="1"/>
  <c r="O71" i="94"/>
  <c r="Q71" i="94" s="1"/>
  <c r="O72" i="94"/>
  <c r="Q72" i="94" s="1"/>
  <c r="O73" i="94"/>
  <c r="Q73" i="94" s="1"/>
  <c r="O74" i="94"/>
  <c r="Q74" i="94" s="1"/>
  <c r="O75" i="94"/>
  <c r="Q75" i="94" s="1"/>
  <c r="O76" i="94"/>
  <c r="Q76" i="94" s="1"/>
  <c r="O77" i="94"/>
  <c r="Q77" i="94" s="1"/>
  <c r="O78" i="94"/>
  <c r="Q78" i="94" s="1"/>
  <c r="O79" i="94"/>
  <c r="Q79" i="94" s="1"/>
  <c r="O80" i="94"/>
  <c r="Q80" i="94" s="1"/>
  <c r="O81" i="94"/>
  <c r="Q81" i="94" s="1"/>
  <c r="O82" i="94"/>
  <c r="Q82" i="94" s="1"/>
  <c r="O83" i="94"/>
  <c r="Q83" i="94" s="1"/>
  <c r="O84" i="94"/>
  <c r="Q84" i="94" s="1"/>
  <c r="O85" i="94"/>
  <c r="Q85" i="94" s="1"/>
  <c r="O86" i="94"/>
  <c r="Q86" i="94" s="1"/>
  <c r="O87" i="94"/>
  <c r="Q87" i="94" s="1"/>
  <c r="O88" i="94"/>
  <c r="Q88" i="94" s="1"/>
  <c r="O89" i="94"/>
  <c r="Q89" i="94" s="1"/>
  <c r="O90" i="94"/>
  <c r="Q90" i="94" s="1"/>
  <c r="O91" i="94"/>
  <c r="Q91" i="94" s="1"/>
  <c r="O92" i="94"/>
  <c r="Q92" i="94" s="1"/>
  <c r="O93" i="94"/>
  <c r="Q93" i="94" s="1"/>
  <c r="O94" i="94"/>
  <c r="Q94" i="94" s="1"/>
  <c r="O95" i="94"/>
  <c r="Q95" i="94" s="1"/>
  <c r="O96" i="94"/>
  <c r="Q96" i="94" s="1"/>
  <c r="O97" i="94"/>
  <c r="Q97" i="94" s="1"/>
  <c r="O98" i="94"/>
  <c r="Q98" i="94" s="1"/>
  <c r="O99" i="94"/>
  <c r="Q99" i="94" s="1"/>
  <c r="O100" i="94"/>
  <c r="Q100" i="94" s="1"/>
  <c r="O101" i="94"/>
  <c r="Q101" i="94" s="1"/>
  <c r="O102" i="94"/>
  <c r="Q102" i="94" s="1"/>
  <c r="O103" i="94"/>
  <c r="Q103" i="94" s="1"/>
  <c r="O104" i="94"/>
  <c r="Q104" i="94" s="1"/>
  <c r="O105" i="94"/>
  <c r="Q105" i="94" s="1"/>
  <c r="O106" i="94"/>
  <c r="Q106" i="94" s="1"/>
  <c r="O107" i="94"/>
  <c r="Q107" i="94" s="1"/>
  <c r="O108" i="94"/>
  <c r="Q108" i="94" s="1"/>
  <c r="O109" i="94"/>
  <c r="Q109" i="94" s="1"/>
  <c r="O110" i="94"/>
  <c r="Q110" i="94" s="1"/>
  <c r="O111" i="94"/>
  <c r="Q111" i="94" s="1"/>
  <c r="O112" i="94"/>
  <c r="Q112" i="94" s="1"/>
  <c r="O113" i="94"/>
  <c r="Q113" i="94" s="1"/>
  <c r="O114" i="94"/>
  <c r="Q114" i="94" s="1"/>
  <c r="O115" i="94"/>
  <c r="Q115" i="94" s="1"/>
  <c r="O116" i="94"/>
  <c r="Q116" i="94" s="1"/>
  <c r="O117" i="94"/>
  <c r="Q117" i="94" s="1"/>
  <c r="O118" i="94"/>
  <c r="Q118" i="94" s="1"/>
  <c r="O119" i="94"/>
  <c r="Q119" i="94" s="1"/>
  <c r="O120" i="94"/>
  <c r="Q120" i="94" s="1"/>
  <c r="O121" i="94"/>
  <c r="Q121" i="94" s="1"/>
  <c r="O122" i="94"/>
  <c r="Q122" i="94" s="1"/>
  <c r="O123" i="94"/>
  <c r="Q123" i="94" s="1"/>
  <c r="O124" i="94"/>
  <c r="Q124" i="94" s="1"/>
  <c r="O125" i="94"/>
  <c r="Q125" i="94" s="1"/>
  <c r="O126" i="94"/>
  <c r="Q126" i="94" s="1"/>
  <c r="O127" i="94"/>
  <c r="Q127" i="94" s="1"/>
  <c r="O128" i="94"/>
  <c r="Q128" i="94" s="1"/>
  <c r="O129" i="94"/>
  <c r="Q129" i="94" s="1"/>
  <c r="O130" i="94"/>
  <c r="Q130" i="94" s="1"/>
  <c r="O131" i="94"/>
  <c r="Q131" i="94" s="1"/>
  <c r="O132" i="94"/>
  <c r="Q132" i="94" s="1"/>
  <c r="O133" i="94"/>
  <c r="Q133" i="94" s="1"/>
  <c r="O134" i="94"/>
  <c r="Q134" i="94" s="1"/>
  <c r="O135" i="94"/>
  <c r="Q135" i="94" s="1"/>
  <c r="O136" i="94"/>
  <c r="Q136" i="94" s="1"/>
  <c r="O137" i="94"/>
  <c r="Q137" i="94" s="1"/>
  <c r="O138" i="94"/>
  <c r="Q138" i="94" s="1"/>
  <c r="O139" i="94"/>
  <c r="Q139" i="94" s="1"/>
  <c r="O140" i="94"/>
  <c r="Q140" i="94" s="1"/>
  <c r="O141" i="94"/>
  <c r="Q141" i="94" s="1"/>
  <c r="O142" i="94"/>
  <c r="Q142" i="94" s="1"/>
  <c r="O143" i="94"/>
  <c r="Q143" i="94" s="1"/>
  <c r="O144" i="94"/>
  <c r="Q144" i="94" s="1"/>
  <c r="O145" i="94"/>
  <c r="Q145" i="94" s="1"/>
  <c r="O146" i="94"/>
  <c r="Q146" i="94" s="1"/>
  <c r="O147" i="94"/>
  <c r="Q147" i="94" s="1"/>
  <c r="O148" i="94"/>
  <c r="Q148" i="94" s="1"/>
  <c r="O149" i="94"/>
  <c r="Q149" i="94" s="1"/>
  <c r="O150" i="94"/>
  <c r="Q150" i="94" s="1"/>
  <c r="O151" i="94"/>
  <c r="Q151" i="94" s="1"/>
  <c r="O152" i="94"/>
  <c r="Q152" i="94" s="1"/>
  <c r="O153" i="94"/>
  <c r="Q153" i="94" s="1"/>
  <c r="O154" i="94"/>
  <c r="Q154" i="94" s="1"/>
  <c r="O155" i="94"/>
  <c r="Q155" i="94" s="1"/>
  <c r="O156" i="94"/>
  <c r="Q156" i="94" s="1"/>
  <c r="O157" i="94"/>
  <c r="Q157" i="94" s="1"/>
  <c r="O158" i="94"/>
  <c r="Q158" i="94" s="1"/>
  <c r="O159" i="94"/>
  <c r="Q159" i="94" s="1"/>
  <c r="O160" i="94"/>
  <c r="Q160" i="94" s="1"/>
  <c r="O161" i="94"/>
  <c r="Q161" i="94" s="1"/>
  <c r="O162" i="94"/>
  <c r="Q162" i="94" s="1"/>
  <c r="O163" i="94"/>
  <c r="Q163" i="94" s="1"/>
  <c r="O164" i="94"/>
  <c r="Q164" i="94" s="1"/>
  <c r="O165" i="94"/>
  <c r="Q165" i="94" s="1"/>
  <c r="O166" i="94"/>
  <c r="Q166" i="94" s="1"/>
  <c r="O167" i="94"/>
  <c r="Q167" i="94" s="1"/>
  <c r="O168" i="94"/>
  <c r="Q168" i="94" s="1"/>
  <c r="O169" i="94"/>
  <c r="Q169" i="94" s="1"/>
  <c r="O170" i="94"/>
  <c r="Q170" i="94" s="1"/>
  <c r="O171" i="94"/>
  <c r="Q171" i="94" s="1"/>
  <c r="O172" i="94"/>
  <c r="Q172" i="94" s="1"/>
  <c r="O173" i="94"/>
  <c r="Q173" i="94" s="1"/>
  <c r="O174" i="94"/>
  <c r="Q174" i="94" s="1"/>
  <c r="O175" i="94"/>
  <c r="Q175" i="94" s="1"/>
  <c r="O176" i="94"/>
  <c r="Q176" i="94" s="1"/>
  <c r="O177" i="94"/>
  <c r="Q177" i="94" s="1"/>
  <c r="O178" i="94"/>
  <c r="Q178" i="94" s="1"/>
  <c r="O179" i="94"/>
  <c r="Q179" i="94" s="1"/>
  <c r="O180" i="94"/>
  <c r="Q180" i="94" s="1"/>
  <c r="O181" i="94"/>
  <c r="Q181" i="94" s="1"/>
  <c r="O182" i="94"/>
  <c r="Q182" i="94" s="1"/>
  <c r="O183" i="94"/>
  <c r="Q183" i="94" s="1"/>
  <c r="O184" i="94"/>
  <c r="Q184" i="94" s="1"/>
  <c r="O185" i="94"/>
  <c r="Q185" i="94" s="1"/>
  <c r="O186" i="94"/>
  <c r="Q186" i="94" s="1"/>
  <c r="O187" i="94"/>
  <c r="Q187" i="94" s="1"/>
  <c r="O188" i="94"/>
  <c r="Q188" i="94" s="1"/>
  <c r="O189" i="94"/>
  <c r="Q189" i="94" s="1"/>
  <c r="O190" i="94"/>
  <c r="Q190" i="94" s="1"/>
  <c r="O191" i="94"/>
  <c r="Q191" i="94" s="1"/>
  <c r="O192" i="94"/>
  <c r="Q192" i="94" s="1"/>
  <c r="O193" i="94"/>
  <c r="Q193" i="94" s="1"/>
  <c r="O194" i="94"/>
  <c r="Q194" i="94" s="1"/>
  <c r="O195" i="94"/>
  <c r="Q195" i="94" s="1"/>
  <c r="O196" i="94"/>
  <c r="Q196" i="94" s="1"/>
  <c r="O197" i="94"/>
  <c r="Q197" i="94" s="1"/>
  <c r="O198" i="94"/>
  <c r="Q198" i="94" s="1"/>
  <c r="O199" i="94"/>
  <c r="Q199" i="94" s="1"/>
  <c r="O200" i="94"/>
  <c r="Q200" i="94" s="1"/>
  <c r="O201" i="94"/>
  <c r="Q201" i="94" s="1"/>
  <c r="O202" i="94"/>
  <c r="Q202" i="94" s="1"/>
  <c r="O203" i="94"/>
  <c r="Q203" i="94" s="1"/>
  <c r="O204" i="94"/>
  <c r="Q204" i="94" s="1"/>
  <c r="O205" i="94"/>
  <c r="Q205" i="94" s="1"/>
  <c r="O206" i="94"/>
  <c r="Q206" i="94" s="1"/>
  <c r="O207" i="94"/>
  <c r="Q207" i="94" s="1"/>
  <c r="O208" i="94"/>
  <c r="Q208" i="94" s="1"/>
  <c r="O209" i="94"/>
  <c r="Q209" i="94" s="1"/>
  <c r="O210" i="94"/>
  <c r="Q210" i="94" s="1"/>
  <c r="O211" i="94"/>
  <c r="Q211" i="94" s="1"/>
  <c r="O212" i="94"/>
  <c r="Q212" i="94" s="1"/>
  <c r="O213" i="94"/>
  <c r="Q213" i="94" s="1"/>
  <c r="O214" i="94"/>
  <c r="Q214" i="94" s="1"/>
  <c r="O215" i="94"/>
  <c r="Q215" i="94" s="1"/>
  <c r="O216" i="94"/>
  <c r="Q216" i="94" s="1"/>
  <c r="O217" i="94"/>
  <c r="Q217" i="94" s="1"/>
  <c r="O218" i="94"/>
  <c r="Q218" i="94" s="1"/>
  <c r="O219" i="94"/>
  <c r="Q219" i="94" s="1"/>
  <c r="O220" i="94"/>
  <c r="Q220" i="94" s="1"/>
  <c r="O221" i="94"/>
  <c r="Q221" i="94" s="1"/>
  <c r="O222" i="94"/>
  <c r="Q222" i="94" s="1"/>
  <c r="O223" i="94"/>
  <c r="Q223" i="94" s="1"/>
  <c r="O224" i="94"/>
  <c r="Q224" i="94" s="1"/>
  <c r="O225" i="94"/>
  <c r="Q225" i="94" s="1"/>
  <c r="O226" i="94"/>
  <c r="Q226" i="94" s="1"/>
  <c r="O227" i="94"/>
  <c r="Q227" i="94" s="1"/>
  <c r="O228" i="94"/>
  <c r="Q228" i="94" s="1"/>
  <c r="O229" i="94"/>
  <c r="Q229" i="94" s="1"/>
  <c r="O230" i="94"/>
  <c r="Q230" i="94" s="1"/>
  <c r="O231" i="94"/>
  <c r="Q231" i="94" s="1"/>
  <c r="O232" i="94"/>
  <c r="Q232" i="94" s="1"/>
  <c r="O233" i="94"/>
  <c r="Q233" i="94" s="1"/>
  <c r="O234" i="94"/>
  <c r="Q234" i="94" s="1"/>
  <c r="O235" i="94"/>
  <c r="Q235" i="94" s="1"/>
  <c r="O236" i="94"/>
  <c r="Q236" i="94" s="1"/>
  <c r="O237" i="94"/>
  <c r="Q237" i="94" s="1"/>
  <c r="O238" i="94"/>
  <c r="Q238" i="94" s="1"/>
  <c r="O239" i="94"/>
  <c r="Q239" i="94" s="1"/>
  <c r="O240" i="94"/>
  <c r="Q240" i="94" s="1"/>
  <c r="O241" i="94"/>
  <c r="Q241" i="94" s="1"/>
  <c r="O242" i="94"/>
  <c r="Q242" i="94" s="1"/>
  <c r="O243" i="94"/>
  <c r="Q243" i="94" s="1"/>
  <c r="O244" i="94"/>
  <c r="Q244" i="94" s="1"/>
  <c r="O245" i="94"/>
  <c r="Q245" i="94" s="1"/>
  <c r="O246" i="94"/>
  <c r="Q246" i="94" s="1"/>
  <c r="O247" i="94"/>
  <c r="Q247" i="94" s="1"/>
  <c r="O248" i="94"/>
  <c r="Q248" i="94" s="1"/>
  <c r="O249" i="94"/>
  <c r="Q249" i="94" s="1"/>
  <c r="O250" i="94"/>
  <c r="Q250" i="94" s="1"/>
  <c r="O251" i="94"/>
  <c r="Q251" i="94" s="1"/>
  <c r="O252" i="94"/>
  <c r="Q252" i="94" s="1"/>
  <c r="O253" i="94"/>
  <c r="Q253" i="94" s="1"/>
  <c r="O254" i="94"/>
  <c r="Q254" i="94" s="1"/>
  <c r="O255" i="94"/>
  <c r="Q255" i="94" s="1"/>
  <c r="O256" i="94"/>
  <c r="Q256" i="94" s="1"/>
  <c r="O257" i="94"/>
  <c r="Q257" i="94" s="1"/>
  <c r="O258" i="94"/>
  <c r="Q258" i="94" s="1"/>
  <c r="O259" i="94"/>
  <c r="Q259" i="94" s="1"/>
  <c r="O260" i="94"/>
  <c r="Q260" i="94" s="1"/>
  <c r="O261" i="94"/>
  <c r="Q261" i="94" s="1"/>
  <c r="O262" i="94"/>
  <c r="Q262" i="94" s="1"/>
  <c r="O263" i="94"/>
  <c r="Q263" i="94" s="1"/>
  <c r="O264" i="94"/>
  <c r="Q264" i="94" s="1"/>
  <c r="O265" i="94"/>
  <c r="Q265" i="94" s="1"/>
  <c r="O266" i="94"/>
  <c r="Q266" i="94" s="1"/>
  <c r="O267" i="94"/>
  <c r="Q267" i="94" s="1"/>
  <c r="O268" i="94"/>
  <c r="Q268" i="94" s="1"/>
  <c r="O269" i="94"/>
  <c r="Q269" i="94" s="1"/>
  <c r="O270" i="94"/>
  <c r="Q270" i="94" s="1"/>
  <c r="O271" i="94"/>
  <c r="Q271" i="94" s="1"/>
  <c r="O272" i="94"/>
  <c r="Q272" i="94" s="1"/>
  <c r="O273" i="94"/>
  <c r="Q273" i="94" s="1"/>
  <c r="O274" i="94"/>
  <c r="Q274" i="94" s="1"/>
  <c r="O275" i="94"/>
  <c r="Q275" i="94" s="1"/>
  <c r="O276" i="94"/>
  <c r="Q276" i="94" s="1"/>
  <c r="O277" i="94"/>
  <c r="Q277" i="94" s="1"/>
  <c r="O278" i="94"/>
  <c r="Q278" i="94" s="1"/>
  <c r="O279" i="94"/>
  <c r="Q279" i="94" s="1"/>
  <c r="O280" i="94"/>
  <c r="Q280" i="94" s="1"/>
  <c r="O281" i="94"/>
  <c r="Q281" i="94" s="1"/>
  <c r="O282" i="94"/>
  <c r="Q282" i="94" s="1"/>
  <c r="O283" i="94"/>
  <c r="Q283" i="94" s="1"/>
  <c r="O284" i="94"/>
  <c r="Q284" i="94" s="1"/>
  <c r="O285" i="94"/>
  <c r="Q285" i="94" s="1"/>
  <c r="O286" i="94"/>
  <c r="Q286" i="94" s="1"/>
  <c r="O287" i="94"/>
  <c r="Q287" i="94" s="1"/>
  <c r="O288" i="94"/>
  <c r="Q288" i="94" s="1"/>
  <c r="O289" i="94"/>
  <c r="Q289" i="94" s="1"/>
  <c r="O290" i="94"/>
  <c r="Q290" i="94" s="1"/>
  <c r="O291" i="94"/>
  <c r="Q291" i="94" s="1"/>
  <c r="O292" i="94"/>
  <c r="Q292" i="94" s="1"/>
  <c r="O293" i="94"/>
  <c r="Q293" i="94" s="1"/>
  <c r="O294" i="94"/>
  <c r="Q294" i="94" s="1"/>
  <c r="O295" i="94"/>
  <c r="Q295" i="94" s="1"/>
  <c r="O296" i="94"/>
  <c r="Q296" i="94" s="1"/>
  <c r="O297" i="94"/>
  <c r="Q297" i="94" s="1"/>
  <c r="O298" i="94"/>
  <c r="Q298" i="94" s="1"/>
  <c r="O299" i="94"/>
  <c r="Q299" i="94" s="1"/>
  <c r="O300" i="94"/>
  <c r="Q300" i="94" s="1"/>
  <c r="O301" i="94"/>
  <c r="Q301" i="94" s="1"/>
  <c r="O302" i="94"/>
  <c r="Q302" i="94" s="1"/>
  <c r="O303" i="94"/>
  <c r="Q303" i="94" s="1"/>
  <c r="O304" i="94"/>
  <c r="Q304" i="94" s="1"/>
  <c r="O305" i="94"/>
  <c r="Q305" i="94" s="1"/>
  <c r="O306" i="94"/>
  <c r="Q306" i="94" s="1"/>
  <c r="O307" i="94"/>
  <c r="Q307" i="94" s="1"/>
  <c r="O308" i="94"/>
  <c r="Q308" i="94" s="1"/>
  <c r="O309" i="94"/>
  <c r="Q309" i="94" s="1"/>
  <c r="O310" i="94"/>
  <c r="Q310" i="94" s="1"/>
  <c r="O311" i="94"/>
  <c r="Q311" i="94" s="1"/>
  <c r="O312" i="94"/>
  <c r="Q312" i="94" s="1"/>
  <c r="O313" i="94"/>
  <c r="Q313" i="94" s="1"/>
  <c r="O314" i="94"/>
  <c r="Q314" i="94" s="1"/>
  <c r="O315" i="94"/>
  <c r="Q315" i="94" s="1"/>
  <c r="O316" i="94"/>
  <c r="Q316" i="94" s="1"/>
  <c r="O317" i="94"/>
  <c r="Q317" i="94" s="1"/>
  <c r="O3" i="94"/>
  <c r="Q3" i="94" s="1"/>
  <c r="N4" i="94"/>
  <c r="P4" i="94" s="1"/>
  <c r="N5" i="94"/>
  <c r="P5" i="94" s="1"/>
  <c r="N6" i="94"/>
  <c r="P6" i="94" s="1"/>
  <c r="N7" i="94"/>
  <c r="P7" i="94" s="1"/>
  <c r="N8" i="94"/>
  <c r="P8" i="94" s="1"/>
  <c r="N9" i="94"/>
  <c r="P9" i="94" s="1"/>
  <c r="N10" i="94"/>
  <c r="P10" i="94" s="1"/>
  <c r="N11" i="94"/>
  <c r="P11" i="94" s="1"/>
  <c r="N12" i="94"/>
  <c r="P12" i="94" s="1"/>
  <c r="N13" i="94"/>
  <c r="P13" i="94" s="1"/>
  <c r="N14" i="94"/>
  <c r="P14" i="94" s="1"/>
  <c r="N15" i="94"/>
  <c r="P15" i="94" s="1"/>
  <c r="N16" i="94"/>
  <c r="P16" i="94" s="1"/>
  <c r="N17" i="94"/>
  <c r="P17" i="94" s="1"/>
  <c r="N18" i="94"/>
  <c r="P18" i="94" s="1"/>
  <c r="N19" i="94"/>
  <c r="P19" i="94" s="1"/>
  <c r="N20" i="94"/>
  <c r="P20" i="94" s="1"/>
  <c r="N21" i="94"/>
  <c r="P21" i="94" s="1"/>
  <c r="N22" i="94"/>
  <c r="P22" i="94" s="1"/>
  <c r="N23" i="94"/>
  <c r="P23" i="94" s="1"/>
  <c r="N24" i="94"/>
  <c r="P24" i="94" s="1"/>
  <c r="N25" i="94"/>
  <c r="P25" i="94" s="1"/>
  <c r="N26" i="94"/>
  <c r="P26" i="94" s="1"/>
  <c r="N27" i="94"/>
  <c r="P27" i="94" s="1"/>
  <c r="N28" i="94"/>
  <c r="P28" i="94" s="1"/>
  <c r="N29" i="94"/>
  <c r="P29" i="94" s="1"/>
  <c r="N30" i="94"/>
  <c r="P30" i="94" s="1"/>
  <c r="N31" i="94"/>
  <c r="P31" i="94" s="1"/>
  <c r="N32" i="94"/>
  <c r="P32" i="94" s="1"/>
  <c r="N33" i="94"/>
  <c r="P33" i="94" s="1"/>
  <c r="N34" i="94"/>
  <c r="P34" i="94" s="1"/>
  <c r="N35" i="94"/>
  <c r="P35" i="94" s="1"/>
  <c r="N36" i="94"/>
  <c r="P36" i="94" s="1"/>
  <c r="N37" i="94"/>
  <c r="P37" i="94" s="1"/>
  <c r="N38" i="94"/>
  <c r="P38" i="94" s="1"/>
  <c r="N39" i="94"/>
  <c r="P39" i="94" s="1"/>
  <c r="N40" i="94"/>
  <c r="P40" i="94" s="1"/>
  <c r="N41" i="94"/>
  <c r="P41" i="94" s="1"/>
  <c r="N42" i="94"/>
  <c r="P42" i="94" s="1"/>
  <c r="N43" i="94"/>
  <c r="P43" i="94" s="1"/>
  <c r="N44" i="94"/>
  <c r="P44" i="94" s="1"/>
  <c r="N45" i="94"/>
  <c r="P45" i="94" s="1"/>
  <c r="N46" i="94"/>
  <c r="P46" i="94" s="1"/>
  <c r="N47" i="94"/>
  <c r="P47" i="94" s="1"/>
  <c r="N48" i="94"/>
  <c r="P48" i="94" s="1"/>
  <c r="N49" i="94"/>
  <c r="P49" i="94" s="1"/>
  <c r="N50" i="94"/>
  <c r="P50" i="94" s="1"/>
  <c r="N51" i="94"/>
  <c r="P51" i="94" s="1"/>
  <c r="N52" i="94"/>
  <c r="P52" i="94" s="1"/>
  <c r="N53" i="94"/>
  <c r="P53" i="94" s="1"/>
  <c r="N54" i="94"/>
  <c r="P54" i="94" s="1"/>
  <c r="N55" i="94"/>
  <c r="P55" i="94" s="1"/>
  <c r="N56" i="94"/>
  <c r="P56" i="94" s="1"/>
  <c r="N57" i="94"/>
  <c r="P57" i="94" s="1"/>
  <c r="N58" i="94"/>
  <c r="P58" i="94" s="1"/>
  <c r="N59" i="94"/>
  <c r="P59" i="94" s="1"/>
  <c r="N60" i="94"/>
  <c r="P60" i="94" s="1"/>
  <c r="N61" i="94"/>
  <c r="P61" i="94" s="1"/>
  <c r="N62" i="94"/>
  <c r="P62" i="94" s="1"/>
  <c r="N63" i="94"/>
  <c r="P63" i="94" s="1"/>
  <c r="N64" i="94"/>
  <c r="P64" i="94" s="1"/>
  <c r="N65" i="94"/>
  <c r="P65" i="94" s="1"/>
  <c r="N66" i="94"/>
  <c r="P66" i="94" s="1"/>
  <c r="N67" i="94"/>
  <c r="P67" i="94" s="1"/>
  <c r="N68" i="94"/>
  <c r="P68" i="94" s="1"/>
  <c r="N69" i="94"/>
  <c r="P69" i="94" s="1"/>
  <c r="N70" i="94"/>
  <c r="P70" i="94" s="1"/>
  <c r="N71" i="94"/>
  <c r="P71" i="94" s="1"/>
  <c r="N72" i="94"/>
  <c r="P72" i="94" s="1"/>
  <c r="N73" i="94"/>
  <c r="P73" i="94" s="1"/>
  <c r="N74" i="94"/>
  <c r="P74" i="94" s="1"/>
  <c r="N75" i="94"/>
  <c r="P75" i="94" s="1"/>
  <c r="N76" i="94"/>
  <c r="P76" i="94" s="1"/>
  <c r="N77" i="94"/>
  <c r="P77" i="94" s="1"/>
  <c r="N78" i="94"/>
  <c r="P78" i="94" s="1"/>
  <c r="N79" i="94"/>
  <c r="P79" i="94" s="1"/>
  <c r="N80" i="94"/>
  <c r="P80" i="94" s="1"/>
  <c r="N81" i="94"/>
  <c r="P81" i="94" s="1"/>
  <c r="N82" i="94"/>
  <c r="P82" i="94" s="1"/>
  <c r="N83" i="94"/>
  <c r="P83" i="94" s="1"/>
  <c r="N84" i="94"/>
  <c r="P84" i="94" s="1"/>
  <c r="N85" i="94"/>
  <c r="P85" i="94" s="1"/>
  <c r="N86" i="94"/>
  <c r="P86" i="94" s="1"/>
  <c r="N87" i="94"/>
  <c r="P87" i="94" s="1"/>
  <c r="N88" i="94"/>
  <c r="P88" i="94" s="1"/>
  <c r="N89" i="94"/>
  <c r="P89" i="94" s="1"/>
  <c r="N90" i="94"/>
  <c r="P90" i="94" s="1"/>
  <c r="N91" i="94"/>
  <c r="P91" i="94" s="1"/>
  <c r="N92" i="94"/>
  <c r="P92" i="94" s="1"/>
  <c r="N93" i="94"/>
  <c r="P93" i="94" s="1"/>
  <c r="N94" i="94"/>
  <c r="P94" i="94" s="1"/>
  <c r="N95" i="94"/>
  <c r="P95" i="94" s="1"/>
  <c r="N96" i="94"/>
  <c r="P96" i="94" s="1"/>
  <c r="N97" i="94"/>
  <c r="P97" i="94" s="1"/>
  <c r="N98" i="94"/>
  <c r="P98" i="94" s="1"/>
  <c r="N99" i="94"/>
  <c r="P99" i="94" s="1"/>
  <c r="N100" i="94"/>
  <c r="P100" i="94" s="1"/>
  <c r="N101" i="94"/>
  <c r="P101" i="94" s="1"/>
  <c r="N102" i="94"/>
  <c r="P102" i="94" s="1"/>
  <c r="N103" i="94"/>
  <c r="P103" i="94" s="1"/>
  <c r="N104" i="94"/>
  <c r="P104" i="94" s="1"/>
  <c r="N105" i="94"/>
  <c r="P105" i="94" s="1"/>
  <c r="N106" i="94"/>
  <c r="P106" i="94" s="1"/>
  <c r="N107" i="94"/>
  <c r="P107" i="94" s="1"/>
  <c r="N108" i="94"/>
  <c r="P108" i="94" s="1"/>
  <c r="N109" i="94"/>
  <c r="P109" i="94" s="1"/>
  <c r="N110" i="94"/>
  <c r="P110" i="94" s="1"/>
  <c r="N111" i="94"/>
  <c r="P111" i="94" s="1"/>
  <c r="N112" i="94"/>
  <c r="P112" i="94" s="1"/>
  <c r="N113" i="94"/>
  <c r="P113" i="94" s="1"/>
  <c r="N114" i="94"/>
  <c r="P114" i="94" s="1"/>
  <c r="N115" i="94"/>
  <c r="P115" i="94" s="1"/>
  <c r="N116" i="94"/>
  <c r="P116" i="94" s="1"/>
  <c r="N117" i="94"/>
  <c r="P117" i="94" s="1"/>
  <c r="N118" i="94"/>
  <c r="P118" i="94" s="1"/>
  <c r="N119" i="94"/>
  <c r="P119" i="94" s="1"/>
  <c r="N120" i="94"/>
  <c r="P120" i="94" s="1"/>
  <c r="N121" i="94"/>
  <c r="P121" i="94" s="1"/>
  <c r="N122" i="94"/>
  <c r="P122" i="94" s="1"/>
  <c r="N123" i="94"/>
  <c r="P123" i="94" s="1"/>
  <c r="N124" i="94"/>
  <c r="P124" i="94" s="1"/>
  <c r="N125" i="94"/>
  <c r="P125" i="94" s="1"/>
  <c r="N126" i="94"/>
  <c r="P126" i="94" s="1"/>
  <c r="N127" i="94"/>
  <c r="P127" i="94" s="1"/>
  <c r="N128" i="94"/>
  <c r="P128" i="94" s="1"/>
  <c r="N129" i="94"/>
  <c r="P129" i="94" s="1"/>
  <c r="N130" i="94"/>
  <c r="P130" i="94" s="1"/>
  <c r="N131" i="94"/>
  <c r="P131" i="94" s="1"/>
  <c r="N132" i="94"/>
  <c r="P132" i="94" s="1"/>
  <c r="N133" i="94"/>
  <c r="P133" i="94" s="1"/>
  <c r="N134" i="94"/>
  <c r="P134" i="94" s="1"/>
  <c r="N135" i="94"/>
  <c r="P135" i="94" s="1"/>
  <c r="N136" i="94"/>
  <c r="P136" i="94" s="1"/>
  <c r="N137" i="94"/>
  <c r="P137" i="94" s="1"/>
  <c r="N138" i="94"/>
  <c r="P138" i="94" s="1"/>
  <c r="N139" i="94"/>
  <c r="P139" i="94" s="1"/>
  <c r="N140" i="94"/>
  <c r="P140" i="94" s="1"/>
  <c r="N141" i="94"/>
  <c r="P141" i="94" s="1"/>
  <c r="N142" i="94"/>
  <c r="P142" i="94" s="1"/>
  <c r="N143" i="94"/>
  <c r="P143" i="94" s="1"/>
  <c r="N144" i="94"/>
  <c r="P144" i="94" s="1"/>
  <c r="N145" i="94"/>
  <c r="P145" i="94" s="1"/>
  <c r="N146" i="94"/>
  <c r="P146" i="94" s="1"/>
  <c r="N147" i="94"/>
  <c r="P147" i="94" s="1"/>
  <c r="N148" i="94"/>
  <c r="P148" i="94" s="1"/>
  <c r="N149" i="94"/>
  <c r="P149" i="94" s="1"/>
  <c r="N150" i="94"/>
  <c r="P150" i="94" s="1"/>
  <c r="N151" i="94"/>
  <c r="P151" i="94" s="1"/>
  <c r="N152" i="94"/>
  <c r="P152" i="94" s="1"/>
  <c r="N153" i="94"/>
  <c r="P153" i="94" s="1"/>
  <c r="N154" i="94"/>
  <c r="P154" i="94" s="1"/>
  <c r="N155" i="94"/>
  <c r="P155" i="94" s="1"/>
  <c r="N156" i="94"/>
  <c r="P156" i="94" s="1"/>
  <c r="N157" i="94"/>
  <c r="P157" i="94" s="1"/>
  <c r="N158" i="94"/>
  <c r="P158" i="94" s="1"/>
  <c r="N159" i="94"/>
  <c r="P159" i="94" s="1"/>
  <c r="N160" i="94"/>
  <c r="P160" i="94" s="1"/>
  <c r="N161" i="94"/>
  <c r="P161" i="94" s="1"/>
  <c r="N162" i="94"/>
  <c r="P162" i="94" s="1"/>
  <c r="N163" i="94"/>
  <c r="P163" i="94" s="1"/>
  <c r="N164" i="94"/>
  <c r="P164" i="94" s="1"/>
  <c r="N165" i="94"/>
  <c r="P165" i="94" s="1"/>
  <c r="N166" i="94"/>
  <c r="P166" i="94" s="1"/>
  <c r="N167" i="94"/>
  <c r="P167" i="94" s="1"/>
  <c r="N168" i="94"/>
  <c r="P168" i="94" s="1"/>
  <c r="N169" i="94"/>
  <c r="P169" i="94" s="1"/>
  <c r="N170" i="94"/>
  <c r="P170" i="94" s="1"/>
  <c r="N171" i="94"/>
  <c r="P171" i="94" s="1"/>
  <c r="N172" i="94"/>
  <c r="P172" i="94" s="1"/>
  <c r="N173" i="94"/>
  <c r="P173" i="94" s="1"/>
  <c r="N174" i="94"/>
  <c r="P174" i="94" s="1"/>
  <c r="N175" i="94"/>
  <c r="P175" i="94" s="1"/>
  <c r="N176" i="94"/>
  <c r="P176" i="94" s="1"/>
  <c r="N177" i="94"/>
  <c r="P177" i="94" s="1"/>
  <c r="N178" i="94"/>
  <c r="P178" i="94" s="1"/>
  <c r="N179" i="94"/>
  <c r="P179" i="94" s="1"/>
  <c r="N180" i="94"/>
  <c r="P180" i="94" s="1"/>
  <c r="N181" i="94"/>
  <c r="P181" i="94" s="1"/>
  <c r="N182" i="94"/>
  <c r="P182" i="94" s="1"/>
  <c r="N183" i="94"/>
  <c r="P183" i="94" s="1"/>
  <c r="N184" i="94"/>
  <c r="P184" i="94" s="1"/>
  <c r="N185" i="94"/>
  <c r="P185" i="94" s="1"/>
  <c r="N186" i="94"/>
  <c r="P186" i="94" s="1"/>
  <c r="N187" i="94"/>
  <c r="P187" i="94" s="1"/>
  <c r="N188" i="94"/>
  <c r="P188" i="94" s="1"/>
  <c r="N189" i="94"/>
  <c r="P189" i="94" s="1"/>
  <c r="N190" i="94"/>
  <c r="P190" i="94" s="1"/>
  <c r="N191" i="94"/>
  <c r="P191" i="94" s="1"/>
  <c r="N192" i="94"/>
  <c r="P192" i="94" s="1"/>
  <c r="N193" i="94"/>
  <c r="P193" i="94" s="1"/>
  <c r="N194" i="94"/>
  <c r="P194" i="94" s="1"/>
  <c r="N195" i="94"/>
  <c r="P195" i="94" s="1"/>
  <c r="N196" i="94"/>
  <c r="P196" i="94" s="1"/>
  <c r="N197" i="94"/>
  <c r="P197" i="94" s="1"/>
  <c r="N198" i="94"/>
  <c r="P198" i="94" s="1"/>
  <c r="N199" i="94"/>
  <c r="P199" i="94" s="1"/>
  <c r="N200" i="94"/>
  <c r="P200" i="94" s="1"/>
  <c r="N201" i="94"/>
  <c r="P201" i="94" s="1"/>
  <c r="N202" i="94"/>
  <c r="P202" i="94" s="1"/>
  <c r="N203" i="94"/>
  <c r="P203" i="94" s="1"/>
  <c r="N204" i="94"/>
  <c r="P204" i="94" s="1"/>
  <c r="N205" i="94"/>
  <c r="P205" i="94" s="1"/>
  <c r="N206" i="94"/>
  <c r="P206" i="94" s="1"/>
  <c r="N207" i="94"/>
  <c r="P207" i="94" s="1"/>
  <c r="N208" i="94"/>
  <c r="P208" i="94" s="1"/>
  <c r="N209" i="94"/>
  <c r="P209" i="94" s="1"/>
  <c r="N210" i="94"/>
  <c r="P210" i="94" s="1"/>
  <c r="N211" i="94"/>
  <c r="P211" i="94" s="1"/>
  <c r="N212" i="94"/>
  <c r="P212" i="94" s="1"/>
  <c r="N213" i="94"/>
  <c r="P213" i="94" s="1"/>
  <c r="N214" i="94"/>
  <c r="P214" i="94" s="1"/>
  <c r="N215" i="94"/>
  <c r="P215" i="94" s="1"/>
  <c r="N216" i="94"/>
  <c r="P216" i="94" s="1"/>
  <c r="N217" i="94"/>
  <c r="P217" i="94" s="1"/>
  <c r="N218" i="94"/>
  <c r="P218" i="94" s="1"/>
  <c r="N219" i="94"/>
  <c r="P219" i="94" s="1"/>
  <c r="N220" i="94"/>
  <c r="P220" i="94" s="1"/>
  <c r="N221" i="94"/>
  <c r="P221" i="94" s="1"/>
  <c r="N222" i="94"/>
  <c r="P222" i="94" s="1"/>
  <c r="N223" i="94"/>
  <c r="P223" i="94" s="1"/>
  <c r="N224" i="94"/>
  <c r="P224" i="94" s="1"/>
  <c r="N225" i="94"/>
  <c r="P225" i="94" s="1"/>
  <c r="N226" i="94"/>
  <c r="P226" i="94" s="1"/>
  <c r="N227" i="94"/>
  <c r="P227" i="94" s="1"/>
  <c r="N228" i="94"/>
  <c r="P228" i="94" s="1"/>
  <c r="N229" i="94"/>
  <c r="P229" i="94" s="1"/>
  <c r="N230" i="94"/>
  <c r="P230" i="94" s="1"/>
  <c r="N231" i="94"/>
  <c r="P231" i="94" s="1"/>
  <c r="N232" i="94"/>
  <c r="P232" i="94" s="1"/>
  <c r="N233" i="94"/>
  <c r="P233" i="94" s="1"/>
  <c r="N234" i="94"/>
  <c r="P234" i="94" s="1"/>
  <c r="N235" i="94"/>
  <c r="P235" i="94" s="1"/>
  <c r="N236" i="94"/>
  <c r="P236" i="94" s="1"/>
  <c r="N237" i="94"/>
  <c r="P237" i="94" s="1"/>
  <c r="N238" i="94"/>
  <c r="P238" i="94" s="1"/>
  <c r="N239" i="94"/>
  <c r="P239" i="94" s="1"/>
  <c r="N240" i="94"/>
  <c r="P240" i="94" s="1"/>
  <c r="N241" i="94"/>
  <c r="P241" i="94" s="1"/>
  <c r="N242" i="94"/>
  <c r="P242" i="94" s="1"/>
  <c r="N243" i="94"/>
  <c r="P243" i="94" s="1"/>
  <c r="N244" i="94"/>
  <c r="P244" i="94" s="1"/>
  <c r="N245" i="94"/>
  <c r="P245" i="94" s="1"/>
  <c r="N246" i="94"/>
  <c r="P246" i="94" s="1"/>
  <c r="N247" i="94"/>
  <c r="P247" i="94" s="1"/>
  <c r="N248" i="94"/>
  <c r="P248" i="94" s="1"/>
  <c r="N249" i="94"/>
  <c r="P249" i="94" s="1"/>
  <c r="N250" i="94"/>
  <c r="P250" i="94" s="1"/>
  <c r="N251" i="94"/>
  <c r="P251" i="94" s="1"/>
  <c r="N252" i="94"/>
  <c r="P252" i="94" s="1"/>
  <c r="N253" i="94"/>
  <c r="P253" i="94" s="1"/>
  <c r="N254" i="94"/>
  <c r="P254" i="94" s="1"/>
  <c r="N255" i="94"/>
  <c r="P255" i="94" s="1"/>
  <c r="N256" i="94"/>
  <c r="P256" i="94" s="1"/>
  <c r="N257" i="94"/>
  <c r="P257" i="94" s="1"/>
  <c r="N258" i="94"/>
  <c r="P258" i="94" s="1"/>
  <c r="N259" i="94"/>
  <c r="P259" i="94" s="1"/>
  <c r="N260" i="94"/>
  <c r="P260" i="94" s="1"/>
  <c r="N261" i="94"/>
  <c r="P261" i="94" s="1"/>
  <c r="N262" i="94"/>
  <c r="P262" i="94" s="1"/>
  <c r="N263" i="94"/>
  <c r="P263" i="94" s="1"/>
  <c r="N264" i="94"/>
  <c r="P264" i="94" s="1"/>
  <c r="N265" i="94"/>
  <c r="P265" i="94" s="1"/>
  <c r="N266" i="94"/>
  <c r="P266" i="94" s="1"/>
  <c r="N267" i="94"/>
  <c r="P267" i="94" s="1"/>
  <c r="N268" i="94"/>
  <c r="P268" i="94" s="1"/>
  <c r="N269" i="94"/>
  <c r="P269" i="94" s="1"/>
  <c r="N270" i="94"/>
  <c r="P270" i="94" s="1"/>
  <c r="N271" i="94"/>
  <c r="P271" i="94" s="1"/>
  <c r="N272" i="94"/>
  <c r="P272" i="94" s="1"/>
  <c r="N273" i="94"/>
  <c r="P273" i="94" s="1"/>
  <c r="N274" i="94"/>
  <c r="P274" i="94" s="1"/>
  <c r="N275" i="94"/>
  <c r="P275" i="94" s="1"/>
  <c r="N276" i="94"/>
  <c r="P276" i="94" s="1"/>
  <c r="N277" i="94"/>
  <c r="P277" i="94" s="1"/>
  <c r="N278" i="94"/>
  <c r="P278" i="94" s="1"/>
  <c r="N279" i="94"/>
  <c r="P279" i="94" s="1"/>
  <c r="N280" i="94"/>
  <c r="P280" i="94" s="1"/>
  <c r="N281" i="94"/>
  <c r="P281" i="94" s="1"/>
  <c r="N282" i="94"/>
  <c r="P282" i="94" s="1"/>
  <c r="N283" i="94"/>
  <c r="P283" i="94" s="1"/>
  <c r="N284" i="94"/>
  <c r="P284" i="94" s="1"/>
  <c r="N285" i="94"/>
  <c r="P285" i="94" s="1"/>
  <c r="N286" i="94"/>
  <c r="P286" i="94" s="1"/>
  <c r="N287" i="94"/>
  <c r="P287" i="94" s="1"/>
  <c r="N288" i="94"/>
  <c r="P288" i="94" s="1"/>
  <c r="N289" i="94"/>
  <c r="P289" i="94" s="1"/>
  <c r="N290" i="94"/>
  <c r="P290" i="94" s="1"/>
  <c r="N291" i="94"/>
  <c r="P291" i="94" s="1"/>
  <c r="N292" i="94"/>
  <c r="P292" i="94" s="1"/>
  <c r="N293" i="94"/>
  <c r="P293" i="94" s="1"/>
  <c r="N294" i="94"/>
  <c r="P294" i="94" s="1"/>
  <c r="N295" i="94"/>
  <c r="P295" i="94" s="1"/>
  <c r="N296" i="94"/>
  <c r="P296" i="94" s="1"/>
  <c r="N297" i="94"/>
  <c r="P297" i="94" s="1"/>
  <c r="N298" i="94"/>
  <c r="P298" i="94" s="1"/>
  <c r="N299" i="94"/>
  <c r="P299" i="94" s="1"/>
  <c r="N300" i="94"/>
  <c r="P300" i="94" s="1"/>
  <c r="N301" i="94"/>
  <c r="P301" i="94" s="1"/>
  <c r="N302" i="94"/>
  <c r="P302" i="94" s="1"/>
  <c r="N303" i="94"/>
  <c r="P303" i="94" s="1"/>
  <c r="N304" i="94"/>
  <c r="P304" i="94" s="1"/>
  <c r="N305" i="94"/>
  <c r="P305" i="94" s="1"/>
  <c r="N306" i="94"/>
  <c r="P306" i="94" s="1"/>
  <c r="N307" i="94"/>
  <c r="P307" i="94" s="1"/>
  <c r="N308" i="94"/>
  <c r="P308" i="94" s="1"/>
  <c r="N309" i="94"/>
  <c r="P309" i="94" s="1"/>
  <c r="N310" i="94"/>
  <c r="P310" i="94" s="1"/>
  <c r="N311" i="94"/>
  <c r="P311" i="94" s="1"/>
  <c r="N312" i="94"/>
  <c r="P312" i="94" s="1"/>
  <c r="N313" i="94"/>
  <c r="P313" i="94" s="1"/>
  <c r="N314" i="94"/>
  <c r="P314" i="94" s="1"/>
  <c r="N315" i="94"/>
  <c r="P315" i="94" s="1"/>
  <c r="N316" i="94"/>
  <c r="P316" i="94" s="1"/>
  <c r="N317" i="94"/>
  <c r="P317" i="94" s="1"/>
  <c r="N3" i="94"/>
  <c r="P3" i="94" s="1"/>
  <c r="F4" i="95" l="1"/>
  <c r="G4" i="95" s="1"/>
  <c r="I4" i="95" s="1"/>
  <c r="F5" i="95"/>
  <c r="H5" i="95" s="1"/>
  <c r="J5" i="95" s="1"/>
  <c r="F6" i="95"/>
  <c r="F7" i="95"/>
  <c r="F8" i="95"/>
  <c r="F9" i="95"/>
  <c r="G9" i="95" s="1"/>
  <c r="I9" i="95" s="1"/>
  <c r="F10" i="95"/>
  <c r="F11" i="95"/>
  <c r="F12" i="95"/>
  <c r="H12" i="95" s="1"/>
  <c r="J12" i="95" s="1"/>
  <c r="F13" i="95"/>
  <c r="F14" i="95"/>
  <c r="F15" i="95"/>
  <c r="F16" i="95"/>
  <c r="H16" i="95" s="1"/>
  <c r="J16" i="95" s="1"/>
  <c r="F17" i="95"/>
  <c r="H17" i="95" s="1"/>
  <c r="J17" i="95" s="1"/>
  <c r="F18" i="95"/>
  <c r="H18" i="95" s="1"/>
  <c r="J18" i="95" s="1"/>
  <c r="F19" i="95"/>
  <c r="F20" i="95"/>
  <c r="G20" i="95" s="1"/>
  <c r="I20" i="95" s="1"/>
  <c r="F21" i="95"/>
  <c r="F22" i="95"/>
  <c r="F23" i="95"/>
  <c r="F24" i="95"/>
  <c r="G24" i="95" s="1"/>
  <c r="I24" i="95" s="1"/>
  <c r="F25" i="95"/>
  <c r="H25" i="95" s="1"/>
  <c r="J25" i="95" s="1"/>
  <c r="F26" i="95"/>
  <c r="G26" i="95" s="1"/>
  <c r="I26" i="95" s="1"/>
  <c r="F27" i="95"/>
  <c r="G27" i="95" s="1"/>
  <c r="I27" i="95" s="1"/>
  <c r="F28" i="95"/>
  <c r="G28" i="95" s="1"/>
  <c r="I28" i="95" s="1"/>
  <c r="F29" i="95"/>
  <c r="F30" i="95"/>
  <c r="F31" i="95"/>
  <c r="F32" i="95"/>
  <c r="F33" i="95"/>
  <c r="F34" i="95"/>
  <c r="G34" i="95" s="1"/>
  <c r="I34" i="95" s="1"/>
  <c r="F35" i="95"/>
  <c r="G35" i="95" s="1"/>
  <c r="I35" i="95" s="1"/>
  <c r="F36" i="95"/>
  <c r="G36" i="95" s="1"/>
  <c r="I36" i="95" s="1"/>
  <c r="F37" i="95"/>
  <c r="G37" i="95" s="1"/>
  <c r="I37" i="95" s="1"/>
  <c r="F38" i="95"/>
  <c r="G38" i="95" s="1"/>
  <c r="I38" i="95" s="1"/>
  <c r="F39" i="95"/>
  <c r="G39" i="95" s="1"/>
  <c r="I39" i="95" s="1"/>
  <c r="F40" i="95"/>
  <c r="H40" i="95" s="1"/>
  <c r="J40" i="95" s="1"/>
  <c r="F41" i="95"/>
  <c r="G41" i="95" s="1"/>
  <c r="I41" i="95" s="1"/>
  <c r="F42" i="95"/>
  <c r="G42" i="95" s="1"/>
  <c r="I42" i="95" s="1"/>
  <c r="F43" i="95"/>
  <c r="H43" i="95" s="1"/>
  <c r="J43" i="95" s="1"/>
  <c r="F44" i="95"/>
  <c r="G44" i="95" s="1"/>
  <c r="I44" i="95" s="1"/>
  <c r="F45" i="95"/>
  <c r="G45" i="95" s="1"/>
  <c r="I45" i="95" s="1"/>
  <c r="F46" i="95"/>
  <c r="F47" i="95"/>
  <c r="H47" i="95" s="1"/>
  <c r="J47" i="95" s="1"/>
  <c r="F48" i="95"/>
  <c r="H48" i="95" s="1"/>
  <c r="J48" i="95" s="1"/>
  <c r="F49" i="95"/>
  <c r="G49" i="95" s="1"/>
  <c r="I49" i="95" s="1"/>
  <c r="F50" i="95"/>
  <c r="F51" i="95"/>
  <c r="F52" i="95"/>
  <c r="G52" i="95" s="1"/>
  <c r="I52" i="95" s="1"/>
  <c r="F53" i="95"/>
  <c r="H53" i="95" s="1"/>
  <c r="J53" i="95" s="1"/>
  <c r="F54" i="95"/>
  <c r="F55" i="95"/>
  <c r="F56" i="95"/>
  <c r="F57" i="95"/>
  <c r="G57" i="95" s="1"/>
  <c r="I57" i="95" s="1"/>
  <c r="F58" i="95"/>
  <c r="H58" i="95" s="1"/>
  <c r="J58" i="95" s="1"/>
  <c r="F59" i="95"/>
  <c r="F60" i="95"/>
  <c r="G60" i="95" s="1"/>
  <c r="I60" i="95" s="1"/>
  <c r="F61" i="95"/>
  <c r="F62" i="95"/>
  <c r="H62" i="95" s="1"/>
  <c r="J62" i="95" s="1"/>
  <c r="F63" i="95"/>
  <c r="H63" i="95" s="1"/>
  <c r="J63" i="95" s="1"/>
  <c r="F64" i="95"/>
  <c r="F65" i="95"/>
  <c r="H65" i="95" s="1"/>
  <c r="J65" i="95" s="1"/>
  <c r="F66" i="95"/>
  <c r="H66" i="95" s="1"/>
  <c r="J66" i="95" s="1"/>
  <c r="F67" i="95"/>
  <c r="H67" i="95" s="1"/>
  <c r="J67" i="95" s="1"/>
  <c r="F68" i="95"/>
  <c r="G68" i="95" s="1"/>
  <c r="I68" i="95" s="1"/>
  <c r="F69" i="95"/>
  <c r="G69" i="95" s="1"/>
  <c r="I69" i="95" s="1"/>
  <c r="F70" i="95"/>
  <c r="F71" i="95"/>
  <c r="H71" i="95" s="1"/>
  <c r="J71" i="95" s="1"/>
  <c r="F72" i="95"/>
  <c r="F73" i="95"/>
  <c r="F74" i="95"/>
  <c r="H74" i="95" s="1"/>
  <c r="J74" i="95" s="1"/>
  <c r="F75" i="95"/>
  <c r="G75" i="95" s="1"/>
  <c r="I75" i="95" s="1"/>
  <c r="F76" i="95"/>
  <c r="G76" i="95" s="1"/>
  <c r="I76" i="95" s="1"/>
  <c r="F77" i="95"/>
  <c r="G77" i="95" s="1"/>
  <c r="I77" i="95" s="1"/>
  <c r="F78" i="95"/>
  <c r="F79" i="95"/>
  <c r="G79" i="95" s="1"/>
  <c r="I79" i="95" s="1"/>
  <c r="F80" i="95"/>
  <c r="F81" i="95"/>
  <c r="H81" i="95" s="1"/>
  <c r="J81" i="95" s="1"/>
  <c r="F82" i="95"/>
  <c r="G82" i="95" s="1"/>
  <c r="I82" i="95" s="1"/>
  <c r="F83" i="95"/>
  <c r="G83" i="95" s="1"/>
  <c r="I83" i="95" s="1"/>
  <c r="F84" i="95"/>
  <c r="G84" i="95" s="1"/>
  <c r="I84" i="95" s="1"/>
  <c r="F85" i="95"/>
  <c r="G85" i="95" s="1"/>
  <c r="I85" i="95" s="1"/>
  <c r="F86" i="95"/>
  <c r="G86" i="95" s="1"/>
  <c r="I86" i="95" s="1"/>
  <c r="F87" i="95"/>
  <c r="F88" i="95"/>
  <c r="F89" i="95"/>
  <c r="H89" i="95" s="1"/>
  <c r="J89" i="95" s="1"/>
  <c r="F90" i="95"/>
  <c r="H90" i="95" s="1"/>
  <c r="J90" i="95" s="1"/>
  <c r="F91" i="95"/>
  <c r="H91" i="95" s="1"/>
  <c r="J91" i="95" s="1"/>
  <c r="F92" i="95"/>
  <c r="F93" i="95"/>
  <c r="G93" i="95" s="1"/>
  <c r="I93" i="95" s="1"/>
  <c r="F94" i="95"/>
  <c r="G94" i="95" s="1"/>
  <c r="I94" i="95" s="1"/>
  <c r="F95" i="95"/>
  <c r="H95" i="95" s="1"/>
  <c r="J95" i="95" s="1"/>
  <c r="F96" i="95"/>
  <c r="F97" i="95"/>
  <c r="H97" i="95" s="1"/>
  <c r="J97" i="95" s="1"/>
  <c r="F98" i="95"/>
  <c r="G98" i="95" s="1"/>
  <c r="I98" i="95" s="1"/>
  <c r="F99" i="95"/>
  <c r="H99" i="95" s="1"/>
  <c r="J99" i="95" s="1"/>
  <c r="F100" i="95"/>
  <c r="H100" i="95" s="1"/>
  <c r="J100" i="95" s="1"/>
  <c r="F101" i="95"/>
  <c r="F102" i="95"/>
  <c r="F103" i="95"/>
  <c r="H103" i="95" s="1"/>
  <c r="J103" i="95" s="1"/>
  <c r="F104" i="95"/>
  <c r="F105" i="95"/>
  <c r="F106" i="95"/>
  <c r="G106" i="95" s="1"/>
  <c r="I106" i="95" s="1"/>
  <c r="F107" i="95"/>
  <c r="G107" i="95" s="1"/>
  <c r="I107" i="95" s="1"/>
  <c r="F108" i="95"/>
  <c r="G108" i="95" s="1"/>
  <c r="I108" i="95" s="1"/>
  <c r="F109" i="95"/>
  <c r="F110" i="95"/>
  <c r="H110" i="95" s="1"/>
  <c r="J110" i="95" s="1"/>
  <c r="F111" i="95"/>
  <c r="H111" i="95" s="1"/>
  <c r="J111" i="95" s="1"/>
  <c r="F112" i="95"/>
  <c r="F113" i="95"/>
  <c r="H113" i="95" s="1"/>
  <c r="J113" i="95" s="1"/>
  <c r="F114" i="95"/>
  <c r="F115" i="95"/>
  <c r="G115" i="95" s="1"/>
  <c r="I115" i="95" s="1"/>
  <c r="F116" i="95"/>
  <c r="H116" i="95" s="1"/>
  <c r="J116" i="95" s="1"/>
  <c r="F117" i="95"/>
  <c r="F118" i="95"/>
  <c r="G118" i="95" s="1"/>
  <c r="I118" i="95" s="1"/>
  <c r="F119" i="95"/>
  <c r="F120" i="95"/>
  <c r="F121" i="95"/>
  <c r="H121" i="95" s="1"/>
  <c r="J121" i="95" s="1"/>
  <c r="F122" i="95"/>
  <c r="G122" i="95" s="1"/>
  <c r="I122" i="95" s="1"/>
  <c r="F123" i="95"/>
  <c r="H123" i="95" s="1"/>
  <c r="J123" i="95" s="1"/>
  <c r="F124" i="95"/>
  <c r="F125" i="95"/>
  <c r="G125" i="95" s="1"/>
  <c r="I125" i="95" s="1"/>
  <c r="F126" i="95"/>
  <c r="F127" i="95"/>
  <c r="H127" i="95" s="1"/>
  <c r="J127" i="95" s="1"/>
  <c r="F128" i="95"/>
  <c r="F129" i="95"/>
  <c r="H129" i="95" s="1"/>
  <c r="J129" i="95" s="1"/>
  <c r="F130" i="95"/>
  <c r="G130" i="95" s="1"/>
  <c r="I130" i="95" s="1"/>
  <c r="F131" i="95"/>
  <c r="H131" i="95" s="1"/>
  <c r="J131" i="95" s="1"/>
  <c r="F132" i="95"/>
  <c r="H132" i="95" s="1"/>
  <c r="J132" i="95" s="1"/>
  <c r="F133" i="95"/>
  <c r="F134" i="95"/>
  <c r="H134" i="95" s="1"/>
  <c r="J134" i="95" s="1"/>
  <c r="F135" i="95"/>
  <c r="H135" i="95" s="1"/>
  <c r="J135" i="95" s="1"/>
  <c r="F136" i="95"/>
  <c r="F137" i="95"/>
  <c r="H137" i="95" s="1"/>
  <c r="J137" i="95" s="1"/>
  <c r="F138" i="95"/>
  <c r="G138" i="95" s="1"/>
  <c r="I138" i="95" s="1"/>
  <c r="F139" i="95"/>
  <c r="H139" i="95" s="1"/>
  <c r="J139" i="95" s="1"/>
  <c r="F140" i="95"/>
  <c r="G140" i="95" s="1"/>
  <c r="I140" i="95" s="1"/>
  <c r="F141" i="95"/>
  <c r="F142" i="95"/>
  <c r="G142" i="95" s="1"/>
  <c r="I142" i="95" s="1"/>
  <c r="F143" i="95"/>
  <c r="F144" i="95"/>
  <c r="F145" i="95"/>
  <c r="G145" i="95" s="1"/>
  <c r="I145" i="95" s="1"/>
  <c r="F146" i="95"/>
  <c r="G146" i="95" s="1"/>
  <c r="I146" i="95" s="1"/>
  <c r="F147" i="95"/>
  <c r="G147" i="95" s="1"/>
  <c r="I147" i="95" s="1"/>
  <c r="F148" i="95"/>
  <c r="H148" i="95" s="1"/>
  <c r="J148" i="95" s="1"/>
  <c r="F149" i="95"/>
  <c r="G149" i="95" s="1"/>
  <c r="I149" i="95" s="1"/>
  <c r="F150" i="95"/>
  <c r="F151" i="95"/>
  <c r="F152" i="95"/>
  <c r="F153" i="95"/>
  <c r="F154" i="95"/>
  <c r="G154" i="95" s="1"/>
  <c r="I154" i="95" s="1"/>
  <c r="F155" i="95"/>
  <c r="G155" i="95" s="1"/>
  <c r="I155" i="95" s="1"/>
  <c r="F156" i="95"/>
  <c r="H156" i="95" s="1"/>
  <c r="J156" i="95" s="1"/>
  <c r="F157" i="95"/>
  <c r="F158" i="95"/>
  <c r="G158" i="95" s="1"/>
  <c r="I158" i="95" s="1"/>
  <c r="F159" i="95"/>
  <c r="F160" i="95"/>
  <c r="F161" i="95"/>
  <c r="H161" i="95" s="1"/>
  <c r="J161" i="95" s="1"/>
  <c r="F162" i="95"/>
  <c r="G162" i="95" s="1"/>
  <c r="I162" i="95" s="1"/>
  <c r="F163" i="95"/>
  <c r="G163" i="95" s="1"/>
  <c r="I163" i="95" s="1"/>
  <c r="F164" i="95"/>
  <c r="G164" i="95" s="1"/>
  <c r="I164" i="95" s="1"/>
  <c r="F165" i="95"/>
  <c r="F166" i="95"/>
  <c r="F167" i="95"/>
  <c r="G167" i="95" s="1"/>
  <c r="I167" i="95" s="1"/>
  <c r="F168" i="95"/>
  <c r="F169" i="95"/>
  <c r="H169" i="95" s="1"/>
  <c r="J169" i="95" s="1"/>
  <c r="F170" i="95"/>
  <c r="H170" i="95" s="1"/>
  <c r="J170" i="95" s="1"/>
  <c r="F171" i="95"/>
  <c r="H171" i="95" s="1"/>
  <c r="J171" i="95" s="1"/>
  <c r="F172" i="95"/>
  <c r="G172" i="95" s="1"/>
  <c r="I172" i="95" s="1"/>
  <c r="F173" i="95"/>
  <c r="G173" i="95" s="1"/>
  <c r="I173" i="95" s="1"/>
  <c r="F174" i="95"/>
  <c r="H174" i="95" s="1"/>
  <c r="J174" i="95" s="1"/>
  <c r="F175" i="95"/>
  <c r="G175" i="95" s="1"/>
  <c r="I175" i="95" s="1"/>
  <c r="F176" i="95"/>
  <c r="F177" i="95"/>
  <c r="G177" i="95" s="1"/>
  <c r="I177" i="95" s="1"/>
  <c r="F178" i="95"/>
  <c r="G178" i="95" s="1"/>
  <c r="I178" i="95" s="1"/>
  <c r="F179" i="95"/>
  <c r="H179" i="95" s="1"/>
  <c r="J179" i="95" s="1"/>
  <c r="F180" i="95"/>
  <c r="H180" i="95" s="1"/>
  <c r="J180" i="95" s="1"/>
  <c r="F181" i="95"/>
  <c r="F182" i="95"/>
  <c r="G182" i="95" s="1"/>
  <c r="I182" i="95" s="1"/>
  <c r="F183" i="95"/>
  <c r="G183" i="95" s="1"/>
  <c r="I183" i="95" s="1"/>
  <c r="F184" i="95"/>
  <c r="F185" i="95"/>
  <c r="H185" i="95" s="1"/>
  <c r="J185" i="95" s="1"/>
  <c r="F186" i="95"/>
  <c r="G186" i="95" s="1"/>
  <c r="F187" i="95"/>
  <c r="H187" i="95" s="1"/>
  <c r="J187" i="95" s="1"/>
  <c r="F188" i="95"/>
  <c r="G188" i="95" s="1"/>
  <c r="I188" i="95" s="1"/>
  <c r="F189" i="95"/>
  <c r="F190" i="95"/>
  <c r="F191" i="95"/>
  <c r="F192" i="95"/>
  <c r="F193" i="95"/>
  <c r="F194" i="95"/>
  <c r="G194" i="95" s="1"/>
  <c r="I194" i="95" s="1"/>
  <c r="F195" i="95"/>
  <c r="G195" i="95" s="1"/>
  <c r="I195" i="95" s="1"/>
  <c r="F196" i="95"/>
  <c r="G196" i="95" s="1"/>
  <c r="I196" i="95" s="1"/>
  <c r="F197" i="95"/>
  <c r="F198" i="95"/>
  <c r="H198" i="95" s="1"/>
  <c r="J198" i="95" s="1"/>
  <c r="F199" i="95"/>
  <c r="G199" i="95" s="1"/>
  <c r="I199" i="95" s="1"/>
  <c r="F200" i="95"/>
  <c r="F201" i="95"/>
  <c r="H201" i="95" s="1"/>
  <c r="J201" i="95" s="1"/>
  <c r="F202" i="95"/>
  <c r="G202" i="95" s="1"/>
  <c r="I202" i="95" s="1"/>
  <c r="F3" i="95"/>
  <c r="L597" i="95"/>
  <c r="L596" i="95"/>
  <c r="L595" i="95"/>
  <c r="L594" i="95"/>
  <c r="L593" i="95"/>
  <c r="L592" i="95"/>
  <c r="L591" i="95"/>
  <c r="L590" i="95"/>
  <c r="L589" i="95"/>
  <c r="L588" i="95"/>
  <c r="L587" i="95"/>
  <c r="L586" i="95"/>
  <c r="L585" i="95"/>
  <c r="L584" i="95"/>
  <c r="L583" i="95"/>
  <c r="L582" i="95"/>
  <c r="L581" i="95"/>
  <c r="L580" i="95"/>
  <c r="L579" i="95"/>
  <c r="L578" i="95"/>
  <c r="L577" i="95"/>
  <c r="L576" i="95"/>
  <c r="L575" i="95"/>
  <c r="L574" i="95"/>
  <c r="L573" i="95"/>
  <c r="L572" i="95"/>
  <c r="L571" i="95"/>
  <c r="L570" i="95"/>
  <c r="L569" i="95"/>
  <c r="L568" i="95"/>
  <c r="L567" i="95"/>
  <c r="L566" i="95"/>
  <c r="L565" i="95"/>
  <c r="L564" i="95"/>
  <c r="L563" i="95"/>
  <c r="L562" i="95"/>
  <c r="L561" i="95"/>
  <c r="L560" i="95"/>
  <c r="L559" i="95"/>
  <c r="L558" i="95"/>
  <c r="L557" i="95"/>
  <c r="L556" i="95"/>
  <c r="L555" i="95"/>
  <c r="L554" i="95"/>
  <c r="L553" i="95"/>
  <c r="L552" i="95"/>
  <c r="L551" i="95"/>
  <c r="L550" i="95"/>
  <c r="L549" i="95"/>
  <c r="L548" i="95"/>
  <c r="L547" i="95"/>
  <c r="L546" i="95"/>
  <c r="L545" i="95"/>
  <c r="L544" i="95"/>
  <c r="L543" i="95"/>
  <c r="L542" i="95"/>
  <c r="L541" i="95"/>
  <c r="L540" i="95"/>
  <c r="L539" i="95"/>
  <c r="L538" i="95"/>
  <c r="L537" i="95"/>
  <c r="L536" i="95"/>
  <c r="L535" i="95"/>
  <c r="L534" i="95"/>
  <c r="L533" i="95"/>
  <c r="L532" i="95"/>
  <c r="L531" i="95"/>
  <c r="L530" i="95"/>
  <c r="L529" i="95"/>
  <c r="L528" i="95"/>
  <c r="L527" i="95"/>
  <c r="L526" i="95"/>
  <c r="L525" i="95"/>
  <c r="L524" i="95"/>
  <c r="L523" i="95"/>
  <c r="L522" i="95"/>
  <c r="L521" i="95"/>
  <c r="L520" i="95"/>
  <c r="L519" i="95"/>
  <c r="L518" i="95"/>
  <c r="L517" i="95"/>
  <c r="L516" i="95"/>
  <c r="L515" i="95"/>
  <c r="L514" i="95"/>
  <c r="L513" i="95"/>
  <c r="L512" i="95"/>
  <c r="L511" i="95"/>
  <c r="L510" i="95"/>
  <c r="L509" i="95"/>
  <c r="L508" i="95"/>
  <c r="L507" i="95"/>
  <c r="L506" i="95"/>
  <c r="L505" i="95"/>
  <c r="L504" i="95"/>
  <c r="L503" i="95"/>
  <c r="L502" i="95"/>
  <c r="L501" i="95"/>
  <c r="L500" i="95"/>
  <c r="L499" i="95"/>
  <c r="L498" i="95"/>
  <c r="L497" i="95"/>
  <c r="L496" i="95"/>
  <c r="L495" i="95"/>
  <c r="L494" i="95"/>
  <c r="L493" i="95"/>
  <c r="L492" i="95"/>
  <c r="L491" i="95"/>
  <c r="L490" i="95"/>
  <c r="L489" i="95"/>
  <c r="L488" i="95"/>
  <c r="L487" i="95"/>
  <c r="L486" i="95"/>
  <c r="L485" i="95"/>
  <c r="L484" i="95"/>
  <c r="L483" i="95"/>
  <c r="M102" i="84"/>
  <c r="L102" i="84"/>
  <c r="K102" i="84"/>
  <c r="J102" i="84"/>
  <c r="I102" i="84"/>
  <c r="H102" i="84"/>
  <c r="G102" i="84"/>
  <c r="F102" i="84"/>
  <c r="M101" i="84"/>
  <c r="L101" i="84"/>
  <c r="K101" i="84"/>
  <c r="J101" i="84"/>
  <c r="I101" i="84"/>
  <c r="H101" i="84"/>
  <c r="G101" i="84"/>
  <c r="F101" i="84"/>
  <c r="M100" i="84"/>
  <c r="L100" i="84"/>
  <c r="K100" i="84"/>
  <c r="J100" i="84"/>
  <c r="I100" i="84"/>
  <c r="H100" i="84"/>
  <c r="G100" i="84"/>
  <c r="F100" i="84"/>
  <c r="M98" i="84"/>
  <c r="L98" i="84"/>
  <c r="K98" i="84"/>
  <c r="J98" i="84"/>
  <c r="I98" i="84"/>
  <c r="H98" i="84"/>
  <c r="G98" i="84"/>
  <c r="F98" i="84"/>
  <c r="M97" i="84"/>
  <c r="L97" i="84"/>
  <c r="K97" i="84"/>
  <c r="J97" i="84"/>
  <c r="I97" i="84"/>
  <c r="H97" i="84"/>
  <c r="G97" i="84"/>
  <c r="F97" i="84"/>
  <c r="M96" i="84"/>
  <c r="L96" i="84"/>
  <c r="K96" i="84"/>
  <c r="J96" i="84"/>
  <c r="I96" i="84"/>
  <c r="H96" i="84"/>
  <c r="G96" i="84"/>
  <c r="F96" i="84"/>
  <c r="M94" i="84"/>
  <c r="L94" i="84"/>
  <c r="K94" i="84"/>
  <c r="J94" i="84"/>
  <c r="I94" i="84"/>
  <c r="H94" i="84"/>
  <c r="G94" i="84"/>
  <c r="F94" i="84"/>
  <c r="M93" i="84"/>
  <c r="L93" i="84"/>
  <c r="K93" i="84"/>
  <c r="J93" i="84"/>
  <c r="I93" i="84"/>
  <c r="H93" i="84"/>
  <c r="G93" i="84"/>
  <c r="F93" i="84"/>
  <c r="M92" i="84"/>
  <c r="L92" i="84"/>
  <c r="K92" i="84"/>
  <c r="J92" i="84"/>
  <c r="I92" i="84"/>
  <c r="H92" i="84"/>
  <c r="G92" i="84"/>
  <c r="F92" i="84"/>
  <c r="M90" i="84"/>
  <c r="L90" i="84"/>
  <c r="K90" i="84"/>
  <c r="J90" i="84"/>
  <c r="I90" i="84"/>
  <c r="H90" i="84"/>
  <c r="G90" i="84"/>
  <c r="F90" i="84"/>
  <c r="M89" i="84"/>
  <c r="L89" i="84"/>
  <c r="K89" i="84"/>
  <c r="J89" i="84"/>
  <c r="I89" i="84"/>
  <c r="H89" i="84"/>
  <c r="G89" i="84"/>
  <c r="F89" i="84"/>
  <c r="M88" i="84"/>
  <c r="L88" i="84"/>
  <c r="K88" i="84"/>
  <c r="J88" i="84"/>
  <c r="I88" i="84"/>
  <c r="H88" i="84"/>
  <c r="G88" i="84"/>
  <c r="F88" i="84"/>
  <c r="M86" i="84"/>
  <c r="L86" i="84"/>
  <c r="K86" i="84"/>
  <c r="J86" i="84"/>
  <c r="I86" i="84"/>
  <c r="H86" i="84"/>
  <c r="G86" i="84"/>
  <c r="F86" i="84"/>
  <c r="M85" i="84"/>
  <c r="L85" i="84"/>
  <c r="K85" i="84"/>
  <c r="J85" i="84"/>
  <c r="I85" i="84"/>
  <c r="H85" i="84"/>
  <c r="G85" i="84"/>
  <c r="F85" i="84"/>
  <c r="M84" i="84"/>
  <c r="L84" i="84"/>
  <c r="K84" i="84"/>
  <c r="J84" i="84"/>
  <c r="I84" i="84"/>
  <c r="H84" i="84"/>
  <c r="G84" i="84"/>
  <c r="F84" i="84"/>
  <c r="M82" i="84"/>
  <c r="L82" i="84"/>
  <c r="K82" i="84"/>
  <c r="J82" i="84"/>
  <c r="I82" i="84"/>
  <c r="H82" i="84"/>
  <c r="G82" i="84"/>
  <c r="F82" i="84"/>
  <c r="M81" i="84"/>
  <c r="L81" i="84"/>
  <c r="K81" i="84"/>
  <c r="J81" i="84"/>
  <c r="I81" i="84"/>
  <c r="H81" i="84"/>
  <c r="G81" i="84"/>
  <c r="F81" i="84"/>
  <c r="M80" i="84"/>
  <c r="L80" i="84"/>
  <c r="K80" i="84"/>
  <c r="J80" i="84"/>
  <c r="I80" i="84"/>
  <c r="H80" i="84"/>
  <c r="G80" i="84"/>
  <c r="F80" i="84"/>
  <c r="M78" i="84"/>
  <c r="L78" i="84"/>
  <c r="K78" i="84"/>
  <c r="J78" i="84"/>
  <c r="I78" i="84"/>
  <c r="H78" i="84"/>
  <c r="G78" i="84"/>
  <c r="F78" i="84"/>
  <c r="M77" i="84"/>
  <c r="L77" i="84"/>
  <c r="K77" i="84"/>
  <c r="J77" i="84"/>
  <c r="I77" i="84"/>
  <c r="H77" i="84"/>
  <c r="G77" i="84"/>
  <c r="F77" i="84"/>
  <c r="M76" i="84"/>
  <c r="L76" i="84"/>
  <c r="K76" i="84"/>
  <c r="J76" i="84"/>
  <c r="I76" i="84"/>
  <c r="H76" i="84"/>
  <c r="G76" i="84"/>
  <c r="F76" i="84"/>
  <c r="M74" i="84"/>
  <c r="L74" i="84"/>
  <c r="K74" i="84"/>
  <c r="J74" i="84"/>
  <c r="I74" i="84"/>
  <c r="H74" i="84"/>
  <c r="G74" i="84"/>
  <c r="F74" i="84"/>
  <c r="M73" i="84"/>
  <c r="L73" i="84"/>
  <c r="K73" i="84"/>
  <c r="J73" i="84"/>
  <c r="I73" i="84"/>
  <c r="H73" i="84"/>
  <c r="G73" i="84"/>
  <c r="F73" i="84"/>
  <c r="M72" i="84"/>
  <c r="L72" i="84"/>
  <c r="K72" i="84"/>
  <c r="J72" i="84"/>
  <c r="I72" i="84"/>
  <c r="H72" i="84"/>
  <c r="G72" i="84"/>
  <c r="F72" i="84"/>
  <c r="M70" i="84"/>
  <c r="L70" i="84"/>
  <c r="K70" i="84"/>
  <c r="J70" i="84"/>
  <c r="I70" i="84"/>
  <c r="H70" i="84"/>
  <c r="G70" i="84"/>
  <c r="F70" i="84"/>
  <c r="M69" i="84"/>
  <c r="L69" i="84"/>
  <c r="K69" i="84"/>
  <c r="J69" i="84"/>
  <c r="I69" i="84"/>
  <c r="H69" i="84"/>
  <c r="G69" i="84"/>
  <c r="F69" i="84"/>
  <c r="M68" i="84"/>
  <c r="L68" i="84"/>
  <c r="K68" i="84"/>
  <c r="J68" i="84"/>
  <c r="I68" i="84"/>
  <c r="H68" i="84"/>
  <c r="G68" i="84"/>
  <c r="F68" i="84"/>
  <c r="M66" i="84"/>
  <c r="L66" i="84"/>
  <c r="K66" i="84"/>
  <c r="J66" i="84"/>
  <c r="I66" i="84"/>
  <c r="H66" i="84"/>
  <c r="G66" i="84"/>
  <c r="F66" i="84"/>
  <c r="M65" i="84"/>
  <c r="L65" i="84"/>
  <c r="K65" i="84"/>
  <c r="J65" i="84"/>
  <c r="I65" i="84"/>
  <c r="H65" i="84"/>
  <c r="G65" i="84"/>
  <c r="F65" i="84"/>
  <c r="M64" i="84"/>
  <c r="L64" i="84"/>
  <c r="K64" i="84"/>
  <c r="J64" i="84"/>
  <c r="I64" i="84"/>
  <c r="H64" i="84"/>
  <c r="G64" i="84"/>
  <c r="F64" i="84"/>
  <c r="M62" i="84"/>
  <c r="L62" i="84"/>
  <c r="K62" i="84"/>
  <c r="J62" i="84"/>
  <c r="I62" i="84"/>
  <c r="H62" i="84"/>
  <c r="G62" i="84"/>
  <c r="F62" i="84"/>
  <c r="M61" i="84"/>
  <c r="L61" i="84"/>
  <c r="K61" i="84"/>
  <c r="J61" i="84"/>
  <c r="I61" i="84"/>
  <c r="H61" i="84"/>
  <c r="G61" i="84"/>
  <c r="F61" i="84"/>
  <c r="M60" i="84"/>
  <c r="L60" i="84"/>
  <c r="K60" i="84"/>
  <c r="J60" i="84"/>
  <c r="I60" i="84"/>
  <c r="H60" i="84"/>
  <c r="G60" i="84"/>
  <c r="F60" i="84"/>
  <c r="M58" i="84"/>
  <c r="L58" i="84"/>
  <c r="K58" i="84"/>
  <c r="J58" i="84"/>
  <c r="I58" i="84"/>
  <c r="H58" i="84"/>
  <c r="G58" i="84"/>
  <c r="F58" i="84"/>
  <c r="M57" i="84"/>
  <c r="L57" i="84"/>
  <c r="K57" i="84"/>
  <c r="J57" i="84"/>
  <c r="I57" i="84"/>
  <c r="H57" i="84"/>
  <c r="G57" i="84"/>
  <c r="F57" i="84"/>
  <c r="M56" i="84"/>
  <c r="L56" i="84"/>
  <c r="K56" i="84"/>
  <c r="J56" i="84"/>
  <c r="I56" i="84"/>
  <c r="H56" i="84"/>
  <c r="G56" i="84"/>
  <c r="F56" i="84"/>
  <c r="M54" i="84"/>
  <c r="L54" i="84"/>
  <c r="K54" i="84"/>
  <c r="J54" i="84"/>
  <c r="I54" i="84"/>
  <c r="H54" i="84"/>
  <c r="G54" i="84"/>
  <c r="F54" i="84"/>
  <c r="M53" i="84"/>
  <c r="L53" i="84"/>
  <c r="K53" i="84"/>
  <c r="J53" i="84"/>
  <c r="I53" i="84"/>
  <c r="H53" i="84"/>
  <c r="G53" i="84"/>
  <c r="F53" i="84"/>
  <c r="M52" i="84"/>
  <c r="L52" i="84"/>
  <c r="K52" i="84"/>
  <c r="J52" i="84"/>
  <c r="I52" i="84"/>
  <c r="H52" i="84"/>
  <c r="G52" i="84"/>
  <c r="F52" i="84"/>
  <c r="M50" i="84"/>
  <c r="L50" i="84"/>
  <c r="K50" i="84"/>
  <c r="J50" i="84"/>
  <c r="I50" i="84"/>
  <c r="H50" i="84"/>
  <c r="G50" i="84"/>
  <c r="F50" i="84"/>
  <c r="M49" i="84"/>
  <c r="L49" i="84"/>
  <c r="K49" i="84"/>
  <c r="J49" i="84"/>
  <c r="I49" i="84"/>
  <c r="H49" i="84"/>
  <c r="G49" i="84"/>
  <c r="F49" i="84"/>
  <c r="M48" i="84"/>
  <c r="L48" i="84"/>
  <c r="K48" i="84"/>
  <c r="J48" i="84"/>
  <c r="I48" i="84"/>
  <c r="H48" i="84"/>
  <c r="G48" i="84"/>
  <c r="F48" i="84"/>
  <c r="M46" i="84"/>
  <c r="L46" i="84"/>
  <c r="K46" i="84"/>
  <c r="J46" i="84"/>
  <c r="I46" i="84"/>
  <c r="H46" i="84"/>
  <c r="G46" i="84"/>
  <c r="F46" i="84"/>
  <c r="M45" i="84"/>
  <c r="L45" i="84"/>
  <c r="K45" i="84"/>
  <c r="J45" i="84"/>
  <c r="I45" i="84"/>
  <c r="H45" i="84"/>
  <c r="G45" i="84"/>
  <c r="F45" i="84"/>
  <c r="M44" i="84"/>
  <c r="L44" i="84"/>
  <c r="K44" i="84"/>
  <c r="J44" i="84"/>
  <c r="I44" i="84"/>
  <c r="H44" i="84"/>
  <c r="G44" i="84"/>
  <c r="F44" i="84"/>
  <c r="M42" i="84"/>
  <c r="L42" i="84"/>
  <c r="K42" i="84"/>
  <c r="J42" i="84"/>
  <c r="I42" i="84"/>
  <c r="H42" i="84"/>
  <c r="G42" i="84"/>
  <c r="F42" i="84"/>
  <c r="M41" i="84"/>
  <c r="L41" i="84"/>
  <c r="K41" i="84"/>
  <c r="J41" i="84"/>
  <c r="I41" i="84"/>
  <c r="H41" i="84"/>
  <c r="G41" i="84"/>
  <c r="F41" i="84"/>
  <c r="M40" i="84"/>
  <c r="L40" i="84"/>
  <c r="K40" i="84"/>
  <c r="J40" i="84"/>
  <c r="I40" i="84"/>
  <c r="H40" i="84"/>
  <c r="G40" i="84"/>
  <c r="F40" i="84"/>
  <c r="M38" i="84"/>
  <c r="L38" i="84"/>
  <c r="K38" i="84"/>
  <c r="J38" i="84"/>
  <c r="I38" i="84"/>
  <c r="H38" i="84"/>
  <c r="G38" i="84"/>
  <c r="F38" i="84"/>
  <c r="M37" i="84"/>
  <c r="L37" i="84"/>
  <c r="K37" i="84"/>
  <c r="J37" i="84"/>
  <c r="I37" i="84"/>
  <c r="H37" i="84"/>
  <c r="G37" i="84"/>
  <c r="F37" i="84"/>
  <c r="M36" i="84"/>
  <c r="L36" i="84"/>
  <c r="K36" i="84"/>
  <c r="J36" i="84"/>
  <c r="I36" i="84"/>
  <c r="H36" i="84"/>
  <c r="G36" i="84"/>
  <c r="F36" i="84"/>
  <c r="M34" i="84"/>
  <c r="L34" i="84"/>
  <c r="K34" i="84"/>
  <c r="J34" i="84"/>
  <c r="I34" i="84"/>
  <c r="H34" i="84"/>
  <c r="G34" i="84"/>
  <c r="F34" i="84"/>
  <c r="M33" i="84"/>
  <c r="L33" i="84"/>
  <c r="K33" i="84"/>
  <c r="J33" i="84"/>
  <c r="I33" i="84"/>
  <c r="H33" i="84"/>
  <c r="G33" i="84"/>
  <c r="F33" i="84"/>
  <c r="M32" i="84"/>
  <c r="L32" i="84"/>
  <c r="K32" i="84"/>
  <c r="J32" i="84"/>
  <c r="I32" i="84"/>
  <c r="H32" i="84"/>
  <c r="G32" i="84"/>
  <c r="F32" i="84"/>
  <c r="M30" i="84"/>
  <c r="L30" i="84"/>
  <c r="K30" i="84"/>
  <c r="J30" i="84"/>
  <c r="I30" i="84"/>
  <c r="H30" i="84"/>
  <c r="G30" i="84"/>
  <c r="F30" i="84"/>
  <c r="M29" i="84"/>
  <c r="L29" i="84"/>
  <c r="K29" i="84"/>
  <c r="J29" i="84"/>
  <c r="I29" i="84"/>
  <c r="H29" i="84"/>
  <c r="G29" i="84"/>
  <c r="F29" i="84"/>
  <c r="M28" i="84"/>
  <c r="L28" i="84"/>
  <c r="K28" i="84"/>
  <c r="J28" i="84"/>
  <c r="I28" i="84"/>
  <c r="H28" i="84"/>
  <c r="G28" i="84"/>
  <c r="F28" i="84"/>
  <c r="M26" i="84"/>
  <c r="L26" i="84"/>
  <c r="K26" i="84"/>
  <c r="J26" i="84"/>
  <c r="I26" i="84"/>
  <c r="H26" i="84"/>
  <c r="G26" i="84"/>
  <c r="F26" i="84"/>
  <c r="M25" i="84"/>
  <c r="L25" i="84"/>
  <c r="K25" i="84"/>
  <c r="J25" i="84"/>
  <c r="I25" i="84"/>
  <c r="H25" i="84"/>
  <c r="G25" i="84"/>
  <c r="F25" i="84"/>
  <c r="M24" i="84"/>
  <c r="L24" i="84"/>
  <c r="K24" i="84"/>
  <c r="J24" i="84"/>
  <c r="I24" i="84"/>
  <c r="H24" i="84"/>
  <c r="G24" i="84"/>
  <c r="F24" i="84"/>
  <c r="M22" i="84"/>
  <c r="L22" i="84"/>
  <c r="K22" i="84"/>
  <c r="J22" i="84"/>
  <c r="I22" i="84"/>
  <c r="H22" i="84"/>
  <c r="G22" i="84"/>
  <c r="F22" i="84"/>
  <c r="M21" i="84"/>
  <c r="L21" i="84"/>
  <c r="K21" i="84"/>
  <c r="J21" i="84"/>
  <c r="I21" i="84"/>
  <c r="H21" i="84"/>
  <c r="G21" i="84"/>
  <c r="F21" i="84"/>
  <c r="M20" i="84"/>
  <c r="L20" i="84"/>
  <c r="K20" i="84"/>
  <c r="J20" i="84"/>
  <c r="I20" i="84"/>
  <c r="H20" i="84"/>
  <c r="G20" i="84"/>
  <c r="F20" i="84"/>
  <c r="K14" i="84"/>
  <c r="J14" i="84"/>
  <c r="M13" i="84"/>
  <c r="L13" i="84"/>
  <c r="K13" i="84"/>
  <c r="J13" i="84"/>
  <c r="I13" i="84"/>
  <c r="H13" i="84"/>
  <c r="G13" i="84"/>
  <c r="F13" i="84"/>
  <c r="G5" i="84"/>
  <c r="H5" i="84"/>
  <c r="I5" i="84"/>
  <c r="J5" i="84"/>
  <c r="K5" i="84"/>
  <c r="L5" i="84"/>
  <c r="M5" i="84"/>
  <c r="F5" i="84"/>
  <c r="M18" i="84"/>
  <c r="L18" i="84"/>
  <c r="K18" i="84"/>
  <c r="J18" i="84"/>
  <c r="I18" i="84"/>
  <c r="H18" i="84"/>
  <c r="G18" i="84"/>
  <c r="F18" i="84"/>
  <c r="M17" i="84"/>
  <c r="L17" i="84"/>
  <c r="K17" i="84"/>
  <c r="J17" i="84"/>
  <c r="I17" i="84"/>
  <c r="H17" i="84"/>
  <c r="G17" i="84"/>
  <c r="F17" i="84"/>
  <c r="M16" i="84"/>
  <c r="L16" i="84"/>
  <c r="K16" i="84"/>
  <c r="J16" i="84"/>
  <c r="I16" i="84"/>
  <c r="H16" i="84"/>
  <c r="G16" i="84"/>
  <c r="F16" i="84"/>
  <c r="M14" i="84"/>
  <c r="L14" i="84"/>
  <c r="I14" i="84"/>
  <c r="H14" i="84"/>
  <c r="G14" i="84"/>
  <c r="F14" i="84"/>
  <c r="M12" i="84"/>
  <c r="L12" i="84"/>
  <c r="K12" i="84"/>
  <c r="J12" i="84"/>
  <c r="I12" i="84"/>
  <c r="H12" i="84"/>
  <c r="G12" i="84"/>
  <c r="F12" i="84"/>
  <c r="M10" i="84"/>
  <c r="L10" i="84"/>
  <c r="K10" i="84"/>
  <c r="J10" i="84"/>
  <c r="I10" i="84"/>
  <c r="H10" i="84"/>
  <c r="G10" i="84"/>
  <c r="F10" i="84"/>
  <c r="M9" i="84"/>
  <c r="L9" i="84"/>
  <c r="K9" i="84"/>
  <c r="J9" i="84"/>
  <c r="I9" i="84"/>
  <c r="H9" i="84"/>
  <c r="G9" i="84"/>
  <c r="F9" i="84"/>
  <c r="M8" i="84"/>
  <c r="L8" i="84"/>
  <c r="K8" i="84"/>
  <c r="J8" i="84"/>
  <c r="I8" i="84"/>
  <c r="H8" i="84"/>
  <c r="G8" i="84"/>
  <c r="F8" i="84"/>
  <c r="G4" i="84"/>
  <c r="H4" i="84"/>
  <c r="I4" i="84"/>
  <c r="J4" i="84"/>
  <c r="K4" i="84"/>
  <c r="L4" i="84"/>
  <c r="M4" i="84"/>
  <c r="G6" i="84"/>
  <c r="H6" i="84"/>
  <c r="I6" i="84"/>
  <c r="J6" i="84"/>
  <c r="K6" i="84"/>
  <c r="L6" i="84"/>
  <c r="M6" i="84"/>
  <c r="F6" i="84"/>
  <c r="F4" i="84"/>
  <c r="E202" i="96"/>
  <c r="G202" i="96" s="1"/>
  <c r="I202" i="96" s="1"/>
  <c r="E201" i="96"/>
  <c r="G201" i="96" s="1"/>
  <c r="I201" i="96" s="1"/>
  <c r="E200" i="96"/>
  <c r="G200" i="96" s="1"/>
  <c r="I200" i="96" s="1"/>
  <c r="E199" i="96"/>
  <c r="H199" i="96" s="1"/>
  <c r="J199" i="96" s="1"/>
  <c r="E198" i="96"/>
  <c r="G198" i="96" s="1"/>
  <c r="I198" i="96" s="1"/>
  <c r="E197" i="96"/>
  <c r="H197" i="96" s="1"/>
  <c r="J197" i="96" s="1"/>
  <c r="E196" i="96"/>
  <c r="H196" i="96" s="1"/>
  <c r="J196" i="96" s="1"/>
  <c r="E195" i="96"/>
  <c r="H195" i="96" s="1"/>
  <c r="J195" i="96" s="1"/>
  <c r="E194" i="96"/>
  <c r="G194" i="96" s="1"/>
  <c r="I194" i="96" s="1"/>
  <c r="E193" i="96"/>
  <c r="G193" i="96" s="1"/>
  <c r="I193" i="96" s="1"/>
  <c r="E192" i="96"/>
  <c r="G192" i="96" s="1"/>
  <c r="I192" i="96" s="1"/>
  <c r="E191" i="96"/>
  <c r="H191" i="96" s="1"/>
  <c r="J191" i="96" s="1"/>
  <c r="E190" i="96"/>
  <c r="G190" i="96" s="1"/>
  <c r="I190" i="96" s="1"/>
  <c r="E189" i="96"/>
  <c r="H189" i="96" s="1"/>
  <c r="J189" i="96" s="1"/>
  <c r="E188" i="96"/>
  <c r="H188" i="96" s="1"/>
  <c r="J188" i="96" s="1"/>
  <c r="E187" i="96"/>
  <c r="H187" i="96" s="1"/>
  <c r="J187" i="96" s="1"/>
  <c r="E186" i="96"/>
  <c r="G186" i="96" s="1"/>
  <c r="I186" i="96" s="1"/>
  <c r="E185" i="96"/>
  <c r="G185" i="96" s="1"/>
  <c r="I185" i="96" s="1"/>
  <c r="E184" i="96"/>
  <c r="G184" i="96" s="1"/>
  <c r="I184" i="96" s="1"/>
  <c r="E183" i="96"/>
  <c r="H183" i="96" s="1"/>
  <c r="J183" i="96" s="1"/>
  <c r="E182" i="96"/>
  <c r="G182" i="96" s="1"/>
  <c r="I182" i="96" s="1"/>
  <c r="E181" i="96"/>
  <c r="H181" i="96" s="1"/>
  <c r="J181" i="96" s="1"/>
  <c r="E180" i="96"/>
  <c r="H180" i="96" s="1"/>
  <c r="J180" i="96" s="1"/>
  <c r="E179" i="96"/>
  <c r="H179" i="96" s="1"/>
  <c r="J179" i="96" s="1"/>
  <c r="E178" i="96"/>
  <c r="G178" i="96" s="1"/>
  <c r="I178" i="96" s="1"/>
  <c r="E177" i="96"/>
  <c r="G177" i="96" s="1"/>
  <c r="I177" i="96" s="1"/>
  <c r="E176" i="96"/>
  <c r="G176" i="96" s="1"/>
  <c r="I176" i="96" s="1"/>
  <c r="E175" i="96"/>
  <c r="H175" i="96" s="1"/>
  <c r="J175" i="96" s="1"/>
  <c r="E174" i="96"/>
  <c r="G174" i="96" s="1"/>
  <c r="I174" i="96" s="1"/>
  <c r="E173" i="96"/>
  <c r="H173" i="96" s="1"/>
  <c r="J173" i="96" s="1"/>
  <c r="E172" i="96"/>
  <c r="H172" i="96" s="1"/>
  <c r="J172" i="96" s="1"/>
  <c r="E171" i="96"/>
  <c r="H171" i="96" s="1"/>
  <c r="J171" i="96" s="1"/>
  <c r="E170" i="96"/>
  <c r="G170" i="96" s="1"/>
  <c r="I170" i="96" s="1"/>
  <c r="E169" i="96"/>
  <c r="G169" i="96" s="1"/>
  <c r="I169" i="96" s="1"/>
  <c r="E168" i="96"/>
  <c r="G168" i="96" s="1"/>
  <c r="I168" i="96" s="1"/>
  <c r="E167" i="96"/>
  <c r="H167" i="96" s="1"/>
  <c r="J167" i="96" s="1"/>
  <c r="E166" i="96"/>
  <c r="G166" i="96" s="1"/>
  <c r="I166" i="96" s="1"/>
  <c r="E165" i="96"/>
  <c r="H165" i="96" s="1"/>
  <c r="J165" i="96" s="1"/>
  <c r="E164" i="96"/>
  <c r="H164" i="96" s="1"/>
  <c r="J164" i="96" s="1"/>
  <c r="E163" i="96"/>
  <c r="H163" i="96" s="1"/>
  <c r="J163" i="96" s="1"/>
  <c r="E162" i="96"/>
  <c r="G162" i="96" s="1"/>
  <c r="I162" i="96" s="1"/>
  <c r="E161" i="96"/>
  <c r="G161" i="96" s="1"/>
  <c r="I161" i="96" s="1"/>
  <c r="E160" i="96"/>
  <c r="G160" i="96" s="1"/>
  <c r="I160" i="96" s="1"/>
  <c r="E159" i="96"/>
  <c r="H159" i="96" s="1"/>
  <c r="J159" i="96" s="1"/>
  <c r="E158" i="96"/>
  <c r="G158" i="96" s="1"/>
  <c r="I158" i="96" s="1"/>
  <c r="G157" i="96"/>
  <c r="I157" i="96" s="1"/>
  <c r="E157" i="96"/>
  <c r="H157" i="96" s="1"/>
  <c r="J157" i="96" s="1"/>
  <c r="E156" i="96"/>
  <c r="H156" i="96" s="1"/>
  <c r="J156" i="96" s="1"/>
  <c r="E155" i="96"/>
  <c r="H155" i="96" s="1"/>
  <c r="J155" i="96" s="1"/>
  <c r="E154" i="96"/>
  <c r="H154" i="96" s="1"/>
  <c r="J154" i="96" s="1"/>
  <c r="E153" i="96"/>
  <c r="G153" i="96" s="1"/>
  <c r="I153" i="96" s="1"/>
  <c r="E152" i="96"/>
  <c r="G152" i="96" s="1"/>
  <c r="I152" i="96" s="1"/>
  <c r="E151" i="96"/>
  <c r="H151" i="96" s="1"/>
  <c r="J151" i="96" s="1"/>
  <c r="E150" i="96"/>
  <c r="G150" i="96" s="1"/>
  <c r="I150" i="96" s="1"/>
  <c r="E149" i="96"/>
  <c r="H149" i="96" s="1"/>
  <c r="J149" i="96" s="1"/>
  <c r="E148" i="96"/>
  <c r="H148" i="96" s="1"/>
  <c r="J148" i="96" s="1"/>
  <c r="E147" i="96"/>
  <c r="H147" i="96" s="1"/>
  <c r="J147" i="96" s="1"/>
  <c r="E146" i="96"/>
  <c r="H146" i="96" s="1"/>
  <c r="J146" i="96" s="1"/>
  <c r="E145" i="96"/>
  <c r="G145" i="96" s="1"/>
  <c r="I145" i="96" s="1"/>
  <c r="E144" i="96"/>
  <c r="G144" i="96" s="1"/>
  <c r="I144" i="96" s="1"/>
  <c r="E143" i="96"/>
  <c r="H143" i="96" s="1"/>
  <c r="J143" i="96" s="1"/>
  <c r="E142" i="96"/>
  <c r="G142" i="96" s="1"/>
  <c r="I142" i="96" s="1"/>
  <c r="E141" i="96"/>
  <c r="H141" i="96" s="1"/>
  <c r="J141" i="96" s="1"/>
  <c r="E140" i="96"/>
  <c r="H140" i="96" s="1"/>
  <c r="J140" i="96" s="1"/>
  <c r="E139" i="96"/>
  <c r="H139" i="96" s="1"/>
  <c r="J139" i="96" s="1"/>
  <c r="E138" i="96"/>
  <c r="H138" i="96" s="1"/>
  <c r="J138" i="96" s="1"/>
  <c r="E137" i="96"/>
  <c r="G137" i="96" s="1"/>
  <c r="I137" i="96" s="1"/>
  <c r="E136" i="96"/>
  <c r="G136" i="96" s="1"/>
  <c r="I136" i="96" s="1"/>
  <c r="E135" i="96"/>
  <c r="H135" i="96" s="1"/>
  <c r="J135" i="96" s="1"/>
  <c r="E134" i="96"/>
  <c r="G134" i="96" s="1"/>
  <c r="I134" i="96" s="1"/>
  <c r="E133" i="96"/>
  <c r="H133" i="96" s="1"/>
  <c r="J133" i="96" s="1"/>
  <c r="E132" i="96"/>
  <c r="H132" i="96" s="1"/>
  <c r="J132" i="96" s="1"/>
  <c r="E131" i="96"/>
  <c r="H131" i="96" s="1"/>
  <c r="J131" i="96" s="1"/>
  <c r="E130" i="96"/>
  <c r="G130" i="96" s="1"/>
  <c r="I130" i="96" s="1"/>
  <c r="E129" i="96"/>
  <c r="G129" i="96" s="1"/>
  <c r="I129" i="96" s="1"/>
  <c r="E128" i="96"/>
  <c r="G128" i="96" s="1"/>
  <c r="I128" i="96" s="1"/>
  <c r="E127" i="96"/>
  <c r="H127" i="96" s="1"/>
  <c r="J127" i="96" s="1"/>
  <c r="E126" i="96"/>
  <c r="G126" i="96" s="1"/>
  <c r="I126" i="96" s="1"/>
  <c r="E125" i="96"/>
  <c r="H125" i="96" s="1"/>
  <c r="J125" i="96" s="1"/>
  <c r="E124" i="96"/>
  <c r="H124" i="96" s="1"/>
  <c r="J124" i="96" s="1"/>
  <c r="E123" i="96"/>
  <c r="H123" i="96" s="1"/>
  <c r="J123" i="96" s="1"/>
  <c r="E122" i="96"/>
  <c r="G122" i="96" s="1"/>
  <c r="I122" i="96" s="1"/>
  <c r="E121" i="96"/>
  <c r="G121" i="96" s="1"/>
  <c r="I121" i="96" s="1"/>
  <c r="E120" i="96"/>
  <c r="G120" i="96" s="1"/>
  <c r="I120" i="96" s="1"/>
  <c r="E119" i="96"/>
  <c r="H119" i="96" s="1"/>
  <c r="J119" i="96" s="1"/>
  <c r="E118" i="96"/>
  <c r="G118" i="96" s="1"/>
  <c r="I118" i="96" s="1"/>
  <c r="E117" i="96"/>
  <c r="H117" i="96" s="1"/>
  <c r="J117" i="96" s="1"/>
  <c r="E116" i="96"/>
  <c r="H116" i="96" s="1"/>
  <c r="J116" i="96" s="1"/>
  <c r="E115" i="96"/>
  <c r="H115" i="96" s="1"/>
  <c r="J115" i="96" s="1"/>
  <c r="E114" i="96"/>
  <c r="H114" i="96" s="1"/>
  <c r="J114" i="96" s="1"/>
  <c r="E113" i="96"/>
  <c r="G113" i="96" s="1"/>
  <c r="I113" i="96" s="1"/>
  <c r="E112" i="96"/>
  <c r="G112" i="96" s="1"/>
  <c r="I112" i="96" s="1"/>
  <c r="E111" i="96"/>
  <c r="H111" i="96" s="1"/>
  <c r="J111" i="96" s="1"/>
  <c r="E110" i="96"/>
  <c r="G110" i="96" s="1"/>
  <c r="I110" i="96" s="1"/>
  <c r="E109" i="96"/>
  <c r="H109" i="96" s="1"/>
  <c r="J109" i="96" s="1"/>
  <c r="E108" i="96"/>
  <c r="H108" i="96" s="1"/>
  <c r="J108" i="96" s="1"/>
  <c r="E107" i="96"/>
  <c r="H107" i="96" s="1"/>
  <c r="J107" i="96" s="1"/>
  <c r="E106" i="96"/>
  <c r="H106" i="96" s="1"/>
  <c r="J106" i="96" s="1"/>
  <c r="E105" i="96"/>
  <c r="G105" i="96" s="1"/>
  <c r="I105" i="96" s="1"/>
  <c r="E104" i="96"/>
  <c r="G104" i="96" s="1"/>
  <c r="I104" i="96" s="1"/>
  <c r="E103" i="96"/>
  <c r="H103" i="96" s="1"/>
  <c r="J103" i="96" s="1"/>
  <c r="E102" i="96"/>
  <c r="H102" i="96" s="1"/>
  <c r="J102" i="96" s="1"/>
  <c r="E101" i="96"/>
  <c r="H101" i="96" s="1"/>
  <c r="J101" i="96" s="1"/>
  <c r="E100" i="96"/>
  <c r="H100" i="96" s="1"/>
  <c r="J100" i="96" s="1"/>
  <c r="E99" i="96"/>
  <c r="H99" i="96" s="1"/>
  <c r="J99" i="96" s="1"/>
  <c r="E98" i="96"/>
  <c r="G98" i="96" s="1"/>
  <c r="I98" i="96" s="1"/>
  <c r="E97" i="96"/>
  <c r="G97" i="96" s="1"/>
  <c r="I97" i="96" s="1"/>
  <c r="E96" i="96"/>
  <c r="G96" i="96" s="1"/>
  <c r="I96" i="96" s="1"/>
  <c r="E95" i="96"/>
  <c r="H95" i="96" s="1"/>
  <c r="J95" i="96" s="1"/>
  <c r="E94" i="96"/>
  <c r="H94" i="96" s="1"/>
  <c r="J94" i="96" s="1"/>
  <c r="E93" i="96"/>
  <c r="G93" i="96" s="1"/>
  <c r="I93" i="96" s="1"/>
  <c r="E92" i="96"/>
  <c r="H92" i="96" s="1"/>
  <c r="J92" i="96" s="1"/>
  <c r="E91" i="96"/>
  <c r="H91" i="96" s="1"/>
  <c r="J91" i="96" s="1"/>
  <c r="E90" i="96"/>
  <c r="H90" i="96" s="1"/>
  <c r="J90" i="96" s="1"/>
  <c r="E89" i="96"/>
  <c r="G89" i="96" s="1"/>
  <c r="I89" i="96" s="1"/>
  <c r="E88" i="96"/>
  <c r="G88" i="96" s="1"/>
  <c r="I88" i="96" s="1"/>
  <c r="E87" i="96"/>
  <c r="G87" i="96" s="1"/>
  <c r="I87" i="96" s="1"/>
  <c r="E86" i="96"/>
  <c r="H86" i="96" s="1"/>
  <c r="J86" i="96" s="1"/>
  <c r="E85" i="96"/>
  <c r="H85" i="96" s="1"/>
  <c r="J85" i="96" s="1"/>
  <c r="E84" i="96"/>
  <c r="H84" i="96" s="1"/>
  <c r="J84" i="96" s="1"/>
  <c r="E83" i="96"/>
  <c r="H83" i="96" s="1"/>
  <c r="J83" i="96" s="1"/>
  <c r="E82" i="96"/>
  <c r="G82" i="96" s="1"/>
  <c r="I82" i="96" s="1"/>
  <c r="E81" i="96"/>
  <c r="G81" i="96" s="1"/>
  <c r="I81" i="96" s="1"/>
  <c r="E80" i="96"/>
  <c r="G80" i="96" s="1"/>
  <c r="I80" i="96" s="1"/>
  <c r="E79" i="96"/>
  <c r="H79" i="96" s="1"/>
  <c r="J79" i="96" s="1"/>
  <c r="E78" i="96"/>
  <c r="G78" i="96" s="1"/>
  <c r="I78" i="96" s="1"/>
  <c r="E77" i="96"/>
  <c r="G77" i="96" s="1"/>
  <c r="I77" i="96" s="1"/>
  <c r="E76" i="96"/>
  <c r="H76" i="96" s="1"/>
  <c r="J76" i="96" s="1"/>
  <c r="E75" i="96"/>
  <c r="H75" i="96" s="1"/>
  <c r="J75" i="96" s="1"/>
  <c r="E74" i="96"/>
  <c r="H74" i="96" s="1"/>
  <c r="J74" i="96" s="1"/>
  <c r="E73" i="96"/>
  <c r="G73" i="96" s="1"/>
  <c r="I73" i="96" s="1"/>
  <c r="E72" i="96"/>
  <c r="G72" i="96" s="1"/>
  <c r="I72" i="96" s="1"/>
  <c r="E71" i="96"/>
  <c r="G71" i="96" s="1"/>
  <c r="I71" i="96" s="1"/>
  <c r="E70" i="96"/>
  <c r="H70" i="96" s="1"/>
  <c r="J70" i="96" s="1"/>
  <c r="E69" i="96"/>
  <c r="H69" i="96" s="1"/>
  <c r="J69" i="96" s="1"/>
  <c r="E68" i="96"/>
  <c r="H68" i="96" s="1"/>
  <c r="J68" i="96" s="1"/>
  <c r="E67" i="96"/>
  <c r="H67" i="96" s="1"/>
  <c r="J67" i="96" s="1"/>
  <c r="E66" i="96"/>
  <c r="G66" i="96" s="1"/>
  <c r="I66" i="96" s="1"/>
  <c r="E65" i="96"/>
  <c r="G65" i="96" s="1"/>
  <c r="I65" i="96" s="1"/>
  <c r="E64" i="96"/>
  <c r="G64" i="96" s="1"/>
  <c r="I64" i="96" s="1"/>
  <c r="E63" i="96"/>
  <c r="H63" i="96" s="1"/>
  <c r="J63" i="96" s="1"/>
  <c r="E62" i="96"/>
  <c r="H62" i="96" s="1"/>
  <c r="J62" i="96" s="1"/>
  <c r="E61" i="96"/>
  <c r="G61" i="96" s="1"/>
  <c r="I61" i="96" s="1"/>
  <c r="E60" i="96"/>
  <c r="H60" i="96" s="1"/>
  <c r="J60" i="96" s="1"/>
  <c r="E59" i="96"/>
  <c r="H59" i="96" s="1"/>
  <c r="J59" i="96" s="1"/>
  <c r="E58" i="96"/>
  <c r="G58" i="96" s="1"/>
  <c r="I58" i="96" s="1"/>
  <c r="E57" i="96"/>
  <c r="G57" i="96" s="1"/>
  <c r="I57" i="96" s="1"/>
  <c r="E56" i="96"/>
  <c r="G56" i="96" s="1"/>
  <c r="I56" i="96" s="1"/>
  <c r="E55" i="96"/>
  <c r="H55" i="96" s="1"/>
  <c r="J55" i="96" s="1"/>
  <c r="E54" i="96"/>
  <c r="G54" i="96" s="1"/>
  <c r="I54" i="96" s="1"/>
  <c r="E53" i="96"/>
  <c r="G53" i="96" s="1"/>
  <c r="I53" i="96" s="1"/>
  <c r="E52" i="96"/>
  <c r="H52" i="96" s="1"/>
  <c r="J52" i="96" s="1"/>
  <c r="E51" i="96"/>
  <c r="H51" i="96" s="1"/>
  <c r="J51" i="96" s="1"/>
  <c r="E50" i="96"/>
  <c r="H50" i="96" s="1"/>
  <c r="J50" i="96" s="1"/>
  <c r="E49" i="96"/>
  <c r="G49" i="96" s="1"/>
  <c r="I49" i="96" s="1"/>
  <c r="E48" i="96"/>
  <c r="G48" i="96" s="1"/>
  <c r="I48" i="96" s="1"/>
  <c r="E47" i="96"/>
  <c r="G47" i="96" s="1"/>
  <c r="I47" i="96" s="1"/>
  <c r="E46" i="96"/>
  <c r="G46" i="96" s="1"/>
  <c r="I46" i="96" s="1"/>
  <c r="E45" i="96"/>
  <c r="G45" i="96" s="1"/>
  <c r="I45" i="96" s="1"/>
  <c r="E44" i="96"/>
  <c r="H44" i="96" s="1"/>
  <c r="J44" i="96" s="1"/>
  <c r="E43" i="96"/>
  <c r="H43" i="96" s="1"/>
  <c r="J43" i="96" s="1"/>
  <c r="E42" i="96"/>
  <c r="H42" i="96" s="1"/>
  <c r="J42" i="96" s="1"/>
  <c r="E41" i="96"/>
  <c r="G41" i="96" s="1"/>
  <c r="I41" i="96" s="1"/>
  <c r="E40" i="96"/>
  <c r="G40" i="96" s="1"/>
  <c r="I40" i="96" s="1"/>
  <c r="E39" i="96"/>
  <c r="G39" i="96" s="1"/>
  <c r="I39" i="96" s="1"/>
  <c r="E38" i="96"/>
  <c r="H38" i="96" s="1"/>
  <c r="J38" i="96" s="1"/>
  <c r="E37" i="96"/>
  <c r="H37" i="96" s="1"/>
  <c r="J37" i="96" s="1"/>
  <c r="E36" i="96"/>
  <c r="H36" i="96" s="1"/>
  <c r="J36" i="96" s="1"/>
  <c r="E35" i="96"/>
  <c r="H35" i="96" s="1"/>
  <c r="J35" i="96" s="1"/>
  <c r="E34" i="96"/>
  <c r="G34" i="96" s="1"/>
  <c r="I34" i="96" s="1"/>
  <c r="E33" i="96"/>
  <c r="G33" i="96" s="1"/>
  <c r="I33" i="96" s="1"/>
  <c r="E32" i="96"/>
  <c r="G32" i="96" s="1"/>
  <c r="I32" i="96" s="1"/>
  <c r="E31" i="96"/>
  <c r="H31" i="96" s="1"/>
  <c r="J31" i="96" s="1"/>
  <c r="E30" i="96"/>
  <c r="G30" i="96" s="1"/>
  <c r="I30" i="96" s="1"/>
  <c r="E29" i="96"/>
  <c r="H29" i="96" s="1"/>
  <c r="J29" i="96" s="1"/>
  <c r="E28" i="96"/>
  <c r="H28" i="96" s="1"/>
  <c r="J28" i="96" s="1"/>
  <c r="E27" i="96"/>
  <c r="H27" i="96" s="1"/>
  <c r="J27" i="96" s="1"/>
  <c r="E26" i="96"/>
  <c r="G26" i="96" s="1"/>
  <c r="I26" i="96" s="1"/>
  <c r="E25" i="96"/>
  <c r="G25" i="96" s="1"/>
  <c r="I25" i="96" s="1"/>
  <c r="E24" i="96"/>
  <c r="G24" i="96" s="1"/>
  <c r="I24" i="96" s="1"/>
  <c r="E23" i="96"/>
  <c r="H23" i="96" s="1"/>
  <c r="J23" i="96" s="1"/>
  <c r="E22" i="96"/>
  <c r="G22" i="96" s="1"/>
  <c r="I22" i="96" s="1"/>
  <c r="E21" i="96"/>
  <c r="G21" i="96" s="1"/>
  <c r="I21" i="96" s="1"/>
  <c r="E20" i="96"/>
  <c r="H20" i="96" s="1"/>
  <c r="J20" i="96" s="1"/>
  <c r="E19" i="96"/>
  <c r="H19" i="96" s="1"/>
  <c r="J19" i="96" s="1"/>
  <c r="E18" i="96"/>
  <c r="G18" i="96" s="1"/>
  <c r="I18" i="96" s="1"/>
  <c r="E17" i="96"/>
  <c r="G17" i="96" s="1"/>
  <c r="I17" i="96" s="1"/>
  <c r="E16" i="96"/>
  <c r="G16" i="96" s="1"/>
  <c r="I16" i="96" s="1"/>
  <c r="E15" i="96"/>
  <c r="G15" i="96" s="1"/>
  <c r="I15" i="96" s="1"/>
  <c r="E14" i="96"/>
  <c r="G14" i="96" s="1"/>
  <c r="I14" i="96" s="1"/>
  <c r="E13" i="96"/>
  <c r="G13" i="96" s="1"/>
  <c r="I13" i="96" s="1"/>
  <c r="E12" i="96"/>
  <c r="H12" i="96" s="1"/>
  <c r="J12" i="96" s="1"/>
  <c r="E11" i="96"/>
  <c r="H11" i="96" s="1"/>
  <c r="J11" i="96" s="1"/>
  <c r="E10" i="96"/>
  <c r="G10" i="96" s="1"/>
  <c r="I10" i="96" s="1"/>
  <c r="E9" i="96"/>
  <c r="G9" i="96" s="1"/>
  <c r="I9" i="96" s="1"/>
  <c r="E8" i="96"/>
  <c r="G8" i="96" s="1"/>
  <c r="I8" i="96" s="1"/>
  <c r="E7" i="96"/>
  <c r="H7" i="96" s="1"/>
  <c r="J7" i="96" s="1"/>
  <c r="E6" i="96"/>
  <c r="G6" i="96" s="1"/>
  <c r="I6" i="96" s="1"/>
  <c r="E5" i="96"/>
  <c r="H5" i="96" s="1"/>
  <c r="J5" i="96" s="1"/>
  <c r="E4" i="96"/>
  <c r="H4" i="96" s="1"/>
  <c r="J4" i="96" s="1"/>
  <c r="E3" i="96"/>
  <c r="H3" i="96" s="1"/>
  <c r="J3" i="96" s="1"/>
  <c r="G197" i="95"/>
  <c r="I197" i="95" s="1"/>
  <c r="H193" i="95"/>
  <c r="J193" i="95" s="1"/>
  <c r="G191" i="95"/>
  <c r="I191" i="95" s="1"/>
  <c r="G190" i="95"/>
  <c r="I190" i="95" s="1"/>
  <c r="G189" i="95"/>
  <c r="I189" i="95" s="1"/>
  <c r="G181" i="95"/>
  <c r="I181" i="95" s="1"/>
  <c r="H166" i="95"/>
  <c r="J166" i="95" s="1"/>
  <c r="G166" i="95"/>
  <c r="I166" i="95" s="1"/>
  <c r="G159" i="95"/>
  <c r="I159" i="95" s="1"/>
  <c r="H158" i="95"/>
  <c r="J158" i="95" s="1"/>
  <c r="G156" i="95"/>
  <c r="I156" i="95" s="1"/>
  <c r="H153" i="95"/>
  <c r="J153" i="95" s="1"/>
  <c r="G150" i="95"/>
  <c r="I150" i="95" s="1"/>
  <c r="G148" i="95"/>
  <c r="I148" i="95" s="1"/>
  <c r="H142" i="95"/>
  <c r="J142" i="95" s="1"/>
  <c r="G141" i="95"/>
  <c r="I141" i="95" s="1"/>
  <c r="G129" i="95"/>
  <c r="I129" i="95" s="1"/>
  <c r="G126" i="95"/>
  <c r="I126" i="95" s="1"/>
  <c r="H126" i="95"/>
  <c r="J126" i="95" s="1"/>
  <c r="H118" i="95"/>
  <c r="J118" i="95" s="1"/>
  <c r="G117" i="95"/>
  <c r="I117" i="95" s="1"/>
  <c r="G109" i="95"/>
  <c r="I109" i="95" s="1"/>
  <c r="H105" i="95"/>
  <c r="J105" i="95" s="1"/>
  <c r="G102" i="95"/>
  <c r="I102" i="95" s="1"/>
  <c r="H102" i="95"/>
  <c r="J102" i="95" s="1"/>
  <c r="H94" i="95"/>
  <c r="J94" i="95" s="1"/>
  <c r="H86" i="95"/>
  <c r="J86" i="95" s="1"/>
  <c r="H79" i="95"/>
  <c r="J79" i="95" s="1"/>
  <c r="G78" i="95"/>
  <c r="I78" i="95" s="1"/>
  <c r="H78" i="95"/>
  <c r="J78" i="95" s="1"/>
  <c r="H73" i="95"/>
  <c r="J73" i="95" s="1"/>
  <c r="G70" i="95"/>
  <c r="I70" i="95" s="1"/>
  <c r="G61" i="95"/>
  <c r="I61" i="95" s="1"/>
  <c r="G56" i="95"/>
  <c r="I56" i="95" s="1"/>
  <c r="G54" i="95"/>
  <c r="I54" i="95" s="1"/>
  <c r="G46" i="95"/>
  <c r="I46" i="95" s="1"/>
  <c r="H46" i="95"/>
  <c r="J46" i="95" s="1"/>
  <c r="H44" i="95"/>
  <c r="J44" i="95" s="1"/>
  <c r="G40" i="95"/>
  <c r="I40" i="95" s="1"/>
  <c r="H38" i="95"/>
  <c r="J38" i="95" s="1"/>
  <c r="H37" i="95"/>
  <c r="J37" i="95" s="1"/>
  <c r="G32" i="95"/>
  <c r="I32" i="95" s="1"/>
  <c r="H30" i="95"/>
  <c r="J30" i="95" s="1"/>
  <c r="H29" i="95"/>
  <c r="J29" i="95" s="1"/>
  <c r="H13" i="95"/>
  <c r="J13" i="95" s="1"/>
  <c r="G8" i="95"/>
  <c r="I8" i="95" s="1"/>
  <c r="H8" i="95"/>
  <c r="J8" i="95" s="1"/>
  <c r="H6" i="95"/>
  <c r="J6" i="95" s="1"/>
  <c r="G5" i="95"/>
  <c r="I5" i="95" s="1"/>
  <c r="E3" i="91"/>
  <c r="E4" i="91"/>
  <c r="E5" i="91"/>
  <c r="E6" i="91"/>
  <c r="E7" i="91"/>
  <c r="E8" i="91"/>
  <c r="E9" i="91"/>
  <c r="E10" i="91"/>
  <c r="E11" i="91"/>
  <c r="E12" i="91"/>
  <c r="E13" i="91"/>
  <c r="E14" i="9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31" i="91"/>
  <c r="E32" i="91"/>
  <c r="E33" i="91"/>
  <c r="E34" i="91"/>
  <c r="E35" i="91"/>
  <c r="E36" i="91"/>
  <c r="E37" i="91"/>
  <c r="E38" i="91"/>
  <c r="E39" i="91"/>
  <c r="E40" i="91"/>
  <c r="E41" i="91"/>
  <c r="E42" i="91"/>
  <c r="E43" i="91"/>
  <c r="E44" i="91"/>
  <c r="E45" i="91"/>
  <c r="E46" i="91"/>
  <c r="E47" i="91"/>
  <c r="E48" i="91"/>
  <c r="E49" i="91"/>
  <c r="E50" i="91"/>
  <c r="E51" i="91"/>
  <c r="E52" i="91"/>
  <c r="E53" i="91"/>
  <c r="E54" i="91"/>
  <c r="E55" i="91"/>
  <c r="E56" i="91"/>
  <c r="E57" i="91"/>
  <c r="E58" i="91"/>
  <c r="E59" i="91"/>
  <c r="E60" i="91"/>
  <c r="E61" i="91"/>
  <c r="E62" i="91"/>
  <c r="E63" i="91"/>
  <c r="E64" i="91"/>
  <c r="E65" i="91"/>
  <c r="E66" i="91"/>
  <c r="E67" i="91"/>
  <c r="E68" i="91"/>
  <c r="E69" i="91"/>
  <c r="E70" i="91"/>
  <c r="E71" i="91"/>
  <c r="E72" i="91"/>
  <c r="E73" i="91"/>
  <c r="E74" i="91"/>
  <c r="E75" i="91"/>
  <c r="E76" i="91"/>
  <c r="E77" i="91"/>
  <c r="E78" i="91"/>
  <c r="E79" i="91"/>
  <c r="E80" i="91"/>
  <c r="E81" i="91"/>
  <c r="E82" i="91"/>
  <c r="E83" i="91"/>
  <c r="E84" i="91"/>
  <c r="E85" i="91"/>
  <c r="E86" i="91"/>
  <c r="E87" i="91"/>
  <c r="E88" i="91"/>
  <c r="E89" i="91"/>
  <c r="E90" i="91"/>
  <c r="E91" i="91"/>
  <c r="E92" i="91"/>
  <c r="E93" i="91"/>
  <c r="E94" i="91"/>
  <c r="E95" i="91"/>
  <c r="E96" i="91"/>
  <c r="E97" i="91"/>
  <c r="E98" i="91"/>
  <c r="E99" i="91"/>
  <c r="E100" i="91"/>
  <c r="E101" i="91"/>
  <c r="E102" i="91"/>
  <c r="E103" i="91"/>
  <c r="E104" i="91"/>
  <c r="E105" i="91"/>
  <c r="E106" i="91"/>
  <c r="E107" i="91"/>
  <c r="E108" i="91"/>
  <c r="E109" i="91"/>
  <c r="E110" i="91"/>
  <c r="E111" i="91"/>
  <c r="E112" i="91"/>
  <c r="E113" i="91"/>
  <c r="E114" i="91"/>
  <c r="E115" i="91"/>
  <c r="E116" i="91"/>
  <c r="E117" i="91"/>
  <c r="E118" i="91"/>
  <c r="E119" i="91"/>
  <c r="E120" i="91"/>
  <c r="E121" i="91"/>
  <c r="E122" i="91"/>
  <c r="E123" i="91"/>
  <c r="E124" i="91"/>
  <c r="E125" i="91"/>
  <c r="E126" i="91"/>
  <c r="E127" i="91"/>
  <c r="E128" i="91"/>
  <c r="E129" i="91"/>
  <c r="E130" i="91"/>
  <c r="E131" i="91"/>
  <c r="E132" i="91"/>
  <c r="E133" i="91"/>
  <c r="E134" i="91"/>
  <c r="E135" i="91"/>
  <c r="E136" i="91"/>
  <c r="E137" i="91"/>
  <c r="E138" i="91"/>
  <c r="E139" i="91"/>
  <c r="E140" i="91"/>
  <c r="E141" i="91"/>
  <c r="E142" i="91"/>
  <c r="E143" i="91"/>
  <c r="E144" i="91"/>
  <c r="E145" i="91"/>
  <c r="E146" i="91"/>
  <c r="E147" i="91"/>
  <c r="E148" i="91"/>
  <c r="E149" i="91"/>
  <c r="E150" i="91"/>
  <c r="E151" i="91"/>
  <c r="E152" i="91"/>
  <c r="E153" i="91"/>
  <c r="E154" i="91"/>
  <c r="E155" i="91"/>
  <c r="E156" i="91"/>
  <c r="E157" i="91"/>
  <c r="E158" i="91"/>
  <c r="E159" i="91"/>
  <c r="E160" i="91"/>
  <c r="E161" i="91"/>
  <c r="E162" i="91"/>
  <c r="H9" i="95" l="1"/>
  <c r="J9" i="95" s="1"/>
  <c r="G58" i="95"/>
  <c r="I58" i="95" s="1"/>
  <c r="G103" i="96"/>
  <c r="I103" i="96" s="1"/>
  <c r="H118" i="96"/>
  <c r="J118" i="96" s="1"/>
  <c r="G138" i="96"/>
  <c r="I138" i="96" s="1"/>
  <c r="G170" i="95"/>
  <c r="I170" i="95" s="1"/>
  <c r="G7" i="96"/>
  <c r="I7" i="96" s="1"/>
  <c r="G201" i="95"/>
  <c r="I201" i="95" s="1"/>
  <c r="H24" i="95"/>
  <c r="J24" i="95" s="1"/>
  <c r="G161" i="95"/>
  <c r="I161" i="95" s="1"/>
  <c r="G133" i="96"/>
  <c r="I133" i="96" s="1"/>
  <c r="G139" i="95"/>
  <c r="I139" i="95" s="1"/>
  <c r="G119" i="96"/>
  <c r="I119" i="96" s="1"/>
  <c r="G16" i="95"/>
  <c r="I16" i="95" s="1"/>
  <c r="G47" i="95"/>
  <c r="I47" i="95" s="1"/>
  <c r="G62" i="96"/>
  <c r="I62" i="96" s="1"/>
  <c r="G85" i="96"/>
  <c r="I85" i="96" s="1"/>
  <c r="G48" i="95"/>
  <c r="I48" i="95" s="1"/>
  <c r="G91" i="95"/>
  <c r="I91" i="95" s="1"/>
  <c r="G12" i="96"/>
  <c r="I12" i="96" s="1"/>
  <c r="G27" i="96"/>
  <c r="I27" i="96" s="1"/>
  <c r="H39" i="95"/>
  <c r="J39" i="95" s="1"/>
  <c r="G67" i="95"/>
  <c r="I67" i="95" s="1"/>
  <c r="G95" i="96"/>
  <c r="I95" i="96" s="1"/>
  <c r="G101" i="96"/>
  <c r="I101" i="96" s="1"/>
  <c r="H154" i="95"/>
  <c r="J154" i="95" s="1"/>
  <c r="G171" i="95"/>
  <c r="I171" i="95" s="1"/>
  <c r="H190" i="96"/>
  <c r="J190" i="96" s="1"/>
  <c r="G25" i="95"/>
  <c r="I25" i="95" s="1"/>
  <c r="G90" i="96"/>
  <c r="I90" i="96" s="1"/>
  <c r="G102" i="96"/>
  <c r="I102" i="96" s="1"/>
  <c r="H26" i="95"/>
  <c r="J26" i="95" s="1"/>
  <c r="H35" i="95"/>
  <c r="J35" i="95" s="1"/>
  <c r="H98" i="95"/>
  <c r="J98" i="95" s="1"/>
  <c r="G123" i="95"/>
  <c r="I123" i="95" s="1"/>
  <c r="H145" i="95"/>
  <c r="J145" i="95" s="1"/>
  <c r="H194" i="95"/>
  <c r="J194" i="95" s="1"/>
  <c r="H24" i="96"/>
  <c r="J24" i="96" s="1"/>
  <c r="G38" i="96"/>
  <c r="I38" i="96" s="1"/>
  <c r="H122" i="96"/>
  <c r="J122" i="96" s="1"/>
  <c r="G135" i="96"/>
  <c r="I135" i="96" s="1"/>
  <c r="G191" i="96"/>
  <c r="I191" i="96" s="1"/>
  <c r="G106" i="96"/>
  <c r="I106" i="96" s="1"/>
  <c r="G23" i="96"/>
  <c r="I23" i="96" s="1"/>
  <c r="G183" i="96"/>
  <c r="I183" i="96" s="1"/>
  <c r="H107" i="95"/>
  <c r="J107" i="95" s="1"/>
  <c r="H162" i="95"/>
  <c r="J162" i="95" s="1"/>
  <c r="G66" i="95"/>
  <c r="I66" i="95" s="1"/>
  <c r="G90" i="95"/>
  <c r="I90" i="95" s="1"/>
  <c r="G137" i="95"/>
  <c r="I137" i="95" s="1"/>
  <c r="H177" i="95"/>
  <c r="J177" i="95" s="1"/>
  <c r="H195" i="95"/>
  <c r="J195" i="95" s="1"/>
  <c r="G131" i="95"/>
  <c r="I131" i="95" s="1"/>
  <c r="H134" i="96"/>
  <c r="J134" i="96" s="1"/>
  <c r="G154" i="96"/>
  <c r="I154" i="96" s="1"/>
  <c r="H27" i="95"/>
  <c r="J27" i="95" s="1"/>
  <c r="G17" i="95"/>
  <c r="I17" i="95" s="1"/>
  <c r="H57" i="95"/>
  <c r="J57" i="95" s="1"/>
  <c r="G100" i="96"/>
  <c r="I100" i="96" s="1"/>
  <c r="H158" i="96"/>
  <c r="J158" i="96" s="1"/>
  <c r="G165" i="96"/>
  <c r="I165" i="96" s="1"/>
  <c r="H61" i="96"/>
  <c r="J61" i="96" s="1"/>
  <c r="H66" i="96"/>
  <c r="J66" i="96" s="1"/>
  <c r="H162" i="96"/>
  <c r="J162" i="96" s="1"/>
  <c r="H178" i="96"/>
  <c r="J178" i="96" s="1"/>
  <c r="G4" i="96"/>
  <c r="I4" i="96" s="1"/>
  <c r="G5" i="96"/>
  <c r="I5" i="96" s="1"/>
  <c r="H8" i="96"/>
  <c r="J8" i="96" s="1"/>
  <c r="G52" i="96"/>
  <c r="I52" i="96" s="1"/>
  <c r="G55" i="96"/>
  <c r="I55" i="96" s="1"/>
  <c r="G60" i="96"/>
  <c r="I60" i="96" s="1"/>
  <c r="H80" i="96"/>
  <c r="J80" i="96" s="1"/>
  <c r="G83" i="96"/>
  <c r="I83" i="96" s="1"/>
  <c r="H96" i="96"/>
  <c r="J96" i="96" s="1"/>
  <c r="G111" i="96"/>
  <c r="I111" i="96" s="1"/>
  <c r="G114" i="96"/>
  <c r="I114" i="96" s="1"/>
  <c r="H150" i="96"/>
  <c r="J150" i="96" s="1"/>
  <c r="G167" i="96"/>
  <c r="I167" i="96" s="1"/>
  <c r="H170" i="96"/>
  <c r="J170" i="96" s="1"/>
  <c r="G173" i="96"/>
  <c r="I173" i="96" s="1"/>
  <c r="G116" i="95"/>
  <c r="I116" i="95" s="1"/>
  <c r="H196" i="95"/>
  <c r="J196" i="95" s="1"/>
  <c r="H28" i="95"/>
  <c r="J28" i="95" s="1"/>
  <c r="G180" i="95"/>
  <c r="I180" i="95" s="1"/>
  <c r="H188" i="95"/>
  <c r="J188" i="95" s="1"/>
  <c r="H76" i="95"/>
  <c r="J76" i="95" s="1"/>
  <c r="H172" i="95"/>
  <c r="J172" i="95" s="1"/>
  <c r="G12" i="95"/>
  <c r="I12" i="95" s="1"/>
  <c r="H20" i="95"/>
  <c r="J20" i="95" s="1"/>
  <c r="H60" i="95"/>
  <c r="J60" i="95" s="1"/>
  <c r="G81" i="95"/>
  <c r="I81" i="95" s="1"/>
  <c r="G103" i="95"/>
  <c r="I103" i="95" s="1"/>
  <c r="H84" i="95"/>
  <c r="J84" i="95" s="1"/>
  <c r="H164" i="95"/>
  <c r="J164" i="95" s="1"/>
  <c r="H178" i="95"/>
  <c r="J178" i="95" s="1"/>
  <c r="H52" i="95"/>
  <c r="J52" i="95" s="1"/>
  <c r="G62" i="95"/>
  <c r="I62" i="95" s="1"/>
  <c r="G74" i="95"/>
  <c r="I74" i="95" s="1"/>
  <c r="G99" i="95"/>
  <c r="I99" i="95" s="1"/>
  <c r="G110" i="95"/>
  <c r="I110" i="95" s="1"/>
  <c r="G198" i="95"/>
  <c r="I198" i="95" s="1"/>
  <c r="AC283" i="95"/>
  <c r="AE283" i="95" s="1"/>
  <c r="AG283" i="95" s="1"/>
  <c r="AC259" i="95"/>
  <c r="AF259" i="95" s="1"/>
  <c r="AH259" i="95" s="1"/>
  <c r="AC90" i="95"/>
  <c r="AF90" i="95" s="1"/>
  <c r="AH90" i="95" s="1"/>
  <c r="AC170" i="95"/>
  <c r="AF170" i="95" s="1"/>
  <c r="AH170" i="95" s="1"/>
  <c r="H49" i="95"/>
  <c r="J49" i="95" s="1"/>
  <c r="H108" i="95"/>
  <c r="J108" i="95" s="1"/>
  <c r="H130" i="95"/>
  <c r="J130" i="95" s="1"/>
  <c r="AC258" i="95"/>
  <c r="AF258" i="95" s="1"/>
  <c r="AH258" i="95" s="1"/>
  <c r="AC290" i="95"/>
  <c r="AE290" i="95" s="1"/>
  <c r="AG290" i="95" s="1"/>
  <c r="G13" i="95"/>
  <c r="I13" i="95" s="1"/>
  <c r="G63" i="95"/>
  <c r="I63" i="95" s="1"/>
  <c r="H82" i="95"/>
  <c r="J82" i="95" s="1"/>
  <c r="G105" i="95"/>
  <c r="I105" i="95" s="1"/>
  <c r="G113" i="95"/>
  <c r="I113" i="95" s="1"/>
  <c r="G121" i="95"/>
  <c r="I121" i="95" s="1"/>
  <c r="H140" i="95"/>
  <c r="J140" i="95" s="1"/>
  <c r="AC282" i="95"/>
  <c r="AF282" i="95" s="1"/>
  <c r="AH282" i="95" s="1"/>
  <c r="AC250" i="95"/>
  <c r="AC226" i="95"/>
  <c r="I186" i="95"/>
  <c r="AC74" i="95"/>
  <c r="AF74" i="95" s="1"/>
  <c r="AH74" i="95" s="1"/>
  <c r="H42" i="95"/>
  <c r="J42" i="95" s="1"/>
  <c r="H75" i="95"/>
  <c r="J75" i="95" s="1"/>
  <c r="H83" i="95"/>
  <c r="J83" i="95" s="1"/>
  <c r="H106" i="95"/>
  <c r="J106" i="95" s="1"/>
  <c r="H114" i="95"/>
  <c r="J114" i="95" s="1"/>
  <c r="H122" i="95"/>
  <c r="J122" i="95" s="1"/>
  <c r="H163" i="95"/>
  <c r="J163" i="95" s="1"/>
  <c r="H32" i="95"/>
  <c r="J32" i="95" s="1"/>
  <c r="G114" i="95"/>
  <c r="I114" i="95" s="1"/>
  <c r="H150" i="95"/>
  <c r="J150" i="95" s="1"/>
  <c r="H155" i="95"/>
  <c r="J155" i="95" s="1"/>
  <c r="H186" i="95"/>
  <c r="J186" i="95" s="1"/>
  <c r="H13" i="96"/>
  <c r="J13" i="96" s="1"/>
  <c r="H202" i="96"/>
  <c r="J202" i="96" s="1"/>
  <c r="G19" i="96"/>
  <c r="I19" i="96" s="1"/>
  <c r="G29" i="96"/>
  <c r="I29" i="96" s="1"/>
  <c r="H34" i="96"/>
  <c r="J34" i="96" s="1"/>
  <c r="G75" i="96"/>
  <c r="I75" i="96" s="1"/>
  <c r="G86" i="96"/>
  <c r="I86" i="96" s="1"/>
  <c r="G141" i="96"/>
  <c r="I141" i="96" s="1"/>
  <c r="G146" i="96"/>
  <c r="I146" i="96" s="1"/>
  <c r="G197" i="96"/>
  <c r="I197" i="96" s="1"/>
  <c r="H6" i="96"/>
  <c r="J6" i="96" s="1"/>
  <c r="H21" i="96"/>
  <c r="J21" i="96" s="1"/>
  <c r="G31" i="96"/>
  <c r="I31" i="96" s="1"/>
  <c r="H56" i="96"/>
  <c r="J56" i="96" s="1"/>
  <c r="G127" i="96"/>
  <c r="I127" i="96" s="1"/>
  <c r="G143" i="96"/>
  <c r="I143" i="96" s="1"/>
  <c r="G149" i="96"/>
  <c r="I149" i="96" s="1"/>
  <c r="H182" i="96"/>
  <c r="J182" i="96" s="1"/>
  <c r="G199" i="96"/>
  <c r="I199" i="96" s="1"/>
  <c r="H71" i="96"/>
  <c r="J71" i="96" s="1"/>
  <c r="G20" i="96"/>
  <c r="I20" i="96" s="1"/>
  <c r="H30" i="96"/>
  <c r="J30" i="96" s="1"/>
  <c r="G50" i="96"/>
  <c r="I50" i="96" s="1"/>
  <c r="G76" i="96"/>
  <c r="I76" i="96" s="1"/>
  <c r="G109" i="96"/>
  <c r="I109" i="96" s="1"/>
  <c r="H126" i="96"/>
  <c r="J126" i="96" s="1"/>
  <c r="H142" i="96"/>
  <c r="J142" i="96" s="1"/>
  <c r="G175" i="96"/>
  <c r="I175" i="96" s="1"/>
  <c r="H186" i="96"/>
  <c r="J186" i="96" s="1"/>
  <c r="H198" i="96"/>
  <c r="J198" i="96" s="1"/>
  <c r="AC225" i="95"/>
  <c r="AE225" i="95" s="1"/>
  <c r="AG225" i="95" s="1"/>
  <c r="AC252" i="95"/>
  <c r="AE252" i="95" s="1"/>
  <c r="AG252" i="95" s="1"/>
  <c r="AC235" i="95"/>
  <c r="AE235" i="95" s="1"/>
  <c r="AG235" i="95" s="1"/>
  <c r="AC194" i="95"/>
  <c r="AC315" i="95"/>
  <c r="AF315" i="95" s="1"/>
  <c r="AH315" i="95" s="1"/>
  <c r="AC234" i="95"/>
  <c r="AE234" i="95" s="1"/>
  <c r="AG234" i="95" s="1"/>
  <c r="AC286" i="95"/>
  <c r="AC204" i="95"/>
  <c r="AC123" i="95"/>
  <c r="AC314" i="95"/>
  <c r="AC241" i="95"/>
  <c r="AE241" i="95" s="1"/>
  <c r="AG241" i="95" s="1"/>
  <c r="AC310" i="95"/>
  <c r="AE310" i="95" s="1"/>
  <c r="AG310" i="95" s="1"/>
  <c r="H41" i="95"/>
  <c r="J41" i="95" s="1"/>
  <c r="H45" i="95"/>
  <c r="J45" i="95" s="1"/>
  <c r="H70" i="95"/>
  <c r="J70" i="95" s="1"/>
  <c r="H4" i="95"/>
  <c r="J4" i="95" s="1"/>
  <c r="H36" i="95"/>
  <c r="J36" i="95" s="1"/>
  <c r="G43" i="95"/>
  <c r="I43" i="95" s="1"/>
  <c r="G89" i="95"/>
  <c r="I89" i="95" s="1"/>
  <c r="G97" i="95"/>
  <c r="I97" i="95" s="1"/>
  <c r="G134" i="95"/>
  <c r="I134" i="95" s="1"/>
  <c r="H147" i="95"/>
  <c r="J147" i="95" s="1"/>
  <c r="G153" i="95"/>
  <c r="I153" i="95" s="1"/>
  <c r="G169" i="95"/>
  <c r="I169" i="95" s="1"/>
  <c r="G174" i="95"/>
  <c r="I174" i="95" s="1"/>
  <c r="G179" i="95"/>
  <c r="I179" i="95" s="1"/>
  <c r="G185" i="95"/>
  <c r="G187" i="95"/>
  <c r="I187" i="95" s="1"/>
  <c r="G193" i="95"/>
  <c r="I193" i="95" s="1"/>
  <c r="AC188" i="95"/>
  <c r="AE188" i="95" s="1"/>
  <c r="AG188" i="95" s="1"/>
  <c r="AC291" i="95"/>
  <c r="AE291" i="95" s="1"/>
  <c r="AG291" i="95" s="1"/>
  <c r="AC44" i="95"/>
  <c r="AF44" i="95" s="1"/>
  <c r="AH44" i="95" s="1"/>
  <c r="H56" i="95"/>
  <c r="J56" i="95" s="1"/>
  <c r="H68" i="95"/>
  <c r="J68" i="95" s="1"/>
  <c r="G71" i="95"/>
  <c r="I71" i="95" s="1"/>
  <c r="AC79" i="95"/>
  <c r="AF79" i="95" s="1"/>
  <c r="AH79" i="95" s="1"/>
  <c r="H115" i="95"/>
  <c r="J115" i="95" s="1"/>
  <c r="G135" i="95"/>
  <c r="I135" i="95" s="1"/>
  <c r="H138" i="95"/>
  <c r="J138" i="95" s="1"/>
  <c r="H146" i="95"/>
  <c r="J146" i="95" s="1"/>
  <c r="H182" i="95"/>
  <c r="J182" i="95" s="1"/>
  <c r="H190" i="95"/>
  <c r="J190" i="95" s="1"/>
  <c r="H202" i="95"/>
  <c r="J202" i="95" s="1"/>
  <c r="AC249" i="95"/>
  <c r="AF249" i="95" s="1"/>
  <c r="AH249" i="95" s="1"/>
  <c r="AC267" i="95"/>
  <c r="AF267" i="95" s="1"/>
  <c r="AH267" i="95" s="1"/>
  <c r="G111" i="95"/>
  <c r="I111" i="95" s="1"/>
  <c r="AC233" i="95"/>
  <c r="AC209" i="95"/>
  <c r="AF209" i="95" s="1"/>
  <c r="AH209" i="95" s="1"/>
  <c r="AC236" i="95"/>
  <c r="AE236" i="95" s="1"/>
  <c r="AG236" i="95" s="1"/>
  <c r="AC243" i="95"/>
  <c r="H16" i="96"/>
  <c r="J16" i="96" s="1"/>
  <c r="G44" i="96"/>
  <c r="I44" i="96" s="1"/>
  <c r="G70" i="96"/>
  <c r="I70" i="96" s="1"/>
  <c r="G79" i="96"/>
  <c r="I79" i="96" s="1"/>
  <c r="G99" i="96"/>
  <c r="I99" i="96" s="1"/>
  <c r="G117" i="96"/>
  <c r="I117" i="96" s="1"/>
  <c r="G151" i="96"/>
  <c r="I151" i="96" s="1"/>
  <c r="H166" i="96"/>
  <c r="J166" i="96" s="1"/>
  <c r="G181" i="96"/>
  <c r="I181" i="96" s="1"/>
  <c r="H15" i="96"/>
  <c r="J15" i="96" s="1"/>
  <c r="H130" i="96"/>
  <c r="J130" i="96" s="1"/>
  <c r="H194" i="96"/>
  <c r="J194" i="96" s="1"/>
  <c r="G3" i="96"/>
  <c r="I3" i="96" s="1"/>
  <c r="G11" i="96"/>
  <c r="I11" i="96" s="1"/>
  <c r="G28" i="96"/>
  <c r="I28" i="96" s="1"/>
  <c r="G37" i="96"/>
  <c r="I37" i="96" s="1"/>
  <c r="G42" i="96"/>
  <c r="I42" i="96" s="1"/>
  <c r="G59" i="96"/>
  <c r="I59" i="96" s="1"/>
  <c r="H72" i="96"/>
  <c r="J72" i="96" s="1"/>
  <c r="H77" i="96"/>
  <c r="J77" i="96" s="1"/>
  <c r="H82" i="96"/>
  <c r="J82" i="96" s="1"/>
  <c r="G92" i="96"/>
  <c r="I92" i="96" s="1"/>
  <c r="H110" i="96"/>
  <c r="J110" i="96" s="1"/>
  <c r="G125" i="96"/>
  <c r="I125" i="96" s="1"/>
  <c r="G159" i="96"/>
  <c r="I159" i="96" s="1"/>
  <c r="H174" i="96"/>
  <c r="J174" i="96" s="1"/>
  <c r="G189" i="96"/>
  <c r="I189" i="96" s="1"/>
  <c r="H32" i="96"/>
  <c r="J32" i="96" s="1"/>
  <c r="G35" i="96"/>
  <c r="I35" i="96" s="1"/>
  <c r="G63" i="96"/>
  <c r="I63" i="96" s="1"/>
  <c r="G69" i="96"/>
  <c r="I69" i="96" s="1"/>
  <c r="G74" i="96"/>
  <c r="I74" i="96" s="1"/>
  <c r="G84" i="96"/>
  <c r="I84" i="96" s="1"/>
  <c r="G94" i="96"/>
  <c r="I94" i="96" s="1"/>
  <c r="H104" i="96"/>
  <c r="J104" i="96" s="1"/>
  <c r="G107" i="96"/>
  <c r="I107" i="96" s="1"/>
  <c r="H112" i="96"/>
  <c r="J112" i="96" s="1"/>
  <c r="G115" i="96"/>
  <c r="I115" i="96" s="1"/>
  <c r="H120" i="96"/>
  <c r="J120" i="96" s="1"/>
  <c r="G123" i="96"/>
  <c r="I123" i="96" s="1"/>
  <c r="H128" i="96"/>
  <c r="J128" i="96" s="1"/>
  <c r="G131" i="96"/>
  <c r="I131" i="96" s="1"/>
  <c r="H136" i="96"/>
  <c r="J136" i="96" s="1"/>
  <c r="G139" i="96"/>
  <c r="I139" i="96" s="1"/>
  <c r="H144" i="96"/>
  <c r="J144" i="96" s="1"/>
  <c r="G147" i="96"/>
  <c r="I147" i="96" s="1"/>
  <c r="H152" i="96"/>
  <c r="J152" i="96" s="1"/>
  <c r="G155" i="96"/>
  <c r="I155" i="96" s="1"/>
  <c r="H160" i="96"/>
  <c r="J160" i="96" s="1"/>
  <c r="G163" i="96"/>
  <c r="I163" i="96" s="1"/>
  <c r="H168" i="96"/>
  <c r="J168" i="96" s="1"/>
  <c r="G171" i="96"/>
  <c r="I171" i="96" s="1"/>
  <c r="H176" i="96"/>
  <c r="J176" i="96" s="1"/>
  <c r="G179" i="96"/>
  <c r="I179" i="96" s="1"/>
  <c r="H184" i="96"/>
  <c r="J184" i="96" s="1"/>
  <c r="G187" i="96"/>
  <c r="I187" i="96" s="1"/>
  <c r="H192" i="96"/>
  <c r="J192" i="96" s="1"/>
  <c r="G195" i="96"/>
  <c r="I195" i="96" s="1"/>
  <c r="H200" i="96"/>
  <c r="J200" i="96" s="1"/>
  <c r="H39" i="96"/>
  <c r="J39" i="96" s="1"/>
  <c r="H45" i="96"/>
  <c r="J45" i="96" s="1"/>
  <c r="H47" i="96"/>
  <c r="J47" i="96" s="1"/>
  <c r="H53" i="96"/>
  <c r="J53" i="96" s="1"/>
  <c r="H58" i="96"/>
  <c r="J58" i="96" s="1"/>
  <c r="H78" i="96"/>
  <c r="J78" i="96" s="1"/>
  <c r="G68" i="96"/>
  <c r="I68" i="96" s="1"/>
  <c r="H88" i="96"/>
  <c r="J88" i="96" s="1"/>
  <c r="G91" i="96"/>
  <c r="I91" i="96" s="1"/>
  <c r="H10" i="96"/>
  <c r="J10" i="96" s="1"/>
  <c r="H18" i="96"/>
  <c r="J18" i="96" s="1"/>
  <c r="H26" i="96"/>
  <c r="J26" i="96" s="1"/>
  <c r="H54" i="96"/>
  <c r="J54" i="96" s="1"/>
  <c r="H87" i="96"/>
  <c r="J87" i="96" s="1"/>
  <c r="H93" i="96"/>
  <c r="J93" i="96" s="1"/>
  <c r="H98" i="96"/>
  <c r="J98" i="96" s="1"/>
  <c r="G36" i="96"/>
  <c r="I36" i="96" s="1"/>
  <c r="H46" i="96"/>
  <c r="J46" i="96" s="1"/>
  <c r="H64" i="96"/>
  <c r="J64" i="96" s="1"/>
  <c r="G67" i="96"/>
  <c r="I67" i="96" s="1"/>
  <c r="G108" i="96"/>
  <c r="I108" i="96" s="1"/>
  <c r="G116" i="96"/>
  <c r="I116" i="96" s="1"/>
  <c r="G124" i="96"/>
  <c r="I124" i="96" s="1"/>
  <c r="G132" i="96"/>
  <c r="I132" i="96" s="1"/>
  <c r="G140" i="96"/>
  <c r="I140" i="96" s="1"/>
  <c r="G148" i="96"/>
  <c r="I148" i="96" s="1"/>
  <c r="G156" i="96"/>
  <c r="I156" i="96" s="1"/>
  <c r="G164" i="96"/>
  <c r="I164" i="96" s="1"/>
  <c r="G172" i="96"/>
  <c r="I172" i="96" s="1"/>
  <c r="G180" i="96"/>
  <c r="I180" i="96" s="1"/>
  <c r="G188" i="96"/>
  <c r="I188" i="96" s="1"/>
  <c r="G196" i="96"/>
  <c r="I196" i="96" s="1"/>
  <c r="H14" i="96"/>
  <c r="J14" i="96" s="1"/>
  <c r="H22" i="96"/>
  <c r="J22" i="96" s="1"/>
  <c r="H40" i="96"/>
  <c r="J40" i="96" s="1"/>
  <c r="G43" i="96"/>
  <c r="I43" i="96" s="1"/>
  <c r="H48" i="96"/>
  <c r="J48" i="96" s="1"/>
  <c r="G51" i="96"/>
  <c r="I51" i="96" s="1"/>
  <c r="H9" i="96"/>
  <c r="J9" i="96" s="1"/>
  <c r="H17" i="96"/>
  <c r="J17" i="96" s="1"/>
  <c r="H25" i="96"/>
  <c r="J25" i="96" s="1"/>
  <c r="H33" i="96"/>
  <c r="J33" i="96" s="1"/>
  <c r="H41" i="96"/>
  <c r="J41" i="96" s="1"/>
  <c r="H49" i="96"/>
  <c r="J49" i="96" s="1"/>
  <c r="H57" i="96"/>
  <c r="J57" i="96" s="1"/>
  <c r="H65" i="96"/>
  <c r="J65" i="96" s="1"/>
  <c r="H73" i="96"/>
  <c r="J73" i="96" s="1"/>
  <c r="H81" i="96"/>
  <c r="J81" i="96" s="1"/>
  <c r="H89" i="96"/>
  <c r="J89" i="96" s="1"/>
  <c r="H97" i="96"/>
  <c r="J97" i="96" s="1"/>
  <c r="H105" i="96"/>
  <c r="J105" i="96" s="1"/>
  <c r="H113" i="96"/>
  <c r="J113" i="96" s="1"/>
  <c r="H121" i="96"/>
  <c r="J121" i="96" s="1"/>
  <c r="H129" i="96"/>
  <c r="J129" i="96" s="1"/>
  <c r="H137" i="96"/>
  <c r="J137" i="96" s="1"/>
  <c r="H145" i="96"/>
  <c r="J145" i="96" s="1"/>
  <c r="H153" i="96"/>
  <c r="J153" i="96" s="1"/>
  <c r="H161" i="96"/>
  <c r="J161" i="96" s="1"/>
  <c r="H169" i="96"/>
  <c r="J169" i="96" s="1"/>
  <c r="H177" i="96"/>
  <c r="J177" i="96" s="1"/>
  <c r="H185" i="96"/>
  <c r="J185" i="96" s="1"/>
  <c r="H193" i="96"/>
  <c r="J193" i="96" s="1"/>
  <c r="H201" i="96"/>
  <c r="J201" i="96" s="1"/>
  <c r="G10" i="95"/>
  <c r="I10" i="95" s="1"/>
  <c r="H144" i="95"/>
  <c r="J144" i="95" s="1"/>
  <c r="G144" i="95"/>
  <c r="I144" i="95" s="1"/>
  <c r="G50" i="95"/>
  <c r="I50" i="95" s="1"/>
  <c r="H50" i="95"/>
  <c r="J50" i="95" s="1"/>
  <c r="G14" i="95"/>
  <c r="I14" i="95" s="1"/>
  <c r="H33" i="95"/>
  <c r="J33" i="95" s="1"/>
  <c r="H101" i="95"/>
  <c r="J101" i="95" s="1"/>
  <c r="G101" i="95"/>
  <c r="I101" i="95" s="1"/>
  <c r="AC139" i="95"/>
  <c r="AC9" i="95"/>
  <c r="AC16" i="95"/>
  <c r="H19" i="95"/>
  <c r="J19" i="95" s="1"/>
  <c r="G19" i="95"/>
  <c r="I19" i="95" s="1"/>
  <c r="H23" i="95"/>
  <c r="J23" i="95" s="1"/>
  <c r="G23" i="95"/>
  <c r="I23" i="95" s="1"/>
  <c r="AC40" i="95"/>
  <c r="H165" i="95"/>
  <c r="J165" i="95" s="1"/>
  <c r="G165" i="95"/>
  <c r="I165" i="95" s="1"/>
  <c r="AC203" i="95"/>
  <c r="H7" i="95"/>
  <c r="J7" i="95" s="1"/>
  <c r="G7" i="95"/>
  <c r="I7" i="95" s="1"/>
  <c r="G30" i="95"/>
  <c r="I30" i="95" s="1"/>
  <c r="G92" i="95"/>
  <c r="I92" i="95" s="1"/>
  <c r="H92" i="95"/>
  <c r="J92" i="95" s="1"/>
  <c r="H151" i="95"/>
  <c r="J151" i="95" s="1"/>
  <c r="G151" i="95"/>
  <c r="I151" i="95" s="1"/>
  <c r="AC246" i="95"/>
  <c r="H10" i="95"/>
  <c r="J10" i="95" s="1"/>
  <c r="AC129" i="95"/>
  <c r="AC251" i="95"/>
  <c r="H15" i="95"/>
  <c r="J15" i="95" s="1"/>
  <c r="G15" i="95"/>
  <c r="I15" i="95" s="1"/>
  <c r="H119" i="95"/>
  <c r="J119" i="95" s="1"/>
  <c r="G119" i="95"/>
  <c r="I119" i="95" s="1"/>
  <c r="H3" i="95"/>
  <c r="J3" i="95" s="1"/>
  <c r="G3" i="95"/>
  <c r="I3" i="95" s="1"/>
  <c r="H34" i="95"/>
  <c r="J34" i="95" s="1"/>
  <c r="H61" i="95"/>
  <c r="J61" i="95" s="1"/>
  <c r="G6" i="95"/>
  <c r="I6" i="95" s="1"/>
  <c r="AC24" i="95"/>
  <c r="AC56" i="95"/>
  <c r="AC102" i="95"/>
  <c r="AC142" i="95"/>
  <c r="AC5" i="95"/>
  <c r="H22" i="95"/>
  <c r="J22" i="95" s="1"/>
  <c r="G22" i="95"/>
  <c r="I22" i="95" s="1"/>
  <c r="H51" i="95"/>
  <c r="J51" i="95" s="1"/>
  <c r="G51" i="95"/>
  <c r="I51" i="95" s="1"/>
  <c r="H128" i="95"/>
  <c r="J128" i="95" s="1"/>
  <c r="G128" i="95"/>
  <c r="I128" i="95" s="1"/>
  <c r="G18" i="95"/>
  <c r="I18" i="95" s="1"/>
  <c r="G29" i="95"/>
  <c r="I29" i="95" s="1"/>
  <c r="H133" i="95"/>
  <c r="J133" i="95" s="1"/>
  <c r="G133" i="95"/>
  <c r="I133" i="95" s="1"/>
  <c r="H11" i="95"/>
  <c r="J11" i="95" s="1"/>
  <c r="G11" i="95"/>
  <c r="I11" i="95" s="1"/>
  <c r="H21" i="95"/>
  <c r="J21" i="95" s="1"/>
  <c r="G21" i="95"/>
  <c r="I21" i="95" s="1"/>
  <c r="H31" i="95"/>
  <c r="J31" i="95" s="1"/>
  <c r="G31" i="95"/>
  <c r="I31" i="95" s="1"/>
  <c r="H87" i="95"/>
  <c r="J87" i="95" s="1"/>
  <c r="G87" i="95"/>
  <c r="I87" i="95" s="1"/>
  <c r="H96" i="95"/>
  <c r="J96" i="95" s="1"/>
  <c r="G96" i="95"/>
  <c r="I96" i="95" s="1"/>
  <c r="G124" i="95"/>
  <c r="I124" i="95" s="1"/>
  <c r="H124" i="95"/>
  <c r="J124" i="95" s="1"/>
  <c r="AC275" i="95"/>
  <c r="AC37" i="95"/>
  <c r="AC210" i="95"/>
  <c r="AC8" i="95"/>
  <c r="H14" i="95"/>
  <c r="J14" i="95" s="1"/>
  <c r="G33" i="95"/>
  <c r="I33" i="95" s="1"/>
  <c r="AC244" i="95"/>
  <c r="H168" i="95"/>
  <c r="J168" i="95" s="1"/>
  <c r="G168" i="95"/>
  <c r="I168" i="95" s="1"/>
  <c r="AC230" i="95"/>
  <c r="H59" i="95"/>
  <c r="J59" i="95" s="1"/>
  <c r="G59" i="95"/>
  <c r="I59" i="95" s="1"/>
  <c r="H72" i="95"/>
  <c r="J72" i="95" s="1"/>
  <c r="G72" i="95"/>
  <c r="I72" i="95" s="1"/>
  <c r="AC86" i="95"/>
  <c r="AC118" i="95"/>
  <c r="H143" i="95"/>
  <c r="J143" i="95" s="1"/>
  <c r="H157" i="95"/>
  <c r="J157" i="95" s="1"/>
  <c r="H200" i="95"/>
  <c r="J200" i="95" s="1"/>
  <c r="G200" i="95"/>
  <c r="I200" i="95" s="1"/>
  <c r="AC207" i="95"/>
  <c r="AC255" i="95"/>
  <c r="AC38" i="95"/>
  <c r="AC256" i="95"/>
  <c r="G95" i="95"/>
  <c r="I95" i="95" s="1"/>
  <c r="G100" i="95"/>
  <c r="I100" i="95" s="1"/>
  <c r="G127" i="95"/>
  <c r="I127" i="95" s="1"/>
  <c r="G132" i="95"/>
  <c r="I132" i="95" s="1"/>
  <c r="H64" i="95"/>
  <c r="J64" i="95" s="1"/>
  <c r="G64" i="95"/>
  <c r="I64" i="95" s="1"/>
  <c r="H77" i="95"/>
  <c r="J77" i="95" s="1"/>
  <c r="H104" i="95"/>
  <c r="J104" i="95" s="1"/>
  <c r="G104" i="95"/>
  <c r="I104" i="95" s="1"/>
  <c r="H109" i="95"/>
  <c r="J109" i="95" s="1"/>
  <c r="H136" i="95"/>
  <c r="J136" i="95" s="1"/>
  <c r="G136" i="95"/>
  <c r="I136" i="95" s="1"/>
  <c r="H160" i="95"/>
  <c r="J160" i="95" s="1"/>
  <c r="G160" i="95"/>
  <c r="I160" i="95" s="1"/>
  <c r="H167" i="95"/>
  <c r="J167" i="95" s="1"/>
  <c r="H181" i="95"/>
  <c r="J181" i="95" s="1"/>
  <c r="AC198" i="95"/>
  <c r="H55" i="95"/>
  <c r="J55" i="95" s="1"/>
  <c r="G55" i="95"/>
  <c r="I55" i="95" s="1"/>
  <c r="H69" i="95"/>
  <c r="J69" i="95" s="1"/>
  <c r="AC78" i="95"/>
  <c r="H141" i="95"/>
  <c r="J141" i="95" s="1"/>
  <c r="AC158" i="95"/>
  <c r="H184" i="95"/>
  <c r="J184" i="95" s="1"/>
  <c r="G184" i="95"/>
  <c r="I184" i="95" s="1"/>
  <c r="H191" i="95"/>
  <c r="J191" i="95" s="1"/>
  <c r="AC307" i="95"/>
  <c r="AC156" i="95"/>
  <c r="AC220" i="95"/>
  <c r="AC227" i="95"/>
  <c r="AC39" i="95"/>
  <c r="AC206" i="95"/>
  <c r="H149" i="95"/>
  <c r="J149" i="95" s="1"/>
  <c r="AC94" i="95"/>
  <c r="AC126" i="95"/>
  <c r="H152" i="95"/>
  <c r="J152" i="95" s="1"/>
  <c r="G152" i="95"/>
  <c r="I152" i="95" s="1"/>
  <c r="H159" i="95"/>
  <c r="J159" i="95" s="1"/>
  <c r="H173" i="95"/>
  <c r="J173" i="95" s="1"/>
  <c r="AC148" i="95"/>
  <c r="AC212" i="95"/>
  <c r="AC219" i="95"/>
  <c r="AC299" i="95"/>
  <c r="AC302" i="95"/>
  <c r="H175" i="95"/>
  <c r="J175" i="95" s="1"/>
  <c r="H189" i="95"/>
  <c r="J189" i="95" s="1"/>
  <c r="H88" i="95"/>
  <c r="J88" i="95" s="1"/>
  <c r="G88" i="95"/>
  <c r="I88" i="95" s="1"/>
  <c r="H93" i="95"/>
  <c r="J93" i="95" s="1"/>
  <c r="H120" i="95"/>
  <c r="J120" i="95" s="1"/>
  <c r="G120" i="95"/>
  <c r="I120" i="95" s="1"/>
  <c r="H125" i="95"/>
  <c r="J125" i="95" s="1"/>
  <c r="AC166" i="95"/>
  <c r="H192" i="95"/>
  <c r="J192" i="95" s="1"/>
  <c r="G192" i="95"/>
  <c r="I192" i="95" s="1"/>
  <c r="H199" i="95"/>
  <c r="J199" i="95" s="1"/>
  <c r="H80" i="95"/>
  <c r="J80" i="95" s="1"/>
  <c r="G80" i="95"/>
  <c r="I80" i="95" s="1"/>
  <c r="H85" i="95"/>
  <c r="J85" i="95" s="1"/>
  <c r="H112" i="95"/>
  <c r="J112" i="95" s="1"/>
  <c r="G112" i="95"/>
  <c r="I112" i="95" s="1"/>
  <c r="H117" i="95"/>
  <c r="J117" i="95" s="1"/>
  <c r="H176" i="95"/>
  <c r="J176" i="95" s="1"/>
  <c r="G176" i="95"/>
  <c r="I176" i="95" s="1"/>
  <c r="H183" i="95"/>
  <c r="J183" i="95" s="1"/>
  <c r="H197" i="95"/>
  <c r="J197" i="95" s="1"/>
  <c r="AC214" i="95"/>
  <c r="AC311" i="95"/>
  <c r="AC46" i="95"/>
  <c r="G53" i="95"/>
  <c r="I53" i="95" s="1"/>
  <c r="H54" i="95"/>
  <c r="J54" i="95" s="1"/>
  <c r="AC58" i="95"/>
  <c r="G143" i="95"/>
  <c r="I143" i="95" s="1"/>
  <c r="G157" i="95"/>
  <c r="I157" i="95" s="1"/>
  <c r="AC270" i="95"/>
  <c r="AC303" i="95"/>
  <c r="AC316" i="95"/>
  <c r="AC280" i="95"/>
  <c r="AC308" i="95"/>
  <c r="G65" i="95"/>
  <c r="I65" i="95" s="1"/>
  <c r="G73" i="95"/>
  <c r="I73" i="95" s="1"/>
  <c r="F4" i="94"/>
  <c r="H4" i="94" s="1"/>
  <c r="J4" i="94" s="1"/>
  <c r="F5" i="94"/>
  <c r="G5" i="94" s="1"/>
  <c r="I5" i="94" s="1"/>
  <c r="F6" i="94"/>
  <c r="H6" i="94" s="1"/>
  <c r="J6" i="94" s="1"/>
  <c r="F7" i="94"/>
  <c r="G7" i="94" s="1"/>
  <c r="I7" i="94" s="1"/>
  <c r="F8" i="94"/>
  <c r="H8" i="94" s="1"/>
  <c r="J8" i="94" s="1"/>
  <c r="F9" i="94"/>
  <c r="H9" i="94" s="1"/>
  <c r="J9" i="94" s="1"/>
  <c r="F10" i="94"/>
  <c r="H10" i="94" s="1"/>
  <c r="J10" i="94" s="1"/>
  <c r="F11" i="94"/>
  <c r="G11" i="94" s="1"/>
  <c r="I11" i="94" s="1"/>
  <c r="F12" i="94"/>
  <c r="G12" i="94" s="1"/>
  <c r="I12" i="94" s="1"/>
  <c r="F13" i="94"/>
  <c r="G13" i="94" s="1"/>
  <c r="I13" i="94" s="1"/>
  <c r="F14" i="94"/>
  <c r="G14" i="94" s="1"/>
  <c r="I14" i="94" s="1"/>
  <c r="F15" i="94"/>
  <c r="G15" i="94" s="1"/>
  <c r="I15" i="94" s="1"/>
  <c r="F16" i="94"/>
  <c r="H16" i="94" s="1"/>
  <c r="J16" i="94" s="1"/>
  <c r="F17" i="94"/>
  <c r="H17" i="94" s="1"/>
  <c r="J17" i="94" s="1"/>
  <c r="F18" i="94"/>
  <c r="H18" i="94" s="1"/>
  <c r="J18" i="94" s="1"/>
  <c r="F19" i="94"/>
  <c r="H19" i="94" s="1"/>
  <c r="J19" i="94" s="1"/>
  <c r="F20" i="94"/>
  <c r="H20" i="94" s="1"/>
  <c r="J20" i="94" s="1"/>
  <c r="F21" i="94"/>
  <c r="G21" i="94" s="1"/>
  <c r="I21" i="94" s="1"/>
  <c r="F22" i="94"/>
  <c r="G22" i="94" s="1"/>
  <c r="I22" i="94" s="1"/>
  <c r="F23" i="94"/>
  <c r="G23" i="94" s="1"/>
  <c r="I23" i="94" s="1"/>
  <c r="F24" i="94"/>
  <c r="H24" i="94" s="1"/>
  <c r="J24" i="94" s="1"/>
  <c r="F25" i="94"/>
  <c r="H25" i="94" s="1"/>
  <c r="J25" i="94" s="1"/>
  <c r="F26" i="94"/>
  <c r="H26" i="94" s="1"/>
  <c r="J26" i="94" s="1"/>
  <c r="F27" i="94"/>
  <c r="H27" i="94" s="1"/>
  <c r="J27" i="94" s="1"/>
  <c r="F28" i="94"/>
  <c r="H28" i="94" s="1"/>
  <c r="J28" i="94" s="1"/>
  <c r="F29" i="94"/>
  <c r="G29" i="94" s="1"/>
  <c r="I29" i="94" s="1"/>
  <c r="F30" i="94"/>
  <c r="H30" i="94" s="1"/>
  <c r="J30" i="94" s="1"/>
  <c r="F31" i="94"/>
  <c r="G31" i="94" s="1"/>
  <c r="I31" i="94" s="1"/>
  <c r="F32" i="94"/>
  <c r="H32" i="94" s="1"/>
  <c r="J32" i="94" s="1"/>
  <c r="F33" i="94"/>
  <c r="H33" i="94" s="1"/>
  <c r="J33" i="94" s="1"/>
  <c r="F34" i="94"/>
  <c r="H34" i="94" s="1"/>
  <c r="J34" i="94" s="1"/>
  <c r="F35" i="94"/>
  <c r="G35" i="94" s="1"/>
  <c r="I35" i="94" s="1"/>
  <c r="F36" i="94"/>
  <c r="H36" i="94" s="1"/>
  <c r="J36" i="94" s="1"/>
  <c r="F37" i="94"/>
  <c r="G37" i="94" s="1"/>
  <c r="I37" i="94" s="1"/>
  <c r="F38" i="94"/>
  <c r="G38" i="94" s="1"/>
  <c r="I38" i="94" s="1"/>
  <c r="F39" i="94"/>
  <c r="G39" i="94" s="1"/>
  <c r="I39" i="94" s="1"/>
  <c r="F40" i="94"/>
  <c r="H40" i="94" s="1"/>
  <c r="J40" i="94" s="1"/>
  <c r="F41" i="94"/>
  <c r="H41" i="94" s="1"/>
  <c r="J41" i="94" s="1"/>
  <c r="F42" i="94"/>
  <c r="H42" i="94" s="1"/>
  <c r="J42" i="94" s="1"/>
  <c r="F43" i="94"/>
  <c r="H43" i="94" s="1"/>
  <c r="J43" i="94" s="1"/>
  <c r="F44" i="94"/>
  <c r="G44" i="94" s="1"/>
  <c r="I44" i="94" s="1"/>
  <c r="F45" i="94"/>
  <c r="G45" i="94" s="1"/>
  <c r="I45" i="94" s="1"/>
  <c r="F46" i="94"/>
  <c r="G46" i="94" s="1"/>
  <c r="I46" i="94" s="1"/>
  <c r="F47" i="94"/>
  <c r="G47" i="94" s="1"/>
  <c r="I47" i="94" s="1"/>
  <c r="F48" i="94"/>
  <c r="H48" i="94" s="1"/>
  <c r="J48" i="94" s="1"/>
  <c r="F49" i="94"/>
  <c r="H49" i="94" s="1"/>
  <c r="J49" i="94" s="1"/>
  <c r="F50" i="94"/>
  <c r="H50" i="94" s="1"/>
  <c r="J50" i="94" s="1"/>
  <c r="F51" i="94"/>
  <c r="H51" i="94" s="1"/>
  <c r="J51" i="94" s="1"/>
  <c r="F52" i="94"/>
  <c r="G52" i="94" s="1"/>
  <c r="I52" i="94" s="1"/>
  <c r="F53" i="94"/>
  <c r="G53" i="94" s="1"/>
  <c r="I53" i="94" s="1"/>
  <c r="F54" i="94"/>
  <c r="H54" i="94" s="1"/>
  <c r="J54" i="94" s="1"/>
  <c r="F55" i="94"/>
  <c r="G55" i="94" s="1"/>
  <c r="I55" i="94" s="1"/>
  <c r="F56" i="94"/>
  <c r="H56" i="94" s="1"/>
  <c r="J56" i="94" s="1"/>
  <c r="F57" i="94"/>
  <c r="H57" i="94" s="1"/>
  <c r="J57" i="94" s="1"/>
  <c r="F58" i="94"/>
  <c r="H58" i="94" s="1"/>
  <c r="J58" i="94" s="1"/>
  <c r="F59" i="94"/>
  <c r="G59" i="94" s="1"/>
  <c r="I59" i="94" s="1"/>
  <c r="F60" i="94"/>
  <c r="G60" i="94" s="1"/>
  <c r="I60" i="94" s="1"/>
  <c r="F61" i="94"/>
  <c r="G61" i="94" s="1"/>
  <c r="I61" i="94" s="1"/>
  <c r="F62" i="94"/>
  <c r="G62" i="94" s="1"/>
  <c r="I62" i="94" s="1"/>
  <c r="F63" i="94"/>
  <c r="G63" i="94" s="1"/>
  <c r="I63" i="94" s="1"/>
  <c r="F64" i="94"/>
  <c r="H64" i="94" s="1"/>
  <c r="J64" i="94" s="1"/>
  <c r="F65" i="94"/>
  <c r="H65" i="94" s="1"/>
  <c r="J65" i="94" s="1"/>
  <c r="F66" i="94"/>
  <c r="H66" i="94" s="1"/>
  <c r="J66" i="94" s="1"/>
  <c r="F67" i="94"/>
  <c r="H67" i="94" s="1"/>
  <c r="J67" i="94" s="1"/>
  <c r="F68" i="94"/>
  <c r="H68" i="94" s="1"/>
  <c r="J68" i="94" s="1"/>
  <c r="F69" i="94"/>
  <c r="G69" i="94" s="1"/>
  <c r="I69" i="94" s="1"/>
  <c r="F70" i="94"/>
  <c r="G70" i="94" s="1"/>
  <c r="I70" i="94" s="1"/>
  <c r="F71" i="94"/>
  <c r="G71" i="94" s="1"/>
  <c r="I71" i="94" s="1"/>
  <c r="F72" i="94"/>
  <c r="H72" i="94" s="1"/>
  <c r="J72" i="94" s="1"/>
  <c r="F73" i="94"/>
  <c r="H73" i="94" s="1"/>
  <c r="J73" i="94" s="1"/>
  <c r="F74" i="94"/>
  <c r="H74" i="94" s="1"/>
  <c r="J74" i="94" s="1"/>
  <c r="F75" i="94"/>
  <c r="G75" i="94" s="1"/>
  <c r="I75" i="94" s="1"/>
  <c r="F76" i="94"/>
  <c r="G76" i="94" s="1"/>
  <c r="I76" i="94" s="1"/>
  <c r="F77" i="94"/>
  <c r="G77" i="94" s="1"/>
  <c r="I77" i="94" s="1"/>
  <c r="F78" i="94"/>
  <c r="H78" i="94" s="1"/>
  <c r="J78" i="94" s="1"/>
  <c r="F79" i="94"/>
  <c r="G79" i="94" s="1"/>
  <c r="I79" i="94" s="1"/>
  <c r="F80" i="94"/>
  <c r="H80" i="94" s="1"/>
  <c r="J80" i="94" s="1"/>
  <c r="F81" i="94"/>
  <c r="H81" i="94" s="1"/>
  <c r="J81" i="94" s="1"/>
  <c r="F82" i="94"/>
  <c r="H82" i="94" s="1"/>
  <c r="J82" i="94" s="1"/>
  <c r="F83" i="94"/>
  <c r="H83" i="94" s="1"/>
  <c r="J83" i="94" s="1"/>
  <c r="F84" i="94"/>
  <c r="H84" i="94" s="1"/>
  <c r="J84" i="94" s="1"/>
  <c r="F85" i="94"/>
  <c r="G85" i="94" s="1"/>
  <c r="I85" i="94" s="1"/>
  <c r="F86" i="94"/>
  <c r="G86" i="94" s="1"/>
  <c r="I86" i="94" s="1"/>
  <c r="F87" i="94"/>
  <c r="G87" i="94" s="1"/>
  <c r="I87" i="94" s="1"/>
  <c r="F88" i="94"/>
  <c r="H88" i="94" s="1"/>
  <c r="J88" i="94" s="1"/>
  <c r="F89" i="94"/>
  <c r="H89" i="94" s="1"/>
  <c r="J89" i="94" s="1"/>
  <c r="F90" i="94"/>
  <c r="H90" i="94" s="1"/>
  <c r="J90" i="94" s="1"/>
  <c r="F91" i="94"/>
  <c r="H91" i="94" s="1"/>
  <c r="J91" i="94" s="1"/>
  <c r="F92" i="94"/>
  <c r="H92" i="94" s="1"/>
  <c r="J92" i="94" s="1"/>
  <c r="F93" i="94"/>
  <c r="G93" i="94" s="1"/>
  <c r="I93" i="94" s="1"/>
  <c r="F94" i="94"/>
  <c r="G94" i="94" s="1"/>
  <c r="I94" i="94" s="1"/>
  <c r="F95" i="94"/>
  <c r="G95" i="94" s="1"/>
  <c r="I95" i="94" s="1"/>
  <c r="F96" i="94"/>
  <c r="H96" i="94" s="1"/>
  <c r="J96" i="94" s="1"/>
  <c r="F97" i="94"/>
  <c r="H97" i="94" s="1"/>
  <c r="J97" i="94" s="1"/>
  <c r="F98" i="94"/>
  <c r="H98" i="94" s="1"/>
  <c r="J98" i="94" s="1"/>
  <c r="F99" i="94"/>
  <c r="G99" i="94" s="1"/>
  <c r="I99" i="94" s="1"/>
  <c r="F100" i="94"/>
  <c r="H100" i="94" s="1"/>
  <c r="J100" i="94" s="1"/>
  <c r="F101" i="94"/>
  <c r="G101" i="94" s="1"/>
  <c r="I101" i="94" s="1"/>
  <c r="F102" i="94"/>
  <c r="G102" i="94" s="1"/>
  <c r="I102" i="94" s="1"/>
  <c r="F103" i="94"/>
  <c r="G103" i="94" s="1"/>
  <c r="I103" i="94" s="1"/>
  <c r="F104" i="94"/>
  <c r="H104" i="94" s="1"/>
  <c r="J104" i="94" s="1"/>
  <c r="F105" i="94"/>
  <c r="H105" i="94" s="1"/>
  <c r="J105" i="94" s="1"/>
  <c r="F106" i="94"/>
  <c r="H106" i="94" s="1"/>
  <c r="J106" i="94" s="1"/>
  <c r="F107" i="94"/>
  <c r="H107" i="94" s="1"/>
  <c r="J107" i="94" s="1"/>
  <c r="F108" i="94"/>
  <c r="G108" i="94" s="1"/>
  <c r="I108" i="94" s="1"/>
  <c r="F109" i="94"/>
  <c r="G109" i="94" s="1"/>
  <c r="I109" i="94" s="1"/>
  <c r="F110" i="94"/>
  <c r="H110" i="94" s="1"/>
  <c r="J110" i="94" s="1"/>
  <c r="F111" i="94"/>
  <c r="G111" i="94" s="1"/>
  <c r="I111" i="94" s="1"/>
  <c r="F112" i="94"/>
  <c r="H112" i="94" s="1"/>
  <c r="J112" i="94" s="1"/>
  <c r="F113" i="94"/>
  <c r="H113" i="94" s="1"/>
  <c r="J113" i="94" s="1"/>
  <c r="F114" i="94"/>
  <c r="H114" i="94" s="1"/>
  <c r="J114" i="94" s="1"/>
  <c r="F115" i="94"/>
  <c r="H115" i="94" s="1"/>
  <c r="J115" i="94" s="1"/>
  <c r="F116" i="94"/>
  <c r="G116" i="94" s="1"/>
  <c r="I116" i="94" s="1"/>
  <c r="F117" i="94"/>
  <c r="G117" i="94" s="1"/>
  <c r="I117" i="94" s="1"/>
  <c r="F118" i="94"/>
  <c r="G118" i="94" s="1"/>
  <c r="I118" i="94" s="1"/>
  <c r="F119" i="94"/>
  <c r="G119" i="94" s="1"/>
  <c r="I119" i="94" s="1"/>
  <c r="F120" i="94"/>
  <c r="H120" i="94" s="1"/>
  <c r="J120" i="94" s="1"/>
  <c r="F121" i="94"/>
  <c r="H121" i="94" s="1"/>
  <c r="J121" i="94" s="1"/>
  <c r="F122" i="94"/>
  <c r="H122" i="94" s="1"/>
  <c r="J122" i="94" s="1"/>
  <c r="F123" i="94"/>
  <c r="G123" i="94" s="1"/>
  <c r="I123" i="94" s="1"/>
  <c r="F124" i="94"/>
  <c r="G124" i="94" s="1"/>
  <c r="I124" i="94" s="1"/>
  <c r="F125" i="94"/>
  <c r="G125" i="94" s="1"/>
  <c r="I125" i="94" s="1"/>
  <c r="F126" i="94"/>
  <c r="G126" i="94" s="1"/>
  <c r="I126" i="94" s="1"/>
  <c r="F127" i="94"/>
  <c r="G127" i="94" s="1"/>
  <c r="I127" i="94" s="1"/>
  <c r="F128" i="94"/>
  <c r="H128" i="94" s="1"/>
  <c r="J128" i="94" s="1"/>
  <c r="F129" i="94"/>
  <c r="H129" i="94" s="1"/>
  <c r="J129" i="94" s="1"/>
  <c r="F130" i="94"/>
  <c r="H130" i="94" s="1"/>
  <c r="J130" i="94" s="1"/>
  <c r="F131" i="94"/>
  <c r="H131" i="94" s="1"/>
  <c r="J131" i="94" s="1"/>
  <c r="F132" i="94"/>
  <c r="H132" i="94" s="1"/>
  <c r="J132" i="94" s="1"/>
  <c r="F133" i="94"/>
  <c r="G133" i="94" s="1"/>
  <c r="I133" i="94" s="1"/>
  <c r="F134" i="94"/>
  <c r="H134" i="94" s="1"/>
  <c r="J134" i="94" s="1"/>
  <c r="F135" i="94"/>
  <c r="G135" i="94" s="1"/>
  <c r="I135" i="94" s="1"/>
  <c r="F136" i="94"/>
  <c r="H136" i="94" s="1"/>
  <c r="J136" i="94" s="1"/>
  <c r="F137" i="94"/>
  <c r="H137" i="94" s="1"/>
  <c r="J137" i="94" s="1"/>
  <c r="F138" i="94"/>
  <c r="H138" i="94" s="1"/>
  <c r="J138" i="94" s="1"/>
  <c r="F139" i="94"/>
  <c r="G139" i="94" s="1"/>
  <c r="I139" i="94" s="1"/>
  <c r="F140" i="94"/>
  <c r="G140" i="94" s="1"/>
  <c r="I140" i="94" s="1"/>
  <c r="F141" i="94"/>
  <c r="G141" i="94" s="1"/>
  <c r="I141" i="94" s="1"/>
  <c r="F142" i="94"/>
  <c r="G142" i="94" s="1"/>
  <c r="I142" i="94" s="1"/>
  <c r="F143" i="94"/>
  <c r="G143" i="94" s="1"/>
  <c r="I143" i="94" s="1"/>
  <c r="F144" i="94"/>
  <c r="H144" i="94" s="1"/>
  <c r="J144" i="94" s="1"/>
  <c r="F145" i="94"/>
  <c r="H145" i="94" s="1"/>
  <c r="J145" i="94" s="1"/>
  <c r="F146" i="94"/>
  <c r="H146" i="94" s="1"/>
  <c r="J146" i="94" s="1"/>
  <c r="F147" i="94"/>
  <c r="H147" i="94" s="1"/>
  <c r="J147" i="94" s="1"/>
  <c r="F148" i="94"/>
  <c r="G148" i="94" s="1"/>
  <c r="I148" i="94" s="1"/>
  <c r="F149" i="94"/>
  <c r="G149" i="94" s="1"/>
  <c r="I149" i="94" s="1"/>
  <c r="F150" i="94"/>
  <c r="G150" i="94" s="1"/>
  <c r="I150" i="94" s="1"/>
  <c r="F151" i="94"/>
  <c r="G151" i="94" s="1"/>
  <c r="I151" i="94" s="1"/>
  <c r="F152" i="94"/>
  <c r="H152" i="94" s="1"/>
  <c r="J152" i="94" s="1"/>
  <c r="F153" i="94"/>
  <c r="H153" i="94" s="1"/>
  <c r="J153" i="94" s="1"/>
  <c r="F154" i="94"/>
  <c r="H154" i="94" s="1"/>
  <c r="J154" i="94" s="1"/>
  <c r="F155" i="94"/>
  <c r="H155" i="94" s="1"/>
  <c r="J155" i="94" s="1"/>
  <c r="F156" i="94"/>
  <c r="H156" i="94" s="1"/>
  <c r="J156" i="94" s="1"/>
  <c r="F157" i="94"/>
  <c r="G157" i="94" s="1"/>
  <c r="I157" i="94" s="1"/>
  <c r="F158" i="94"/>
  <c r="H158" i="94" s="1"/>
  <c r="J158" i="94" s="1"/>
  <c r="F159" i="94"/>
  <c r="G159" i="94" s="1"/>
  <c r="I159" i="94" s="1"/>
  <c r="F160" i="94"/>
  <c r="H160" i="94" s="1"/>
  <c r="J160" i="94" s="1"/>
  <c r="F161" i="94"/>
  <c r="H161" i="94" s="1"/>
  <c r="J161" i="94" s="1"/>
  <c r="F162" i="94"/>
  <c r="H162" i="94" s="1"/>
  <c r="J162" i="94" s="1"/>
  <c r="F163" i="94"/>
  <c r="G163" i="94" s="1"/>
  <c r="I163" i="94" s="1"/>
  <c r="F164" i="94"/>
  <c r="G164" i="94" s="1"/>
  <c r="I164" i="94" s="1"/>
  <c r="F165" i="94"/>
  <c r="G165" i="94" s="1"/>
  <c r="I165" i="94" s="1"/>
  <c r="F166" i="94"/>
  <c r="G166" i="94" s="1"/>
  <c r="I166" i="94" s="1"/>
  <c r="F167" i="94"/>
  <c r="G167" i="94" s="1"/>
  <c r="I167" i="94" s="1"/>
  <c r="F168" i="94"/>
  <c r="H168" i="94" s="1"/>
  <c r="J168" i="94" s="1"/>
  <c r="F169" i="94"/>
  <c r="H169" i="94" s="1"/>
  <c r="J169" i="94" s="1"/>
  <c r="F170" i="94"/>
  <c r="H170" i="94" s="1"/>
  <c r="J170" i="94" s="1"/>
  <c r="F171" i="94"/>
  <c r="H171" i="94" s="1"/>
  <c r="J171" i="94" s="1"/>
  <c r="F172" i="94"/>
  <c r="H172" i="94" s="1"/>
  <c r="J172" i="94" s="1"/>
  <c r="F173" i="94"/>
  <c r="G173" i="94" s="1"/>
  <c r="I173" i="94" s="1"/>
  <c r="F174" i="94"/>
  <c r="G174" i="94" s="1"/>
  <c r="I174" i="94" s="1"/>
  <c r="F175" i="94"/>
  <c r="G175" i="94" s="1"/>
  <c r="I175" i="94" s="1"/>
  <c r="F176" i="94"/>
  <c r="H176" i="94" s="1"/>
  <c r="J176" i="94" s="1"/>
  <c r="F177" i="94"/>
  <c r="H177" i="94" s="1"/>
  <c r="J177" i="94" s="1"/>
  <c r="F178" i="94"/>
  <c r="H178" i="94" s="1"/>
  <c r="J178" i="94" s="1"/>
  <c r="F179" i="94"/>
  <c r="H179" i="94" s="1"/>
  <c r="J179" i="94" s="1"/>
  <c r="F180" i="94"/>
  <c r="G180" i="94" s="1"/>
  <c r="I180" i="94" s="1"/>
  <c r="F181" i="94"/>
  <c r="G181" i="94" s="1"/>
  <c r="I181" i="94" s="1"/>
  <c r="F182" i="94"/>
  <c r="H182" i="94" s="1"/>
  <c r="J182" i="94" s="1"/>
  <c r="F183" i="94"/>
  <c r="G183" i="94" s="1"/>
  <c r="I183" i="94" s="1"/>
  <c r="F184" i="94"/>
  <c r="H184" i="94" s="1"/>
  <c r="J184" i="94" s="1"/>
  <c r="F185" i="94"/>
  <c r="H185" i="94" s="1"/>
  <c r="J185" i="94" s="1"/>
  <c r="F186" i="94"/>
  <c r="H186" i="94" s="1"/>
  <c r="J186" i="94" s="1"/>
  <c r="F187" i="94"/>
  <c r="H187" i="94" s="1"/>
  <c r="J187" i="94" s="1"/>
  <c r="F188" i="94"/>
  <c r="G188" i="94" s="1"/>
  <c r="I188" i="94" s="1"/>
  <c r="F189" i="94"/>
  <c r="G189" i="94" s="1"/>
  <c r="I189" i="94" s="1"/>
  <c r="F190" i="94"/>
  <c r="G190" i="94" s="1"/>
  <c r="I190" i="94" s="1"/>
  <c r="F191" i="94"/>
  <c r="G191" i="94" s="1"/>
  <c r="I191" i="94" s="1"/>
  <c r="F192" i="94"/>
  <c r="H192" i="94" s="1"/>
  <c r="J192" i="94" s="1"/>
  <c r="F193" i="94"/>
  <c r="H193" i="94" s="1"/>
  <c r="J193" i="94" s="1"/>
  <c r="F194" i="94"/>
  <c r="H194" i="94" s="1"/>
  <c r="J194" i="94" s="1"/>
  <c r="F195" i="94"/>
  <c r="H195" i="94" s="1"/>
  <c r="J195" i="94" s="1"/>
  <c r="F196" i="94"/>
  <c r="H196" i="94" s="1"/>
  <c r="J196" i="94" s="1"/>
  <c r="F197" i="94"/>
  <c r="G197" i="94" s="1"/>
  <c r="I197" i="94" s="1"/>
  <c r="F198" i="94"/>
  <c r="G198" i="94" s="1"/>
  <c r="I198" i="94" s="1"/>
  <c r="F199" i="94"/>
  <c r="G199" i="94" s="1"/>
  <c r="I199" i="94" s="1"/>
  <c r="F200" i="94"/>
  <c r="H200" i="94" s="1"/>
  <c r="J200" i="94" s="1"/>
  <c r="F201" i="94"/>
  <c r="H201" i="94" s="1"/>
  <c r="J201" i="94" s="1"/>
  <c r="F202" i="94"/>
  <c r="H202" i="94" s="1"/>
  <c r="J202" i="94" s="1"/>
  <c r="F203" i="94"/>
  <c r="H203" i="94" s="1"/>
  <c r="J203" i="94" s="1"/>
  <c r="F204" i="94"/>
  <c r="G204" i="94" s="1"/>
  <c r="I204" i="94" s="1"/>
  <c r="F205" i="94"/>
  <c r="G205" i="94" s="1"/>
  <c r="I205" i="94" s="1"/>
  <c r="F206" i="94"/>
  <c r="H206" i="94" s="1"/>
  <c r="J206" i="94" s="1"/>
  <c r="F207" i="94"/>
  <c r="H207" i="94" s="1"/>
  <c r="J207" i="94" s="1"/>
  <c r="F208" i="94"/>
  <c r="H208" i="94" s="1"/>
  <c r="J208" i="94" s="1"/>
  <c r="F209" i="94"/>
  <c r="H209" i="94" s="1"/>
  <c r="J209" i="94" s="1"/>
  <c r="F210" i="94"/>
  <c r="H210" i="94" s="1"/>
  <c r="J210" i="94" s="1"/>
  <c r="F211" i="94"/>
  <c r="H211" i="94" s="1"/>
  <c r="J211" i="94" s="1"/>
  <c r="F212" i="94"/>
  <c r="H212" i="94" s="1"/>
  <c r="J212" i="94" s="1"/>
  <c r="F213" i="94"/>
  <c r="G213" i="94" s="1"/>
  <c r="I213" i="94" s="1"/>
  <c r="F214" i="94"/>
  <c r="H214" i="94" s="1"/>
  <c r="J214" i="94" s="1"/>
  <c r="F215" i="94"/>
  <c r="H215" i="94" s="1"/>
  <c r="J215" i="94" s="1"/>
  <c r="F216" i="94"/>
  <c r="H216" i="94" s="1"/>
  <c r="J216" i="94" s="1"/>
  <c r="F217" i="94"/>
  <c r="H217" i="94" s="1"/>
  <c r="J217" i="94" s="1"/>
  <c r="F218" i="94"/>
  <c r="H218" i="94" s="1"/>
  <c r="J218" i="94" s="1"/>
  <c r="F219" i="94"/>
  <c r="H219" i="94" s="1"/>
  <c r="J219" i="94" s="1"/>
  <c r="F220" i="94"/>
  <c r="G220" i="94" s="1"/>
  <c r="I220" i="94" s="1"/>
  <c r="F221" i="94"/>
  <c r="G221" i="94" s="1"/>
  <c r="I221" i="94" s="1"/>
  <c r="F222" i="94"/>
  <c r="H222" i="94" s="1"/>
  <c r="J222" i="94" s="1"/>
  <c r="F223" i="94"/>
  <c r="H223" i="94" s="1"/>
  <c r="J223" i="94" s="1"/>
  <c r="F224" i="94"/>
  <c r="H224" i="94" s="1"/>
  <c r="J224" i="94" s="1"/>
  <c r="F225" i="94"/>
  <c r="H225" i="94" s="1"/>
  <c r="J225" i="94" s="1"/>
  <c r="F226" i="94"/>
  <c r="H226" i="94" s="1"/>
  <c r="J226" i="94" s="1"/>
  <c r="F227" i="94"/>
  <c r="H227" i="94" s="1"/>
  <c r="J227" i="94" s="1"/>
  <c r="F228" i="94"/>
  <c r="H228" i="94" s="1"/>
  <c r="J228" i="94" s="1"/>
  <c r="F229" i="94"/>
  <c r="G229" i="94" s="1"/>
  <c r="I229" i="94" s="1"/>
  <c r="F230" i="94"/>
  <c r="H230" i="94" s="1"/>
  <c r="J230" i="94" s="1"/>
  <c r="F231" i="94"/>
  <c r="H231" i="94" s="1"/>
  <c r="J231" i="94" s="1"/>
  <c r="F232" i="94"/>
  <c r="H232" i="94" s="1"/>
  <c r="J232" i="94" s="1"/>
  <c r="F233" i="94"/>
  <c r="H233" i="94" s="1"/>
  <c r="J233" i="94" s="1"/>
  <c r="F234" i="94"/>
  <c r="H234" i="94" s="1"/>
  <c r="J234" i="94" s="1"/>
  <c r="F235" i="94"/>
  <c r="H235" i="94" s="1"/>
  <c r="J235" i="94" s="1"/>
  <c r="F236" i="94"/>
  <c r="G236" i="94" s="1"/>
  <c r="I236" i="94" s="1"/>
  <c r="F237" i="94"/>
  <c r="G237" i="94" s="1"/>
  <c r="I237" i="94" s="1"/>
  <c r="F238" i="94"/>
  <c r="H238" i="94" s="1"/>
  <c r="J238" i="94" s="1"/>
  <c r="F239" i="94"/>
  <c r="H239" i="94" s="1"/>
  <c r="J239" i="94" s="1"/>
  <c r="F240" i="94"/>
  <c r="H240" i="94" s="1"/>
  <c r="J240" i="94" s="1"/>
  <c r="F241" i="94"/>
  <c r="H241" i="94" s="1"/>
  <c r="J241" i="94" s="1"/>
  <c r="F242" i="94"/>
  <c r="H242" i="94" s="1"/>
  <c r="J242" i="94" s="1"/>
  <c r="F243" i="94"/>
  <c r="H243" i="94" s="1"/>
  <c r="J243" i="94" s="1"/>
  <c r="F244" i="94"/>
  <c r="G244" i="94" s="1"/>
  <c r="I244" i="94" s="1"/>
  <c r="F245" i="94"/>
  <c r="G245" i="94" s="1"/>
  <c r="I245" i="94" s="1"/>
  <c r="F246" i="94"/>
  <c r="H246" i="94" s="1"/>
  <c r="J246" i="94" s="1"/>
  <c r="F247" i="94"/>
  <c r="H247" i="94" s="1"/>
  <c r="J247" i="94" s="1"/>
  <c r="F248" i="94"/>
  <c r="H248" i="94" s="1"/>
  <c r="J248" i="94" s="1"/>
  <c r="F249" i="94"/>
  <c r="H249" i="94" s="1"/>
  <c r="J249" i="94" s="1"/>
  <c r="F250" i="94"/>
  <c r="H250" i="94" s="1"/>
  <c r="J250" i="94" s="1"/>
  <c r="F251" i="94"/>
  <c r="H251" i="94" s="1"/>
  <c r="J251" i="94" s="1"/>
  <c r="F252" i="94"/>
  <c r="H252" i="94" s="1"/>
  <c r="J252" i="94" s="1"/>
  <c r="F253" i="94"/>
  <c r="G253" i="94" s="1"/>
  <c r="I253" i="94" s="1"/>
  <c r="F254" i="94"/>
  <c r="H254" i="94" s="1"/>
  <c r="J254" i="94" s="1"/>
  <c r="F255" i="94"/>
  <c r="H255" i="94" s="1"/>
  <c r="J255" i="94" s="1"/>
  <c r="F256" i="94"/>
  <c r="H256" i="94" s="1"/>
  <c r="J256" i="94" s="1"/>
  <c r="F257" i="94"/>
  <c r="H257" i="94" s="1"/>
  <c r="J257" i="94" s="1"/>
  <c r="F258" i="94"/>
  <c r="H258" i="94" s="1"/>
  <c r="J258" i="94" s="1"/>
  <c r="F259" i="94"/>
  <c r="H259" i="94" s="1"/>
  <c r="J259" i="94" s="1"/>
  <c r="F260" i="94"/>
  <c r="G260" i="94" s="1"/>
  <c r="I260" i="94" s="1"/>
  <c r="F261" i="94"/>
  <c r="G261" i="94" s="1"/>
  <c r="I261" i="94" s="1"/>
  <c r="F262" i="94"/>
  <c r="H262" i="94" s="1"/>
  <c r="J262" i="94" s="1"/>
  <c r="F263" i="94"/>
  <c r="H263" i="94" s="1"/>
  <c r="J263" i="94" s="1"/>
  <c r="F264" i="94"/>
  <c r="H264" i="94" s="1"/>
  <c r="J264" i="94" s="1"/>
  <c r="F265" i="94"/>
  <c r="H265" i="94" s="1"/>
  <c r="J265" i="94" s="1"/>
  <c r="F266" i="94"/>
  <c r="H266" i="94" s="1"/>
  <c r="J266" i="94" s="1"/>
  <c r="F267" i="94"/>
  <c r="H267" i="94" s="1"/>
  <c r="J267" i="94" s="1"/>
  <c r="F268" i="94"/>
  <c r="G268" i="94" s="1"/>
  <c r="I268" i="94" s="1"/>
  <c r="F269" i="94"/>
  <c r="G269" i="94" s="1"/>
  <c r="I269" i="94" s="1"/>
  <c r="F270" i="94"/>
  <c r="H270" i="94" s="1"/>
  <c r="J270" i="94" s="1"/>
  <c r="F271" i="94"/>
  <c r="H271" i="94" s="1"/>
  <c r="J271" i="94" s="1"/>
  <c r="F272" i="94"/>
  <c r="H272" i="94" s="1"/>
  <c r="J272" i="94" s="1"/>
  <c r="F273" i="94"/>
  <c r="H273" i="94" s="1"/>
  <c r="J273" i="94" s="1"/>
  <c r="F274" i="94"/>
  <c r="H274" i="94" s="1"/>
  <c r="J274" i="94" s="1"/>
  <c r="F275" i="94"/>
  <c r="H275" i="94" s="1"/>
  <c r="J275" i="94" s="1"/>
  <c r="F276" i="94"/>
  <c r="H276" i="94" s="1"/>
  <c r="J276" i="94" s="1"/>
  <c r="F277" i="94"/>
  <c r="G277" i="94" s="1"/>
  <c r="I277" i="94" s="1"/>
  <c r="F278" i="94"/>
  <c r="H278" i="94" s="1"/>
  <c r="J278" i="94" s="1"/>
  <c r="F279" i="94"/>
  <c r="H279" i="94" s="1"/>
  <c r="J279" i="94" s="1"/>
  <c r="F280" i="94"/>
  <c r="H280" i="94" s="1"/>
  <c r="J280" i="94" s="1"/>
  <c r="F281" i="94"/>
  <c r="H281" i="94" s="1"/>
  <c r="J281" i="94" s="1"/>
  <c r="F282" i="94"/>
  <c r="H282" i="94" s="1"/>
  <c r="J282" i="94" s="1"/>
  <c r="F283" i="94"/>
  <c r="H283" i="94" s="1"/>
  <c r="J283" i="94" s="1"/>
  <c r="F284" i="94"/>
  <c r="G284" i="94" s="1"/>
  <c r="I284" i="94" s="1"/>
  <c r="F285" i="94"/>
  <c r="G285" i="94" s="1"/>
  <c r="I285" i="94" s="1"/>
  <c r="F286" i="94"/>
  <c r="H286" i="94" s="1"/>
  <c r="J286" i="94" s="1"/>
  <c r="F287" i="94"/>
  <c r="H287" i="94" s="1"/>
  <c r="J287" i="94" s="1"/>
  <c r="F288" i="94"/>
  <c r="H288" i="94" s="1"/>
  <c r="J288" i="94" s="1"/>
  <c r="F289" i="94"/>
  <c r="H289" i="94" s="1"/>
  <c r="J289" i="94" s="1"/>
  <c r="F290" i="94"/>
  <c r="H290" i="94" s="1"/>
  <c r="J290" i="94" s="1"/>
  <c r="F291" i="94"/>
  <c r="H291" i="94" s="1"/>
  <c r="J291" i="94" s="1"/>
  <c r="F292" i="94"/>
  <c r="G292" i="94" s="1"/>
  <c r="I292" i="94" s="1"/>
  <c r="F293" i="94"/>
  <c r="G293" i="94" s="1"/>
  <c r="I293" i="94" s="1"/>
  <c r="F294" i="94"/>
  <c r="H294" i="94" s="1"/>
  <c r="J294" i="94" s="1"/>
  <c r="F295" i="94"/>
  <c r="H295" i="94" s="1"/>
  <c r="J295" i="94" s="1"/>
  <c r="F296" i="94"/>
  <c r="H296" i="94" s="1"/>
  <c r="J296" i="94" s="1"/>
  <c r="F297" i="94"/>
  <c r="H297" i="94" s="1"/>
  <c r="J297" i="94" s="1"/>
  <c r="F298" i="94"/>
  <c r="H298" i="94" s="1"/>
  <c r="J298" i="94" s="1"/>
  <c r="F299" i="94"/>
  <c r="H299" i="94" s="1"/>
  <c r="J299" i="94" s="1"/>
  <c r="F300" i="94"/>
  <c r="H300" i="94" s="1"/>
  <c r="J300" i="94" s="1"/>
  <c r="F301" i="94"/>
  <c r="G301" i="94" s="1"/>
  <c r="I301" i="94" s="1"/>
  <c r="F302" i="94"/>
  <c r="H302" i="94" s="1"/>
  <c r="J302" i="94" s="1"/>
  <c r="F303" i="94"/>
  <c r="H303" i="94" s="1"/>
  <c r="J303" i="94" s="1"/>
  <c r="F304" i="94"/>
  <c r="H304" i="94" s="1"/>
  <c r="J304" i="94" s="1"/>
  <c r="F305" i="94"/>
  <c r="H305" i="94" s="1"/>
  <c r="J305" i="94" s="1"/>
  <c r="F306" i="94"/>
  <c r="H306" i="94" s="1"/>
  <c r="J306" i="94" s="1"/>
  <c r="F307" i="94"/>
  <c r="H307" i="94" s="1"/>
  <c r="J307" i="94" s="1"/>
  <c r="F308" i="94"/>
  <c r="G308" i="94" s="1"/>
  <c r="I308" i="94" s="1"/>
  <c r="F309" i="94"/>
  <c r="G309" i="94" s="1"/>
  <c r="I309" i="94" s="1"/>
  <c r="F310" i="94"/>
  <c r="H310" i="94" s="1"/>
  <c r="J310" i="94" s="1"/>
  <c r="F311" i="94"/>
  <c r="H311" i="94" s="1"/>
  <c r="J311" i="94" s="1"/>
  <c r="F312" i="94"/>
  <c r="H312" i="94" s="1"/>
  <c r="J312" i="94" s="1"/>
  <c r="F313" i="94"/>
  <c r="H313" i="94" s="1"/>
  <c r="J313" i="94" s="1"/>
  <c r="F314" i="94"/>
  <c r="H314" i="94" s="1"/>
  <c r="J314" i="94" s="1"/>
  <c r="F315" i="94"/>
  <c r="H315" i="94" s="1"/>
  <c r="J315" i="94" s="1"/>
  <c r="F316" i="94"/>
  <c r="G316" i="94" s="1"/>
  <c r="I316" i="94" s="1"/>
  <c r="F317" i="94"/>
  <c r="G317" i="94" s="1"/>
  <c r="I317" i="94" s="1"/>
  <c r="F3" i="94"/>
  <c r="G3" i="94" s="1"/>
  <c r="I3" i="94" s="1"/>
  <c r="H4" i="91"/>
  <c r="J4" i="91" s="1"/>
  <c r="H5" i="91"/>
  <c r="J5" i="91" s="1"/>
  <c r="H6" i="91"/>
  <c r="J6" i="91" s="1"/>
  <c r="H7" i="91"/>
  <c r="J7" i="91" s="1"/>
  <c r="H8" i="91"/>
  <c r="J8" i="91" s="1"/>
  <c r="H9" i="91"/>
  <c r="J9" i="91" s="1"/>
  <c r="H10" i="91"/>
  <c r="J10" i="91" s="1"/>
  <c r="H11" i="91"/>
  <c r="J11" i="91" s="1"/>
  <c r="H12" i="91"/>
  <c r="J12" i="91" s="1"/>
  <c r="H13" i="91"/>
  <c r="J13" i="91" s="1"/>
  <c r="H14" i="91"/>
  <c r="J14" i="91" s="1"/>
  <c r="H15" i="91"/>
  <c r="J15" i="91" s="1"/>
  <c r="H16" i="91"/>
  <c r="J16" i="91" s="1"/>
  <c r="H17" i="91"/>
  <c r="J17" i="91" s="1"/>
  <c r="H18" i="91"/>
  <c r="J18" i="91" s="1"/>
  <c r="H19" i="91"/>
  <c r="J19" i="91" s="1"/>
  <c r="H20" i="91"/>
  <c r="J20" i="91" s="1"/>
  <c r="H21" i="91"/>
  <c r="J21" i="91" s="1"/>
  <c r="H22" i="91"/>
  <c r="J22" i="91" s="1"/>
  <c r="H23" i="91"/>
  <c r="J23" i="91" s="1"/>
  <c r="H24" i="91"/>
  <c r="J24" i="91" s="1"/>
  <c r="H25" i="91"/>
  <c r="J25" i="91" s="1"/>
  <c r="H26" i="91"/>
  <c r="J26" i="91" s="1"/>
  <c r="H27" i="91"/>
  <c r="J27" i="91" s="1"/>
  <c r="H28" i="91"/>
  <c r="J28" i="91" s="1"/>
  <c r="H29" i="91"/>
  <c r="J29" i="91" s="1"/>
  <c r="H30" i="91"/>
  <c r="J30" i="91" s="1"/>
  <c r="H31" i="91"/>
  <c r="J31" i="91" s="1"/>
  <c r="H32" i="91"/>
  <c r="J32" i="91" s="1"/>
  <c r="H33" i="91"/>
  <c r="J33" i="91" s="1"/>
  <c r="H34" i="91"/>
  <c r="J34" i="91" s="1"/>
  <c r="H35" i="91"/>
  <c r="J35" i="91" s="1"/>
  <c r="H36" i="91"/>
  <c r="J36" i="91" s="1"/>
  <c r="H37" i="91"/>
  <c r="J37" i="91" s="1"/>
  <c r="H38" i="91"/>
  <c r="J38" i="91" s="1"/>
  <c r="H39" i="91"/>
  <c r="J39" i="91" s="1"/>
  <c r="H40" i="91"/>
  <c r="J40" i="91" s="1"/>
  <c r="H41" i="91"/>
  <c r="J41" i="91" s="1"/>
  <c r="H42" i="91"/>
  <c r="J42" i="91" s="1"/>
  <c r="H43" i="91"/>
  <c r="J43" i="91" s="1"/>
  <c r="H44" i="91"/>
  <c r="J44" i="91" s="1"/>
  <c r="H45" i="91"/>
  <c r="J45" i="91" s="1"/>
  <c r="H46" i="91"/>
  <c r="J46" i="91" s="1"/>
  <c r="H47" i="91"/>
  <c r="J47" i="91" s="1"/>
  <c r="H48" i="91"/>
  <c r="J48" i="91" s="1"/>
  <c r="H49" i="91"/>
  <c r="J49" i="91" s="1"/>
  <c r="H50" i="91"/>
  <c r="J50" i="91" s="1"/>
  <c r="H51" i="91"/>
  <c r="J51" i="91" s="1"/>
  <c r="H52" i="91"/>
  <c r="J52" i="91" s="1"/>
  <c r="H53" i="91"/>
  <c r="J53" i="91" s="1"/>
  <c r="H54" i="91"/>
  <c r="J54" i="91" s="1"/>
  <c r="H55" i="91"/>
  <c r="J55" i="91" s="1"/>
  <c r="H56" i="91"/>
  <c r="J56" i="91" s="1"/>
  <c r="H57" i="91"/>
  <c r="J57" i="91" s="1"/>
  <c r="H58" i="91"/>
  <c r="J58" i="91" s="1"/>
  <c r="H59" i="91"/>
  <c r="J59" i="91" s="1"/>
  <c r="H60" i="91"/>
  <c r="J60" i="91" s="1"/>
  <c r="H61" i="91"/>
  <c r="J61" i="91" s="1"/>
  <c r="H62" i="91"/>
  <c r="J62" i="91" s="1"/>
  <c r="H63" i="91"/>
  <c r="J63" i="91" s="1"/>
  <c r="H64" i="91"/>
  <c r="J64" i="91" s="1"/>
  <c r="H65" i="91"/>
  <c r="J65" i="91" s="1"/>
  <c r="H66" i="91"/>
  <c r="J66" i="91" s="1"/>
  <c r="H67" i="91"/>
  <c r="J67" i="91" s="1"/>
  <c r="H68" i="91"/>
  <c r="J68" i="91" s="1"/>
  <c r="H69" i="91"/>
  <c r="J69" i="91" s="1"/>
  <c r="H70" i="91"/>
  <c r="J70" i="91" s="1"/>
  <c r="H71" i="91"/>
  <c r="J71" i="91" s="1"/>
  <c r="H72" i="91"/>
  <c r="J72" i="91" s="1"/>
  <c r="H73" i="91"/>
  <c r="J73" i="91" s="1"/>
  <c r="H74" i="91"/>
  <c r="J74" i="91" s="1"/>
  <c r="H75" i="91"/>
  <c r="J75" i="91" s="1"/>
  <c r="H76" i="91"/>
  <c r="J76" i="91" s="1"/>
  <c r="H77" i="91"/>
  <c r="J77" i="91" s="1"/>
  <c r="H78" i="91"/>
  <c r="J78" i="91" s="1"/>
  <c r="H79" i="91"/>
  <c r="J79" i="91" s="1"/>
  <c r="H80" i="91"/>
  <c r="J80" i="91" s="1"/>
  <c r="H81" i="91"/>
  <c r="J81" i="91" s="1"/>
  <c r="H82" i="91"/>
  <c r="J82" i="91" s="1"/>
  <c r="H83" i="91"/>
  <c r="J83" i="91" s="1"/>
  <c r="H84" i="91"/>
  <c r="J84" i="91" s="1"/>
  <c r="H85" i="91"/>
  <c r="J85" i="91" s="1"/>
  <c r="H86" i="91"/>
  <c r="J86" i="91" s="1"/>
  <c r="H87" i="91"/>
  <c r="J87" i="91" s="1"/>
  <c r="H88" i="91"/>
  <c r="J88" i="91" s="1"/>
  <c r="H89" i="91"/>
  <c r="J89" i="91" s="1"/>
  <c r="H90" i="91"/>
  <c r="J90" i="91" s="1"/>
  <c r="H91" i="91"/>
  <c r="J91" i="91" s="1"/>
  <c r="H92" i="91"/>
  <c r="J92" i="91" s="1"/>
  <c r="H93" i="91"/>
  <c r="J93" i="91" s="1"/>
  <c r="H94" i="91"/>
  <c r="J94" i="91" s="1"/>
  <c r="H95" i="91"/>
  <c r="J95" i="91" s="1"/>
  <c r="H96" i="91"/>
  <c r="J96" i="91" s="1"/>
  <c r="H97" i="91"/>
  <c r="J97" i="91" s="1"/>
  <c r="H98" i="91"/>
  <c r="J98" i="91" s="1"/>
  <c r="H99" i="91"/>
  <c r="J99" i="91" s="1"/>
  <c r="H100" i="91"/>
  <c r="J100" i="91" s="1"/>
  <c r="H101" i="91"/>
  <c r="J101" i="91" s="1"/>
  <c r="H102" i="91"/>
  <c r="J102" i="91" s="1"/>
  <c r="H103" i="91"/>
  <c r="J103" i="91" s="1"/>
  <c r="H104" i="91"/>
  <c r="J104" i="91" s="1"/>
  <c r="H105" i="91"/>
  <c r="J105" i="91" s="1"/>
  <c r="H106" i="91"/>
  <c r="J106" i="91" s="1"/>
  <c r="H107" i="91"/>
  <c r="J107" i="91" s="1"/>
  <c r="H108" i="91"/>
  <c r="J108" i="91" s="1"/>
  <c r="H109" i="91"/>
  <c r="J109" i="91" s="1"/>
  <c r="H110" i="91"/>
  <c r="J110" i="91" s="1"/>
  <c r="H111" i="91"/>
  <c r="J111" i="91" s="1"/>
  <c r="H112" i="91"/>
  <c r="J112" i="91" s="1"/>
  <c r="H113" i="91"/>
  <c r="J113" i="91" s="1"/>
  <c r="H114" i="91"/>
  <c r="J114" i="91" s="1"/>
  <c r="H115" i="91"/>
  <c r="J115" i="91" s="1"/>
  <c r="H116" i="91"/>
  <c r="J116" i="91" s="1"/>
  <c r="H117" i="91"/>
  <c r="J117" i="91" s="1"/>
  <c r="H118" i="91"/>
  <c r="J118" i="91" s="1"/>
  <c r="H119" i="91"/>
  <c r="J119" i="91" s="1"/>
  <c r="H120" i="91"/>
  <c r="J120" i="91" s="1"/>
  <c r="H121" i="91"/>
  <c r="J121" i="91" s="1"/>
  <c r="H122" i="91"/>
  <c r="J122" i="91" s="1"/>
  <c r="H123" i="91"/>
  <c r="J123" i="91" s="1"/>
  <c r="H124" i="91"/>
  <c r="J124" i="91" s="1"/>
  <c r="H125" i="91"/>
  <c r="J125" i="91" s="1"/>
  <c r="H126" i="91"/>
  <c r="J126" i="91" s="1"/>
  <c r="H127" i="91"/>
  <c r="J127" i="91" s="1"/>
  <c r="H128" i="91"/>
  <c r="J128" i="91" s="1"/>
  <c r="H129" i="91"/>
  <c r="J129" i="91" s="1"/>
  <c r="H130" i="91"/>
  <c r="J130" i="91" s="1"/>
  <c r="H131" i="91"/>
  <c r="J131" i="91" s="1"/>
  <c r="H132" i="91"/>
  <c r="J132" i="91" s="1"/>
  <c r="H133" i="91"/>
  <c r="J133" i="91" s="1"/>
  <c r="H134" i="91"/>
  <c r="J134" i="91" s="1"/>
  <c r="H135" i="91"/>
  <c r="J135" i="91" s="1"/>
  <c r="H136" i="91"/>
  <c r="J136" i="91" s="1"/>
  <c r="H137" i="91"/>
  <c r="J137" i="91" s="1"/>
  <c r="H138" i="91"/>
  <c r="J138" i="91" s="1"/>
  <c r="H139" i="91"/>
  <c r="J139" i="91" s="1"/>
  <c r="H140" i="91"/>
  <c r="J140" i="91" s="1"/>
  <c r="H141" i="91"/>
  <c r="J141" i="91" s="1"/>
  <c r="H142" i="91"/>
  <c r="J142" i="91" s="1"/>
  <c r="H143" i="91"/>
  <c r="J143" i="91" s="1"/>
  <c r="H144" i="91"/>
  <c r="J144" i="91" s="1"/>
  <c r="H145" i="91"/>
  <c r="J145" i="91" s="1"/>
  <c r="H146" i="91"/>
  <c r="J146" i="91" s="1"/>
  <c r="H147" i="91"/>
  <c r="J147" i="91" s="1"/>
  <c r="H148" i="91"/>
  <c r="J148" i="91" s="1"/>
  <c r="H149" i="91"/>
  <c r="J149" i="91" s="1"/>
  <c r="H150" i="91"/>
  <c r="J150" i="91" s="1"/>
  <c r="H151" i="91"/>
  <c r="J151" i="91" s="1"/>
  <c r="H152" i="91"/>
  <c r="J152" i="91" s="1"/>
  <c r="H153" i="91"/>
  <c r="J153" i="91" s="1"/>
  <c r="H154" i="91"/>
  <c r="J154" i="91" s="1"/>
  <c r="H155" i="91"/>
  <c r="J155" i="91" s="1"/>
  <c r="H156" i="91"/>
  <c r="J156" i="91" s="1"/>
  <c r="H157" i="91"/>
  <c r="J157" i="91" s="1"/>
  <c r="H158" i="91"/>
  <c r="J158" i="91" s="1"/>
  <c r="H159" i="91"/>
  <c r="J159" i="91" s="1"/>
  <c r="H160" i="91"/>
  <c r="J160" i="91" s="1"/>
  <c r="H161" i="91"/>
  <c r="J161" i="91" s="1"/>
  <c r="H162" i="91"/>
  <c r="J162" i="91" s="1"/>
  <c r="H3" i="91"/>
  <c r="J3" i="91" s="1"/>
  <c r="G3" i="91"/>
  <c r="I3" i="91" s="1"/>
  <c r="G4" i="91"/>
  <c r="I4" i="91" s="1"/>
  <c r="G5" i="91"/>
  <c r="I5" i="91" s="1"/>
  <c r="G6" i="91"/>
  <c r="I6" i="91" s="1"/>
  <c r="G7" i="91"/>
  <c r="I7" i="91" s="1"/>
  <c r="G8" i="91"/>
  <c r="I8" i="91" s="1"/>
  <c r="G9" i="91"/>
  <c r="I9" i="91" s="1"/>
  <c r="G10" i="91"/>
  <c r="I10" i="91" s="1"/>
  <c r="G11" i="91"/>
  <c r="I11" i="91" s="1"/>
  <c r="G12" i="91"/>
  <c r="I12" i="91" s="1"/>
  <c r="G13" i="91"/>
  <c r="I13" i="91" s="1"/>
  <c r="G14" i="91"/>
  <c r="I14" i="91" s="1"/>
  <c r="G15" i="91"/>
  <c r="I15" i="91" s="1"/>
  <c r="G16" i="91"/>
  <c r="I16" i="91" s="1"/>
  <c r="G17" i="91"/>
  <c r="I17" i="91" s="1"/>
  <c r="G18" i="91"/>
  <c r="I18" i="91" s="1"/>
  <c r="G19" i="91"/>
  <c r="I19" i="91" s="1"/>
  <c r="G20" i="91"/>
  <c r="I20" i="91" s="1"/>
  <c r="G21" i="91"/>
  <c r="I21" i="91" s="1"/>
  <c r="G22" i="91"/>
  <c r="I22" i="91" s="1"/>
  <c r="G23" i="91"/>
  <c r="I23" i="91" s="1"/>
  <c r="G24" i="91"/>
  <c r="I24" i="91" s="1"/>
  <c r="G25" i="91"/>
  <c r="I25" i="91" s="1"/>
  <c r="G26" i="91"/>
  <c r="I26" i="91" s="1"/>
  <c r="G27" i="91"/>
  <c r="I27" i="91" s="1"/>
  <c r="G28" i="91"/>
  <c r="I28" i="91" s="1"/>
  <c r="G29" i="91"/>
  <c r="I29" i="91" s="1"/>
  <c r="G30" i="91"/>
  <c r="I30" i="91" s="1"/>
  <c r="G31" i="91"/>
  <c r="I31" i="91" s="1"/>
  <c r="G32" i="91"/>
  <c r="I32" i="91" s="1"/>
  <c r="G33" i="91"/>
  <c r="I33" i="91" s="1"/>
  <c r="G34" i="91"/>
  <c r="I34" i="91" s="1"/>
  <c r="G35" i="91"/>
  <c r="I35" i="91" s="1"/>
  <c r="G36" i="91"/>
  <c r="I36" i="91" s="1"/>
  <c r="G37" i="91"/>
  <c r="I37" i="91" s="1"/>
  <c r="G38" i="91"/>
  <c r="I38" i="91" s="1"/>
  <c r="G39" i="91"/>
  <c r="I39" i="91" s="1"/>
  <c r="G40" i="91"/>
  <c r="I40" i="91" s="1"/>
  <c r="G41" i="91"/>
  <c r="I41" i="91" s="1"/>
  <c r="G42" i="91"/>
  <c r="I42" i="91" s="1"/>
  <c r="G43" i="91"/>
  <c r="I43" i="91" s="1"/>
  <c r="G44" i="91"/>
  <c r="I44" i="91" s="1"/>
  <c r="G45" i="91"/>
  <c r="I45" i="91" s="1"/>
  <c r="G46" i="91"/>
  <c r="I46" i="91" s="1"/>
  <c r="G47" i="91"/>
  <c r="I47" i="91" s="1"/>
  <c r="G48" i="91"/>
  <c r="I48" i="91" s="1"/>
  <c r="G49" i="91"/>
  <c r="I49" i="91" s="1"/>
  <c r="G50" i="91"/>
  <c r="I50" i="91" s="1"/>
  <c r="G51" i="91"/>
  <c r="I51" i="91" s="1"/>
  <c r="G52" i="91"/>
  <c r="I52" i="91" s="1"/>
  <c r="G53" i="91"/>
  <c r="I53" i="91" s="1"/>
  <c r="G54" i="91"/>
  <c r="I54" i="91" s="1"/>
  <c r="G55" i="91"/>
  <c r="I55" i="91" s="1"/>
  <c r="G56" i="91"/>
  <c r="I56" i="91" s="1"/>
  <c r="G57" i="91"/>
  <c r="I57" i="91" s="1"/>
  <c r="G58" i="91"/>
  <c r="I58" i="91" s="1"/>
  <c r="G59" i="91"/>
  <c r="I59" i="91" s="1"/>
  <c r="G60" i="91"/>
  <c r="I60" i="91" s="1"/>
  <c r="G61" i="91"/>
  <c r="I61" i="91" s="1"/>
  <c r="G62" i="91"/>
  <c r="I62" i="91" s="1"/>
  <c r="G63" i="91"/>
  <c r="I63" i="91" s="1"/>
  <c r="G64" i="91"/>
  <c r="I64" i="91" s="1"/>
  <c r="G65" i="91"/>
  <c r="I65" i="91" s="1"/>
  <c r="G66" i="91"/>
  <c r="I66" i="91" s="1"/>
  <c r="G67" i="91"/>
  <c r="I67" i="91" s="1"/>
  <c r="G68" i="91"/>
  <c r="I68" i="91" s="1"/>
  <c r="G69" i="91"/>
  <c r="I69" i="91" s="1"/>
  <c r="G70" i="91"/>
  <c r="I70" i="91" s="1"/>
  <c r="G71" i="91"/>
  <c r="I71" i="91" s="1"/>
  <c r="G72" i="91"/>
  <c r="I72" i="91" s="1"/>
  <c r="G73" i="91"/>
  <c r="I73" i="91" s="1"/>
  <c r="G74" i="91"/>
  <c r="I74" i="91" s="1"/>
  <c r="G75" i="91"/>
  <c r="I75" i="91" s="1"/>
  <c r="G76" i="91"/>
  <c r="I76" i="91" s="1"/>
  <c r="G77" i="91"/>
  <c r="I77" i="91" s="1"/>
  <c r="G78" i="91"/>
  <c r="I78" i="91" s="1"/>
  <c r="G79" i="91"/>
  <c r="I79" i="91" s="1"/>
  <c r="G80" i="91"/>
  <c r="I80" i="91" s="1"/>
  <c r="G81" i="91"/>
  <c r="I81" i="91" s="1"/>
  <c r="G82" i="91"/>
  <c r="I82" i="91" s="1"/>
  <c r="G83" i="91"/>
  <c r="I83" i="91" s="1"/>
  <c r="G84" i="91"/>
  <c r="I84" i="91" s="1"/>
  <c r="G85" i="91"/>
  <c r="I85" i="91" s="1"/>
  <c r="G86" i="91"/>
  <c r="I86" i="91" s="1"/>
  <c r="G87" i="91"/>
  <c r="I87" i="91" s="1"/>
  <c r="G88" i="91"/>
  <c r="I88" i="91" s="1"/>
  <c r="G89" i="91"/>
  <c r="I89" i="91" s="1"/>
  <c r="G90" i="91"/>
  <c r="I90" i="91" s="1"/>
  <c r="G91" i="91"/>
  <c r="I91" i="91" s="1"/>
  <c r="G92" i="91"/>
  <c r="I92" i="91" s="1"/>
  <c r="G93" i="91"/>
  <c r="I93" i="91" s="1"/>
  <c r="G94" i="91"/>
  <c r="I94" i="91" s="1"/>
  <c r="G95" i="91"/>
  <c r="I95" i="91" s="1"/>
  <c r="G96" i="91"/>
  <c r="I96" i="91" s="1"/>
  <c r="G97" i="91"/>
  <c r="I97" i="91" s="1"/>
  <c r="G98" i="91"/>
  <c r="I98" i="91" s="1"/>
  <c r="G99" i="91"/>
  <c r="I99" i="91" s="1"/>
  <c r="G100" i="91"/>
  <c r="I100" i="91" s="1"/>
  <c r="G101" i="91"/>
  <c r="I101" i="91" s="1"/>
  <c r="G102" i="91"/>
  <c r="I102" i="91" s="1"/>
  <c r="G103" i="91"/>
  <c r="I103" i="91" s="1"/>
  <c r="G104" i="91"/>
  <c r="I104" i="91" s="1"/>
  <c r="G105" i="91"/>
  <c r="I105" i="91" s="1"/>
  <c r="G106" i="91"/>
  <c r="I106" i="91" s="1"/>
  <c r="G107" i="91"/>
  <c r="I107" i="91" s="1"/>
  <c r="G108" i="91"/>
  <c r="I108" i="91" s="1"/>
  <c r="G109" i="91"/>
  <c r="I109" i="91" s="1"/>
  <c r="G110" i="91"/>
  <c r="I110" i="91" s="1"/>
  <c r="G111" i="91"/>
  <c r="I111" i="91" s="1"/>
  <c r="G112" i="91"/>
  <c r="I112" i="91" s="1"/>
  <c r="G113" i="91"/>
  <c r="I113" i="91" s="1"/>
  <c r="G114" i="91"/>
  <c r="I114" i="91" s="1"/>
  <c r="G115" i="91"/>
  <c r="I115" i="91" s="1"/>
  <c r="G116" i="91"/>
  <c r="I116" i="91" s="1"/>
  <c r="G117" i="91"/>
  <c r="I117" i="91" s="1"/>
  <c r="G118" i="91"/>
  <c r="I118" i="91" s="1"/>
  <c r="G119" i="91"/>
  <c r="I119" i="91" s="1"/>
  <c r="G120" i="91"/>
  <c r="I120" i="91" s="1"/>
  <c r="G121" i="91"/>
  <c r="I121" i="91" s="1"/>
  <c r="G122" i="91"/>
  <c r="I122" i="91" s="1"/>
  <c r="G123" i="91"/>
  <c r="I123" i="91" s="1"/>
  <c r="G124" i="91"/>
  <c r="I124" i="91" s="1"/>
  <c r="G125" i="91"/>
  <c r="I125" i="91" s="1"/>
  <c r="G126" i="91"/>
  <c r="I126" i="91" s="1"/>
  <c r="G127" i="91"/>
  <c r="I127" i="91" s="1"/>
  <c r="G128" i="91"/>
  <c r="I128" i="91" s="1"/>
  <c r="G129" i="91"/>
  <c r="I129" i="91" s="1"/>
  <c r="G130" i="91"/>
  <c r="I130" i="91" s="1"/>
  <c r="G131" i="91"/>
  <c r="I131" i="91" s="1"/>
  <c r="G132" i="91"/>
  <c r="I132" i="91" s="1"/>
  <c r="G133" i="91"/>
  <c r="I133" i="91" s="1"/>
  <c r="G134" i="91"/>
  <c r="I134" i="91" s="1"/>
  <c r="G135" i="91"/>
  <c r="I135" i="91" s="1"/>
  <c r="G136" i="91"/>
  <c r="I136" i="91" s="1"/>
  <c r="G137" i="91"/>
  <c r="I137" i="91" s="1"/>
  <c r="G138" i="91"/>
  <c r="I138" i="91" s="1"/>
  <c r="G139" i="91"/>
  <c r="I139" i="91" s="1"/>
  <c r="G140" i="91"/>
  <c r="I140" i="91" s="1"/>
  <c r="G141" i="91"/>
  <c r="I141" i="91" s="1"/>
  <c r="G142" i="91"/>
  <c r="I142" i="91" s="1"/>
  <c r="G143" i="91"/>
  <c r="I143" i="91" s="1"/>
  <c r="G144" i="91"/>
  <c r="I144" i="91" s="1"/>
  <c r="G145" i="91"/>
  <c r="I145" i="91" s="1"/>
  <c r="G146" i="91"/>
  <c r="I146" i="91" s="1"/>
  <c r="G147" i="91"/>
  <c r="I147" i="91" s="1"/>
  <c r="G148" i="91"/>
  <c r="I148" i="91" s="1"/>
  <c r="G149" i="91"/>
  <c r="I149" i="91" s="1"/>
  <c r="G150" i="91"/>
  <c r="I150" i="91" s="1"/>
  <c r="G151" i="91"/>
  <c r="I151" i="91" s="1"/>
  <c r="G152" i="91"/>
  <c r="I152" i="91" s="1"/>
  <c r="G153" i="91"/>
  <c r="I153" i="91" s="1"/>
  <c r="G154" i="91"/>
  <c r="I154" i="91" s="1"/>
  <c r="G155" i="91"/>
  <c r="I155" i="91" s="1"/>
  <c r="G156" i="91"/>
  <c r="I156" i="91" s="1"/>
  <c r="G157" i="91"/>
  <c r="I157" i="91" s="1"/>
  <c r="G158" i="91"/>
  <c r="I158" i="91" s="1"/>
  <c r="G159" i="91"/>
  <c r="I159" i="91" s="1"/>
  <c r="G160" i="91"/>
  <c r="I160" i="91" s="1"/>
  <c r="G161" i="91"/>
  <c r="I161" i="91" s="1"/>
  <c r="G162" i="91"/>
  <c r="I162" i="91" s="1"/>
  <c r="AC12" i="95" l="1"/>
  <c r="AF12" i="95" s="1"/>
  <c r="AH12" i="95" s="1"/>
  <c r="AC201" i="95"/>
  <c r="AE201" i="95" s="1"/>
  <c r="AG201" i="95" s="1"/>
  <c r="AC171" i="95"/>
  <c r="AF171" i="95" s="1"/>
  <c r="AH171" i="95" s="1"/>
  <c r="AC161" i="95"/>
  <c r="AF161" i="95" s="1"/>
  <c r="AH161" i="95" s="1"/>
  <c r="AC91" i="95"/>
  <c r="AC150" i="95"/>
  <c r="AC190" i="95"/>
  <c r="AF190" i="95" s="1"/>
  <c r="AH190" i="95" s="1"/>
  <c r="AC177" i="95"/>
  <c r="AE177" i="95" s="1"/>
  <c r="AG177" i="95" s="1"/>
  <c r="AC48" i="95"/>
  <c r="AC57" i="95"/>
  <c r="AE57" i="95" s="1"/>
  <c r="AG57" i="95" s="1"/>
  <c r="AC98" i="95"/>
  <c r="AF98" i="95" s="1"/>
  <c r="AH98" i="95" s="1"/>
  <c r="AE90" i="95"/>
  <c r="AG90" i="95" s="1"/>
  <c r="AC35" i="95"/>
  <c r="AC26" i="95"/>
  <c r="AE26" i="95" s="1"/>
  <c r="AG26" i="95" s="1"/>
  <c r="AC27" i="95"/>
  <c r="AF27" i="95" s="1"/>
  <c r="AH27" i="95" s="1"/>
  <c r="AC17" i="95"/>
  <c r="AF17" i="95" s="1"/>
  <c r="AH17" i="95" s="1"/>
  <c r="AC67" i="95"/>
  <c r="AC137" i="95"/>
  <c r="AF137" i="95" s="1"/>
  <c r="AH137" i="95" s="1"/>
  <c r="AC66" i="95"/>
  <c r="AF66" i="95" s="1"/>
  <c r="AH66" i="95" s="1"/>
  <c r="AC116" i="95"/>
  <c r="AE116" i="95" s="1"/>
  <c r="AG116" i="95" s="1"/>
  <c r="AC47" i="95"/>
  <c r="AF47" i="95" s="1"/>
  <c r="AH47" i="95" s="1"/>
  <c r="AC154" i="95"/>
  <c r="AF154" i="95" s="1"/>
  <c r="AH154" i="95" s="1"/>
  <c r="AC127" i="95"/>
  <c r="AE127" i="95" s="1"/>
  <c r="AG127" i="95" s="1"/>
  <c r="AC172" i="95"/>
  <c r="AF172" i="95" s="1"/>
  <c r="AH172" i="95" s="1"/>
  <c r="AC110" i="95"/>
  <c r="AE249" i="95"/>
  <c r="AG249" i="95" s="1"/>
  <c r="AC131" i="95"/>
  <c r="AF131" i="95" s="1"/>
  <c r="AH131" i="95" s="1"/>
  <c r="AC145" i="95"/>
  <c r="AE145" i="95" s="1"/>
  <c r="AG145" i="95" s="1"/>
  <c r="AC107" i="95"/>
  <c r="AF107" i="95" s="1"/>
  <c r="AH107" i="95" s="1"/>
  <c r="AC99" i="95"/>
  <c r="AE99" i="95" s="1"/>
  <c r="AG99" i="95" s="1"/>
  <c r="AC70" i="95"/>
  <c r="AE70" i="95" s="1"/>
  <c r="AG70" i="95" s="1"/>
  <c r="AC195" i="95"/>
  <c r="AF195" i="95" s="1"/>
  <c r="AH195" i="95" s="1"/>
  <c r="AF283" i="95"/>
  <c r="AH283" i="95" s="1"/>
  <c r="AF201" i="95"/>
  <c r="AH201" i="95" s="1"/>
  <c r="AC76" i="95"/>
  <c r="AE76" i="95" s="1"/>
  <c r="AG76" i="95" s="1"/>
  <c r="AC162" i="95"/>
  <c r="AC100" i="95"/>
  <c r="AE100" i="95" s="1"/>
  <c r="AG100" i="95" s="1"/>
  <c r="AC32" i="95"/>
  <c r="AE32" i="95" s="1"/>
  <c r="AG32" i="95" s="1"/>
  <c r="AC25" i="95"/>
  <c r="AF25" i="95" s="1"/>
  <c r="AH25" i="95" s="1"/>
  <c r="G291" i="94"/>
  <c r="I291" i="94" s="1"/>
  <c r="AC103" i="95"/>
  <c r="AE103" i="95" s="1"/>
  <c r="AG103" i="95" s="1"/>
  <c r="G240" i="94"/>
  <c r="I240" i="94" s="1"/>
  <c r="G256" i="94"/>
  <c r="I256" i="94" s="1"/>
  <c r="G304" i="94"/>
  <c r="I304" i="94" s="1"/>
  <c r="G153" i="94"/>
  <c r="I153" i="94" s="1"/>
  <c r="G227" i="94"/>
  <c r="I227" i="94" s="1"/>
  <c r="G275" i="94"/>
  <c r="I275" i="94" s="1"/>
  <c r="G211" i="94"/>
  <c r="I211" i="94" s="1"/>
  <c r="G288" i="94"/>
  <c r="I288" i="94" s="1"/>
  <c r="G224" i="94"/>
  <c r="I224" i="94" s="1"/>
  <c r="G307" i="94"/>
  <c r="I307" i="94" s="1"/>
  <c r="G243" i="94"/>
  <c r="I243" i="94" s="1"/>
  <c r="G259" i="94"/>
  <c r="I259" i="94" s="1"/>
  <c r="G272" i="94"/>
  <c r="I272" i="94" s="1"/>
  <c r="G208" i="94"/>
  <c r="I208" i="94" s="1"/>
  <c r="G302" i="94"/>
  <c r="I302" i="94" s="1"/>
  <c r="G286" i="94"/>
  <c r="I286" i="94" s="1"/>
  <c r="G270" i="94"/>
  <c r="I270" i="94" s="1"/>
  <c r="G254" i="94"/>
  <c r="I254" i="94" s="1"/>
  <c r="G238" i="94"/>
  <c r="I238" i="94" s="1"/>
  <c r="G222" i="94"/>
  <c r="I222" i="94" s="1"/>
  <c r="G206" i="94"/>
  <c r="I206" i="94" s="1"/>
  <c r="G303" i="94"/>
  <c r="I303" i="94" s="1"/>
  <c r="G287" i="94"/>
  <c r="I287" i="94" s="1"/>
  <c r="G271" i="94"/>
  <c r="I271" i="94" s="1"/>
  <c r="G255" i="94"/>
  <c r="I255" i="94" s="1"/>
  <c r="G239" i="94"/>
  <c r="I239" i="94" s="1"/>
  <c r="G223" i="94"/>
  <c r="I223" i="94" s="1"/>
  <c r="G207" i="94"/>
  <c r="I207" i="94" s="1"/>
  <c r="G310" i="94"/>
  <c r="I310" i="94" s="1"/>
  <c r="G262" i="94"/>
  <c r="I262" i="94" s="1"/>
  <c r="G214" i="94"/>
  <c r="I214" i="94" s="1"/>
  <c r="G311" i="94"/>
  <c r="I311" i="94" s="1"/>
  <c r="G295" i="94"/>
  <c r="I295" i="94" s="1"/>
  <c r="G279" i="94"/>
  <c r="I279" i="94" s="1"/>
  <c r="G263" i="94"/>
  <c r="I263" i="94" s="1"/>
  <c r="G247" i="94"/>
  <c r="I247" i="94" s="1"/>
  <c r="G231" i="94"/>
  <c r="I231" i="94" s="1"/>
  <c r="G215" i="94"/>
  <c r="I215" i="94" s="1"/>
  <c r="G278" i="94"/>
  <c r="I278" i="94" s="1"/>
  <c r="G246" i="94"/>
  <c r="I246" i="94" s="1"/>
  <c r="G312" i="94"/>
  <c r="I312" i="94" s="1"/>
  <c r="G296" i="94"/>
  <c r="I296" i="94" s="1"/>
  <c r="G280" i="94"/>
  <c r="I280" i="94" s="1"/>
  <c r="G264" i="94"/>
  <c r="I264" i="94" s="1"/>
  <c r="G248" i="94"/>
  <c r="I248" i="94" s="1"/>
  <c r="G232" i="94"/>
  <c r="I232" i="94" s="1"/>
  <c r="G216" i="94"/>
  <c r="I216" i="94" s="1"/>
  <c r="G294" i="94"/>
  <c r="I294" i="94" s="1"/>
  <c r="G230" i="94"/>
  <c r="I230" i="94" s="1"/>
  <c r="G315" i="94"/>
  <c r="I315" i="94" s="1"/>
  <c r="G299" i="94"/>
  <c r="I299" i="94" s="1"/>
  <c r="G283" i="94"/>
  <c r="I283" i="94" s="1"/>
  <c r="G267" i="94"/>
  <c r="I267" i="94" s="1"/>
  <c r="G251" i="94"/>
  <c r="I251" i="94" s="1"/>
  <c r="G235" i="94"/>
  <c r="I235" i="94" s="1"/>
  <c r="G219" i="94"/>
  <c r="I219" i="94" s="1"/>
  <c r="G203" i="94"/>
  <c r="I203" i="94" s="1"/>
  <c r="H316" i="94"/>
  <c r="J316" i="94" s="1"/>
  <c r="H292" i="94"/>
  <c r="J292" i="94" s="1"/>
  <c r="H268" i="94"/>
  <c r="J268" i="94" s="1"/>
  <c r="H236" i="94"/>
  <c r="J236" i="94" s="1"/>
  <c r="H204" i="94"/>
  <c r="J204" i="94" s="1"/>
  <c r="H309" i="94"/>
  <c r="J309" i="94" s="1"/>
  <c r="H277" i="94"/>
  <c r="J277" i="94" s="1"/>
  <c r="H253" i="94"/>
  <c r="J253" i="94" s="1"/>
  <c r="H229" i="94"/>
  <c r="J229" i="94" s="1"/>
  <c r="H205" i="94"/>
  <c r="J205" i="94" s="1"/>
  <c r="G313" i="94"/>
  <c r="I313" i="94" s="1"/>
  <c r="G305" i="94"/>
  <c r="I305" i="94" s="1"/>
  <c r="G297" i="94"/>
  <c r="I297" i="94" s="1"/>
  <c r="G289" i="94"/>
  <c r="I289" i="94" s="1"/>
  <c r="G281" i="94"/>
  <c r="I281" i="94" s="1"/>
  <c r="G273" i="94"/>
  <c r="I273" i="94" s="1"/>
  <c r="G265" i="94"/>
  <c r="I265" i="94" s="1"/>
  <c r="G257" i="94"/>
  <c r="I257" i="94" s="1"/>
  <c r="G249" i="94"/>
  <c r="I249" i="94" s="1"/>
  <c r="G241" i="94"/>
  <c r="I241" i="94" s="1"/>
  <c r="G233" i="94"/>
  <c r="I233" i="94" s="1"/>
  <c r="G225" i="94"/>
  <c r="I225" i="94" s="1"/>
  <c r="G217" i="94"/>
  <c r="I217" i="94" s="1"/>
  <c r="G209" i="94"/>
  <c r="I209" i="94" s="1"/>
  <c r="G185" i="94"/>
  <c r="I185" i="94" s="1"/>
  <c r="G314" i="94"/>
  <c r="I314" i="94" s="1"/>
  <c r="G306" i="94"/>
  <c r="I306" i="94" s="1"/>
  <c r="G298" i="94"/>
  <c r="I298" i="94" s="1"/>
  <c r="G290" i="94"/>
  <c r="I290" i="94" s="1"/>
  <c r="G282" i="94"/>
  <c r="I282" i="94" s="1"/>
  <c r="G274" i="94"/>
  <c r="I274" i="94" s="1"/>
  <c r="G266" i="94"/>
  <c r="I266" i="94" s="1"/>
  <c r="G258" i="94"/>
  <c r="I258" i="94" s="1"/>
  <c r="G250" i="94"/>
  <c r="I250" i="94" s="1"/>
  <c r="G242" i="94"/>
  <c r="I242" i="94" s="1"/>
  <c r="G234" i="94"/>
  <c r="I234" i="94" s="1"/>
  <c r="G226" i="94"/>
  <c r="I226" i="94" s="1"/>
  <c r="G218" i="94"/>
  <c r="I218" i="94" s="1"/>
  <c r="G210" i="94"/>
  <c r="I210" i="94" s="1"/>
  <c r="G201" i="94"/>
  <c r="I201" i="94" s="1"/>
  <c r="H308" i="94"/>
  <c r="J308" i="94" s="1"/>
  <c r="H284" i="94"/>
  <c r="J284" i="94" s="1"/>
  <c r="H260" i="94"/>
  <c r="J260" i="94" s="1"/>
  <c r="H244" i="94"/>
  <c r="J244" i="94" s="1"/>
  <c r="H220" i="94"/>
  <c r="J220" i="94" s="1"/>
  <c r="H301" i="94"/>
  <c r="J301" i="94" s="1"/>
  <c r="H285" i="94"/>
  <c r="J285" i="94" s="1"/>
  <c r="H261" i="94"/>
  <c r="J261" i="94" s="1"/>
  <c r="H237" i="94"/>
  <c r="J237" i="94" s="1"/>
  <c r="H213" i="94"/>
  <c r="J213" i="94" s="1"/>
  <c r="G300" i="94"/>
  <c r="I300" i="94" s="1"/>
  <c r="G276" i="94"/>
  <c r="I276" i="94" s="1"/>
  <c r="G252" i="94"/>
  <c r="I252" i="94" s="1"/>
  <c r="G228" i="94"/>
  <c r="I228" i="94" s="1"/>
  <c r="G212" i="94"/>
  <c r="I212" i="94" s="1"/>
  <c r="H183" i="94"/>
  <c r="J183" i="94" s="1"/>
  <c r="H317" i="94"/>
  <c r="J317" i="94" s="1"/>
  <c r="H293" i="94"/>
  <c r="J293" i="94" s="1"/>
  <c r="H269" i="94"/>
  <c r="J269" i="94" s="1"/>
  <c r="H245" i="94"/>
  <c r="J245" i="94" s="1"/>
  <c r="H221" i="94"/>
  <c r="J221" i="94" s="1"/>
  <c r="AF291" i="95"/>
  <c r="AH291" i="95" s="1"/>
  <c r="AE282" i="95"/>
  <c r="AG282" i="95" s="1"/>
  <c r="AF290" i="95"/>
  <c r="AH290" i="95" s="1"/>
  <c r="AE259" i="95"/>
  <c r="AG259" i="95" s="1"/>
  <c r="AE44" i="95"/>
  <c r="AG44" i="95" s="1"/>
  <c r="AC164" i="95"/>
  <c r="AF164" i="95" s="1"/>
  <c r="AH164" i="95" s="1"/>
  <c r="AC264" i="95"/>
  <c r="AF264" i="95" s="1"/>
  <c r="AH264" i="95" s="1"/>
  <c r="AC28" i="95"/>
  <c r="AF28" i="95" s="1"/>
  <c r="AH28" i="95" s="1"/>
  <c r="AC20" i="95"/>
  <c r="AF20" i="95" s="1"/>
  <c r="AH20" i="95" s="1"/>
  <c r="AC196" i="95"/>
  <c r="AF196" i="95" s="1"/>
  <c r="AH196" i="95" s="1"/>
  <c r="AC134" i="95"/>
  <c r="AF134" i="95" s="1"/>
  <c r="AH134" i="95" s="1"/>
  <c r="AC81" i="95"/>
  <c r="AE81" i="95" s="1"/>
  <c r="AG81" i="95" s="1"/>
  <c r="AC312" i="95"/>
  <c r="AF312" i="95" s="1"/>
  <c r="AH312" i="95" s="1"/>
  <c r="AC218" i="95"/>
  <c r="AC287" i="95"/>
  <c r="AE287" i="95" s="1"/>
  <c r="AG287" i="95" s="1"/>
  <c r="AC60" i="95"/>
  <c r="AE60" i="95" s="1"/>
  <c r="AG60" i="95" s="1"/>
  <c r="AE154" i="95"/>
  <c r="AG154" i="95" s="1"/>
  <c r="AC242" i="95"/>
  <c r="AF242" i="95" s="1"/>
  <c r="AH242" i="95" s="1"/>
  <c r="AC222" i="95"/>
  <c r="AE222" i="95" s="1"/>
  <c r="AG222" i="95" s="1"/>
  <c r="AE74" i="95"/>
  <c r="AG74" i="95" s="1"/>
  <c r="AC254" i="95"/>
  <c r="AE254" i="95" s="1"/>
  <c r="AG254" i="95" s="1"/>
  <c r="AC180" i="95"/>
  <c r="AE180" i="95" s="1"/>
  <c r="AG180" i="95" s="1"/>
  <c r="AC130" i="95"/>
  <c r="AE130" i="95" s="1"/>
  <c r="AG130" i="95" s="1"/>
  <c r="AC30" i="95"/>
  <c r="AF30" i="95" s="1"/>
  <c r="AH30" i="95" s="1"/>
  <c r="AC140" i="95"/>
  <c r="AF140" i="95" s="1"/>
  <c r="AH140" i="95" s="1"/>
  <c r="AE161" i="95"/>
  <c r="AG161" i="95" s="1"/>
  <c r="AC115" i="95"/>
  <c r="AE115" i="95" s="1"/>
  <c r="AG115" i="95" s="1"/>
  <c r="AC13" i="95"/>
  <c r="AF13" i="95" s="1"/>
  <c r="AH13" i="95" s="1"/>
  <c r="AC62" i="95"/>
  <c r="AE62" i="95" s="1"/>
  <c r="AG62" i="95" s="1"/>
  <c r="AC97" i="95"/>
  <c r="AF97" i="95" s="1"/>
  <c r="AH97" i="95" s="1"/>
  <c r="AC113" i="95"/>
  <c r="AF113" i="95" s="1"/>
  <c r="AH113" i="95" s="1"/>
  <c r="AC95" i="95"/>
  <c r="AE95" i="95" s="1"/>
  <c r="AG95" i="95" s="1"/>
  <c r="AC61" i="95"/>
  <c r="AF61" i="95" s="1"/>
  <c r="AH61" i="95" s="1"/>
  <c r="AC41" i="95"/>
  <c r="AF41" i="95" s="1"/>
  <c r="AH41" i="95" s="1"/>
  <c r="AF103" i="95"/>
  <c r="AH103" i="95" s="1"/>
  <c r="AC52" i="95"/>
  <c r="AE52" i="95" s="1"/>
  <c r="AG52" i="95" s="1"/>
  <c r="AC45" i="95"/>
  <c r="AE45" i="95" s="1"/>
  <c r="AG45" i="95" s="1"/>
  <c r="AC51" i="95"/>
  <c r="AE51" i="95" s="1"/>
  <c r="AG51" i="95" s="1"/>
  <c r="AE79" i="95"/>
  <c r="AG79" i="95" s="1"/>
  <c r="AC155" i="95"/>
  <c r="AF155" i="95" s="1"/>
  <c r="AH155" i="95" s="1"/>
  <c r="AC174" i="95"/>
  <c r="AF174" i="95" s="1"/>
  <c r="AH174" i="95" s="1"/>
  <c r="AC178" i="95"/>
  <c r="AC125" i="95"/>
  <c r="AF125" i="95" s="1"/>
  <c r="AH125" i="95" s="1"/>
  <c r="AF188" i="95"/>
  <c r="AH188" i="95" s="1"/>
  <c r="AC169" i="95"/>
  <c r="AE169" i="95" s="1"/>
  <c r="AG169" i="95" s="1"/>
  <c r="AE137" i="95"/>
  <c r="AG137" i="95" s="1"/>
  <c r="AC106" i="95"/>
  <c r="AE106" i="95" s="1"/>
  <c r="AG106" i="95" s="1"/>
  <c r="AC121" i="95"/>
  <c r="AF121" i="95" s="1"/>
  <c r="AH121" i="95" s="1"/>
  <c r="AC163" i="95"/>
  <c r="AE163" i="95" s="1"/>
  <c r="AG163" i="95" s="1"/>
  <c r="AC84" i="95"/>
  <c r="AE84" i="95" s="1"/>
  <c r="AG84" i="95" s="1"/>
  <c r="AC122" i="95"/>
  <c r="AF122" i="95" s="1"/>
  <c r="AH122" i="95" s="1"/>
  <c r="AC108" i="95"/>
  <c r="AE108" i="95" s="1"/>
  <c r="AG108" i="95" s="1"/>
  <c r="AE250" i="95"/>
  <c r="AG250" i="95" s="1"/>
  <c r="AF250" i="95"/>
  <c r="AH250" i="95" s="1"/>
  <c r="AF226" i="95"/>
  <c r="AH226" i="95" s="1"/>
  <c r="AE226" i="95"/>
  <c r="AG226" i="95" s="1"/>
  <c r="I185" i="95"/>
  <c r="AC185" i="95" s="1"/>
  <c r="AC263" i="95"/>
  <c r="AC288" i="95"/>
  <c r="AF288" i="95" s="1"/>
  <c r="AH288" i="95" s="1"/>
  <c r="AC49" i="95"/>
  <c r="AE49" i="95" s="1"/>
  <c r="AG49" i="95" s="1"/>
  <c r="AE170" i="95"/>
  <c r="AG170" i="95" s="1"/>
  <c r="AC82" i="95"/>
  <c r="AE82" i="95" s="1"/>
  <c r="AG82" i="95" s="1"/>
  <c r="AC296" i="95"/>
  <c r="AE296" i="95" s="1"/>
  <c r="AG296" i="95" s="1"/>
  <c r="AC159" i="95"/>
  <c r="AE159" i="95" s="1"/>
  <c r="AG159" i="95" s="1"/>
  <c r="AC284" i="95"/>
  <c r="AE284" i="95" s="1"/>
  <c r="AG284" i="95" s="1"/>
  <c r="AC231" i="95"/>
  <c r="AF231" i="95" s="1"/>
  <c r="AH231" i="95" s="1"/>
  <c r="AE258" i="95"/>
  <c r="AG258" i="95" s="1"/>
  <c r="AC279" i="95"/>
  <c r="AE279" i="95" s="1"/>
  <c r="AG279" i="95" s="1"/>
  <c r="AC266" i="95"/>
  <c r="AE266" i="95" s="1"/>
  <c r="AG266" i="95" s="1"/>
  <c r="AC248" i="95"/>
  <c r="AE248" i="95" s="1"/>
  <c r="AG248" i="95" s="1"/>
  <c r="AC83" i="95"/>
  <c r="AE83" i="95" s="1"/>
  <c r="AG83" i="95" s="1"/>
  <c r="AC182" i="95"/>
  <c r="AE182" i="95" s="1"/>
  <c r="AG182" i="95" s="1"/>
  <c r="AC193" i="95"/>
  <c r="AE193" i="95" s="1"/>
  <c r="AG193" i="95" s="1"/>
  <c r="AC202" i="95"/>
  <c r="AF202" i="95" s="1"/>
  <c r="AH202" i="95" s="1"/>
  <c r="AC217" i="95"/>
  <c r="AC114" i="95"/>
  <c r="AC278" i="95"/>
  <c r="AC238" i="95"/>
  <c r="AC4" i="95"/>
  <c r="AF4" i="95" s="1"/>
  <c r="AH4" i="95" s="1"/>
  <c r="AC261" i="95"/>
  <c r="AE261" i="95" s="1"/>
  <c r="AG261" i="95" s="1"/>
  <c r="AC42" i="95"/>
  <c r="AF42" i="95" s="1"/>
  <c r="AH42" i="95" s="1"/>
  <c r="AC272" i="95"/>
  <c r="AF272" i="95" s="1"/>
  <c r="AH272" i="95" s="1"/>
  <c r="AC75" i="95"/>
  <c r="AE75" i="95" s="1"/>
  <c r="AG75" i="95" s="1"/>
  <c r="AC306" i="95"/>
  <c r="AF306" i="95" s="1"/>
  <c r="AH306" i="95" s="1"/>
  <c r="AC105" i="95"/>
  <c r="AC228" i="95"/>
  <c r="AC276" i="95"/>
  <c r="AE276" i="95" s="1"/>
  <c r="AG276" i="95" s="1"/>
  <c r="AC85" i="95"/>
  <c r="AE85" i="95" s="1"/>
  <c r="AG85" i="95" s="1"/>
  <c r="AC223" i="95"/>
  <c r="AF223" i="95" s="1"/>
  <c r="AH223" i="95" s="1"/>
  <c r="AC260" i="95"/>
  <c r="AE260" i="95" s="1"/>
  <c r="AG260" i="95" s="1"/>
  <c r="AC146" i="95"/>
  <c r="AE146" i="95" s="1"/>
  <c r="AG146" i="95" s="1"/>
  <c r="AC186" i="95"/>
  <c r="AC63" i="95"/>
  <c r="AF252" i="95"/>
  <c r="AH252" i="95" s="1"/>
  <c r="AE131" i="95"/>
  <c r="AG131" i="95" s="1"/>
  <c r="AE315" i="95"/>
  <c r="AG315" i="95" s="1"/>
  <c r="AF225" i="95"/>
  <c r="AH225" i="95" s="1"/>
  <c r="H188" i="94"/>
  <c r="J188" i="94" s="1"/>
  <c r="G169" i="94"/>
  <c r="I169" i="94" s="1"/>
  <c r="H191" i="94"/>
  <c r="J191" i="94" s="1"/>
  <c r="H103" i="94"/>
  <c r="J103" i="94" s="1"/>
  <c r="H159" i="94"/>
  <c r="J159" i="94" s="1"/>
  <c r="G132" i="94"/>
  <c r="I132" i="94" s="1"/>
  <c r="G4" i="94"/>
  <c r="I4" i="94" s="1"/>
  <c r="H167" i="94"/>
  <c r="J167" i="94" s="1"/>
  <c r="H31" i="94"/>
  <c r="J31" i="94" s="1"/>
  <c r="G68" i="94"/>
  <c r="I68" i="94" s="1"/>
  <c r="H180" i="94"/>
  <c r="J180" i="94" s="1"/>
  <c r="G187" i="94"/>
  <c r="I187" i="94" s="1"/>
  <c r="G171" i="94"/>
  <c r="I171" i="94" s="1"/>
  <c r="G155" i="94"/>
  <c r="I155" i="94" s="1"/>
  <c r="G120" i="94"/>
  <c r="I120" i="94" s="1"/>
  <c r="G56" i="94"/>
  <c r="I56" i="94" s="1"/>
  <c r="H163" i="94"/>
  <c r="J163" i="94" s="1"/>
  <c r="G172" i="94"/>
  <c r="I172" i="94" s="1"/>
  <c r="G156" i="94"/>
  <c r="I156" i="94" s="1"/>
  <c r="G128" i="94"/>
  <c r="I128" i="94" s="1"/>
  <c r="G64" i="94"/>
  <c r="I64" i="94" s="1"/>
  <c r="H164" i="94"/>
  <c r="J164" i="94" s="1"/>
  <c r="H116" i="94"/>
  <c r="J116" i="94" s="1"/>
  <c r="G192" i="94"/>
  <c r="I192" i="94" s="1"/>
  <c r="G160" i="94"/>
  <c r="I160" i="94" s="1"/>
  <c r="G177" i="94"/>
  <c r="I177" i="94" s="1"/>
  <c r="G161" i="94"/>
  <c r="I161" i="94" s="1"/>
  <c r="G136" i="94"/>
  <c r="I136" i="94" s="1"/>
  <c r="G8" i="94"/>
  <c r="I8" i="94" s="1"/>
  <c r="H148" i="94"/>
  <c r="J148" i="94" s="1"/>
  <c r="G195" i="94"/>
  <c r="I195" i="94" s="1"/>
  <c r="G179" i="94"/>
  <c r="I179" i="94" s="1"/>
  <c r="G147" i="94"/>
  <c r="I147" i="94" s="1"/>
  <c r="G88" i="94"/>
  <c r="I88" i="94" s="1"/>
  <c r="G24" i="94"/>
  <c r="I24" i="94" s="1"/>
  <c r="H151" i="94"/>
  <c r="J151" i="94" s="1"/>
  <c r="G176" i="94"/>
  <c r="I176" i="94" s="1"/>
  <c r="G193" i="94"/>
  <c r="I193" i="94" s="1"/>
  <c r="G196" i="94"/>
  <c r="I196" i="94" s="1"/>
  <c r="G96" i="94"/>
  <c r="I96" i="94" s="1"/>
  <c r="G32" i="94"/>
  <c r="I32" i="94" s="1"/>
  <c r="H175" i="94"/>
  <c r="J175" i="94" s="1"/>
  <c r="G104" i="94"/>
  <c r="I104" i="94" s="1"/>
  <c r="G40" i="94"/>
  <c r="I40" i="94" s="1"/>
  <c r="G72" i="94"/>
  <c r="I72" i="94" s="1"/>
  <c r="G200" i="94"/>
  <c r="I200" i="94" s="1"/>
  <c r="G184" i="94"/>
  <c r="I184" i="94" s="1"/>
  <c r="G168" i="94"/>
  <c r="I168" i="94" s="1"/>
  <c r="G152" i="94"/>
  <c r="I152" i="94" s="1"/>
  <c r="G100" i="94"/>
  <c r="I100" i="94" s="1"/>
  <c r="G36" i="94"/>
  <c r="I36" i="94" s="1"/>
  <c r="H199" i="94"/>
  <c r="J199" i="94" s="1"/>
  <c r="G129" i="94"/>
  <c r="I129" i="94" s="1"/>
  <c r="G97" i="94"/>
  <c r="I97" i="94" s="1"/>
  <c r="G65" i="94"/>
  <c r="I65" i="94" s="1"/>
  <c r="G33" i="94"/>
  <c r="I33" i="94" s="1"/>
  <c r="H124" i="94"/>
  <c r="J124" i="94" s="1"/>
  <c r="G144" i="94"/>
  <c r="I144" i="94" s="1"/>
  <c r="G112" i="94"/>
  <c r="I112" i="94" s="1"/>
  <c r="G80" i="94"/>
  <c r="I80" i="94" s="1"/>
  <c r="G48" i="94"/>
  <c r="I48" i="94" s="1"/>
  <c r="G16" i="94"/>
  <c r="I16" i="94" s="1"/>
  <c r="H52" i="94"/>
  <c r="J52" i="94" s="1"/>
  <c r="G145" i="94"/>
  <c r="I145" i="94" s="1"/>
  <c r="G113" i="94"/>
  <c r="I113" i="94" s="1"/>
  <c r="G81" i="94"/>
  <c r="I81" i="94" s="1"/>
  <c r="G49" i="94"/>
  <c r="I49" i="94" s="1"/>
  <c r="G17" i="94"/>
  <c r="I17" i="94" s="1"/>
  <c r="H60" i="94"/>
  <c r="J60" i="94" s="1"/>
  <c r="H39" i="94"/>
  <c r="J39" i="94" s="1"/>
  <c r="G84" i="94"/>
  <c r="I84" i="94" s="1"/>
  <c r="G20" i="94"/>
  <c r="I20" i="94" s="1"/>
  <c r="H95" i="94"/>
  <c r="J95" i="94" s="1"/>
  <c r="H139" i="94"/>
  <c r="J139" i="94" s="1"/>
  <c r="H75" i="94"/>
  <c r="J75" i="94" s="1"/>
  <c r="H11" i="94"/>
  <c r="J11" i="94" s="1"/>
  <c r="H140" i="94"/>
  <c r="J140" i="94" s="1"/>
  <c r="H119" i="94"/>
  <c r="J119" i="94" s="1"/>
  <c r="H99" i="94"/>
  <c r="J99" i="94" s="1"/>
  <c r="H76" i="94"/>
  <c r="J76" i="94" s="1"/>
  <c r="H55" i="94"/>
  <c r="J55" i="94" s="1"/>
  <c r="H35" i="94"/>
  <c r="J35" i="94" s="1"/>
  <c r="H12" i="94"/>
  <c r="J12" i="94" s="1"/>
  <c r="G131" i="94"/>
  <c r="I131" i="94" s="1"/>
  <c r="G115" i="94"/>
  <c r="I115" i="94" s="1"/>
  <c r="G83" i="94"/>
  <c r="I83" i="94" s="1"/>
  <c r="G67" i="94"/>
  <c r="I67" i="94" s="1"/>
  <c r="G51" i="94"/>
  <c r="I51" i="94" s="1"/>
  <c r="G19" i="94"/>
  <c r="I19" i="94" s="1"/>
  <c r="H143" i="94"/>
  <c r="J143" i="94" s="1"/>
  <c r="H123" i="94"/>
  <c r="J123" i="94" s="1"/>
  <c r="H79" i="94"/>
  <c r="J79" i="94" s="1"/>
  <c r="H59" i="94"/>
  <c r="J59" i="94" s="1"/>
  <c r="H15" i="94"/>
  <c r="J15" i="94" s="1"/>
  <c r="H127" i="94"/>
  <c r="J127" i="94" s="1"/>
  <c r="H63" i="94"/>
  <c r="J63" i="94" s="1"/>
  <c r="G137" i="94"/>
  <c r="I137" i="94" s="1"/>
  <c r="G121" i="94"/>
  <c r="I121" i="94" s="1"/>
  <c r="G105" i="94"/>
  <c r="I105" i="94" s="1"/>
  <c r="G89" i="94"/>
  <c r="I89" i="94" s="1"/>
  <c r="G73" i="94"/>
  <c r="I73" i="94" s="1"/>
  <c r="G57" i="94"/>
  <c r="I57" i="94" s="1"/>
  <c r="G41" i="94"/>
  <c r="I41" i="94" s="1"/>
  <c r="G25" i="94"/>
  <c r="I25" i="94" s="1"/>
  <c r="G9" i="94"/>
  <c r="I9" i="94" s="1"/>
  <c r="H108" i="94"/>
  <c r="J108" i="94" s="1"/>
  <c r="H87" i="94"/>
  <c r="J87" i="94" s="1"/>
  <c r="H44" i="94"/>
  <c r="J44" i="94" s="1"/>
  <c r="H23" i="94"/>
  <c r="J23" i="94" s="1"/>
  <c r="G107" i="94"/>
  <c r="I107" i="94" s="1"/>
  <c r="G91" i="94"/>
  <c r="I91" i="94" s="1"/>
  <c r="G43" i="94"/>
  <c r="I43" i="94" s="1"/>
  <c r="G27" i="94"/>
  <c r="I27" i="94" s="1"/>
  <c r="H111" i="94"/>
  <c r="J111" i="94" s="1"/>
  <c r="H47" i="94"/>
  <c r="J47" i="94" s="1"/>
  <c r="G92" i="94"/>
  <c r="I92" i="94" s="1"/>
  <c r="G28" i="94"/>
  <c r="I28" i="94" s="1"/>
  <c r="H135" i="94"/>
  <c r="J135" i="94" s="1"/>
  <c r="H71" i="94"/>
  <c r="J71" i="94" s="1"/>
  <c r="H7" i="94"/>
  <c r="J7" i="94" s="1"/>
  <c r="G202" i="94"/>
  <c r="I202" i="94" s="1"/>
  <c r="G194" i="94"/>
  <c r="I194" i="94" s="1"/>
  <c r="G186" i="94"/>
  <c r="I186" i="94" s="1"/>
  <c r="G178" i="94"/>
  <c r="I178" i="94" s="1"/>
  <c r="G170" i="94"/>
  <c r="I170" i="94" s="1"/>
  <c r="G162" i="94"/>
  <c r="I162" i="94" s="1"/>
  <c r="G154" i="94"/>
  <c r="I154" i="94" s="1"/>
  <c r="G146" i="94"/>
  <c r="I146" i="94" s="1"/>
  <c r="G138" i="94"/>
  <c r="I138" i="94" s="1"/>
  <c r="G130" i="94"/>
  <c r="I130" i="94" s="1"/>
  <c r="G122" i="94"/>
  <c r="I122" i="94" s="1"/>
  <c r="G114" i="94"/>
  <c r="I114" i="94" s="1"/>
  <c r="G106" i="94"/>
  <c r="I106" i="94" s="1"/>
  <c r="G98" i="94"/>
  <c r="I98" i="94" s="1"/>
  <c r="G90" i="94"/>
  <c r="I90" i="94" s="1"/>
  <c r="G82" i="94"/>
  <c r="I82" i="94" s="1"/>
  <c r="G74" i="94"/>
  <c r="I74" i="94" s="1"/>
  <c r="G66" i="94"/>
  <c r="I66" i="94" s="1"/>
  <c r="G58" i="94"/>
  <c r="I58" i="94" s="1"/>
  <c r="G50" i="94"/>
  <c r="I50" i="94" s="1"/>
  <c r="G42" i="94"/>
  <c r="I42" i="94" s="1"/>
  <c r="G34" i="94"/>
  <c r="I34" i="94" s="1"/>
  <c r="G26" i="94"/>
  <c r="I26" i="94" s="1"/>
  <c r="G18" i="94"/>
  <c r="I18" i="94" s="1"/>
  <c r="G10" i="94"/>
  <c r="I10" i="94" s="1"/>
  <c r="H197" i="94"/>
  <c r="J197" i="94" s="1"/>
  <c r="H189" i="94"/>
  <c r="J189" i="94" s="1"/>
  <c r="H181" i="94"/>
  <c r="J181" i="94" s="1"/>
  <c r="H173" i="94"/>
  <c r="J173" i="94" s="1"/>
  <c r="H165" i="94"/>
  <c r="J165" i="94" s="1"/>
  <c r="H157" i="94"/>
  <c r="J157" i="94" s="1"/>
  <c r="H149" i="94"/>
  <c r="J149" i="94" s="1"/>
  <c r="H141" i="94"/>
  <c r="J141" i="94" s="1"/>
  <c r="H133" i="94"/>
  <c r="J133" i="94" s="1"/>
  <c r="H125" i="94"/>
  <c r="J125" i="94" s="1"/>
  <c r="H117" i="94"/>
  <c r="J117" i="94" s="1"/>
  <c r="H109" i="94"/>
  <c r="J109" i="94" s="1"/>
  <c r="H101" i="94"/>
  <c r="J101" i="94" s="1"/>
  <c r="H93" i="94"/>
  <c r="J93" i="94" s="1"/>
  <c r="H85" i="94"/>
  <c r="J85" i="94" s="1"/>
  <c r="H77" i="94"/>
  <c r="J77" i="94" s="1"/>
  <c r="H69" i="94"/>
  <c r="J69" i="94" s="1"/>
  <c r="H61" i="94"/>
  <c r="J61" i="94" s="1"/>
  <c r="H53" i="94"/>
  <c r="J53" i="94" s="1"/>
  <c r="H45" i="94"/>
  <c r="J45" i="94" s="1"/>
  <c r="H37" i="94"/>
  <c r="J37" i="94" s="1"/>
  <c r="H29" i="94"/>
  <c r="J29" i="94" s="1"/>
  <c r="H21" i="94"/>
  <c r="J21" i="94" s="1"/>
  <c r="H13" i="94"/>
  <c r="J13" i="94" s="1"/>
  <c r="H5" i="94"/>
  <c r="J5" i="94" s="1"/>
  <c r="H198" i="94"/>
  <c r="J198" i="94" s="1"/>
  <c r="H174" i="94"/>
  <c r="J174" i="94" s="1"/>
  <c r="H150" i="94"/>
  <c r="J150" i="94" s="1"/>
  <c r="H126" i="94"/>
  <c r="J126" i="94" s="1"/>
  <c r="H102" i="94"/>
  <c r="J102" i="94" s="1"/>
  <c r="H94" i="94"/>
  <c r="J94" i="94" s="1"/>
  <c r="H70" i="94"/>
  <c r="J70" i="94" s="1"/>
  <c r="H46" i="94"/>
  <c r="J46" i="94" s="1"/>
  <c r="H22" i="94"/>
  <c r="J22" i="94" s="1"/>
  <c r="H3" i="94"/>
  <c r="J3" i="94" s="1"/>
  <c r="H190" i="94"/>
  <c r="J190" i="94" s="1"/>
  <c r="H166" i="94"/>
  <c r="J166" i="94" s="1"/>
  <c r="H142" i="94"/>
  <c r="J142" i="94" s="1"/>
  <c r="H118" i="94"/>
  <c r="J118" i="94" s="1"/>
  <c r="H86" i="94"/>
  <c r="J86" i="94" s="1"/>
  <c r="H62" i="94"/>
  <c r="J62" i="94" s="1"/>
  <c r="H38" i="94"/>
  <c r="J38" i="94" s="1"/>
  <c r="H14" i="94"/>
  <c r="J14" i="94" s="1"/>
  <c r="G182" i="94"/>
  <c r="I182" i="94" s="1"/>
  <c r="G158" i="94"/>
  <c r="I158" i="94" s="1"/>
  <c r="G134" i="94"/>
  <c r="I134" i="94" s="1"/>
  <c r="G110" i="94"/>
  <c r="I110" i="94" s="1"/>
  <c r="G78" i="94"/>
  <c r="I78" i="94" s="1"/>
  <c r="G54" i="94"/>
  <c r="I54" i="94" s="1"/>
  <c r="G30" i="94"/>
  <c r="I30" i="94" s="1"/>
  <c r="G6" i="94"/>
  <c r="I6" i="94" s="1"/>
  <c r="AF91" i="95"/>
  <c r="AH91" i="95" s="1"/>
  <c r="AE91" i="95"/>
  <c r="AG91" i="95" s="1"/>
  <c r="AF204" i="95"/>
  <c r="AH204" i="95" s="1"/>
  <c r="AE204" i="95"/>
  <c r="AG204" i="95" s="1"/>
  <c r="AF123" i="95"/>
  <c r="AH123" i="95" s="1"/>
  <c r="AE123" i="95"/>
  <c r="AG123" i="95" s="1"/>
  <c r="AE243" i="95"/>
  <c r="AG243" i="95" s="1"/>
  <c r="AF243" i="95"/>
  <c r="AH243" i="95" s="1"/>
  <c r="AE314" i="95"/>
  <c r="AG314" i="95" s="1"/>
  <c r="AF314" i="95"/>
  <c r="AH314" i="95" s="1"/>
  <c r="AC152" i="95"/>
  <c r="AF152" i="95" s="1"/>
  <c r="AH152" i="95" s="1"/>
  <c r="AC149" i="95"/>
  <c r="AE149" i="95" s="1"/>
  <c r="AG149" i="95" s="1"/>
  <c r="AC138" i="95"/>
  <c r="AC213" i="95"/>
  <c r="AE213" i="95" s="1"/>
  <c r="AG213" i="95" s="1"/>
  <c r="AC247" i="95"/>
  <c r="AE247" i="95" s="1"/>
  <c r="AG247" i="95" s="1"/>
  <c r="AC183" i="95"/>
  <c r="AF183" i="95" s="1"/>
  <c r="AH183" i="95" s="1"/>
  <c r="AF310" i="95"/>
  <c r="AH310" i="95" s="1"/>
  <c r="AC6" i="95"/>
  <c r="AE6" i="95" s="1"/>
  <c r="AG6" i="95" s="1"/>
  <c r="AC92" i="95"/>
  <c r="AF92" i="95" s="1"/>
  <c r="AH92" i="95" s="1"/>
  <c r="AC165" i="95"/>
  <c r="AE165" i="95" s="1"/>
  <c r="AG165" i="95" s="1"/>
  <c r="AC144" i="95"/>
  <c r="AF144" i="95" s="1"/>
  <c r="AH144" i="95" s="1"/>
  <c r="AC153" i="95"/>
  <c r="AC295" i="95"/>
  <c r="AC179" i="95"/>
  <c r="AC262" i="95"/>
  <c r="AC68" i="95"/>
  <c r="AC71" i="95"/>
  <c r="AC87" i="95"/>
  <c r="AF87" i="95" s="1"/>
  <c r="AH87" i="95" s="1"/>
  <c r="AC128" i="95"/>
  <c r="AF128" i="95" s="1"/>
  <c r="AH128" i="95" s="1"/>
  <c r="AF236" i="95"/>
  <c r="AH236" i="95" s="1"/>
  <c r="AF235" i="95"/>
  <c r="AH235" i="95" s="1"/>
  <c r="AC237" i="95"/>
  <c r="AF237" i="95" s="1"/>
  <c r="AH237" i="95" s="1"/>
  <c r="AC293" i="95"/>
  <c r="AF293" i="95" s="1"/>
  <c r="AH293" i="95" s="1"/>
  <c r="AC77" i="95"/>
  <c r="AE77" i="95" s="1"/>
  <c r="AG77" i="95" s="1"/>
  <c r="AF234" i="95"/>
  <c r="AH234" i="95" s="1"/>
  <c r="AE267" i="95"/>
  <c r="AG267" i="95" s="1"/>
  <c r="AC89" i="95"/>
  <c r="AC187" i="95"/>
  <c r="AC135" i="95"/>
  <c r="AF194" i="95"/>
  <c r="AH194" i="95" s="1"/>
  <c r="AE194" i="95"/>
  <c r="AG194" i="95" s="1"/>
  <c r="AF233" i="95"/>
  <c r="AH233" i="95" s="1"/>
  <c r="AE233" i="95"/>
  <c r="AG233" i="95" s="1"/>
  <c r="AF286" i="95"/>
  <c r="AH286" i="95" s="1"/>
  <c r="AE286" i="95"/>
  <c r="AG286" i="95" s="1"/>
  <c r="AF48" i="95"/>
  <c r="AH48" i="95" s="1"/>
  <c r="AE48" i="95"/>
  <c r="AG48" i="95" s="1"/>
  <c r="AC224" i="95"/>
  <c r="AF224" i="95" s="1"/>
  <c r="AH224" i="95" s="1"/>
  <c r="AC317" i="95"/>
  <c r="AE317" i="95" s="1"/>
  <c r="AG317" i="95" s="1"/>
  <c r="AC197" i="95"/>
  <c r="AF197" i="95" s="1"/>
  <c r="AH197" i="95" s="1"/>
  <c r="AC309" i="95"/>
  <c r="AE309" i="95" s="1"/>
  <c r="AG309" i="95" s="1"/>
  <c r="AC176" i="95"/>
  <c r="AE176" i="95" s="1"/>
  <c r="AG176" i="95" s="1"/>
  <c r="AC239" i="95"/>
  <c r="AF239" i="95" s="1"/>
  <c r="AH239" i="95" s="1"/>
  <c r="AC271" i="95"/>
  <c r="AE271" i="95" s="1"/>
  <c r="AG271" i="95" s="1"/>
  <c r="AC143" i="95"/>
  <c r="AF143" i="95" s="1"/>
  <c r="AH143" i="95" s="1"/>
  <c r="AC168" i="95"/>
  <c r="AF168" i="95" s="1"/>
  <c r="AH168" i="95" s="1"/>
  <c r="AF241" i="95"/>
  <c r="AH241" i="95" s="1"/>
  <c r="AC297" i="95"/>
  <c r="AF297" i="95" s="1"/>
  <c r="AH297" i="95" s="1"/>
  <c r="AE209" i="95"/>
  <c r="AG209" i="95" s="1"/>
  <c r="AC211" i="95"/>
  <c r="AE47" i="95"/>
  <c r="AG47" i="95" s="1"/>
  <c r="AC23" i="95"/>
  <c r="AE23" i="95" s="1"/>
  <c r="AG23" i="95" s="1"/>
  <c r="AC147" i="95"/>
  <c r="AC268" i="95"/>
  <c r="AF268" i="95" s="1"/>
  <c r="AH268" i="95" s="1"/>
  <c r="AC175" i="95"/>
  <c r="AF175" i="95" s="1"/>
  <c r="AH175" i="95" s="1"/>
  <c r="AE12" i="95"/>
  <c r="AG12" i="95" s="1"/>
  <c r="AC36" i="95"/>
  <c r="AF36" i="95" s="1"/>
  <c r="AH36" i="95" s="1"/>
  <c r="AC43" i="95"/>
  <c r="AC298" i="95"/>
  <c r="AC111" i="95"/>
  <c r="AC274" i="95"/>
  <c r="AC294" i="95"/>
  <c r="AE307" i="95"/>
  <c r="AG307" i="95" s="1"/>
  <c r="AF307" i="95"/>
  <c r="AH307" i="95" s="1"/>
  <c r="AE275" i="95"/>
  <c r="AG275" i="95" s="1"/>
  <c r="AF275" i="95"/>
  <c r="AH275" i="95" s="1"/>
  <c r="AF126" i="95"/>
  <c r="AH126" i="95" s="1"/>
  <c r="AE126" i="95"/>
  <c r="AG126" i="95" s="1"/>
  <c r="AE206" i="95"/>
  <c r="AG206" i="95" s="1"/>
  <c r="AF206" i="95"/>
  <c r="AH206" i="95" s="1"/>
  <c r="AE166" i="95"/>
  <c r="AG166" i="95" s="1"/>
  <c r="AF166" i="95"/>
  <c r="AH166" i="95" s="1"/>
  <c r="AE150" i="95"/>
  <c r="AG150" i="95" s="1"/>
  <c r="AF150" i="95"/>
  <c r="AH150" i="95" s="1"/>
  <c r="AE142" i="95"/>
  <c r="AG142" i="95" s="1"/>
  <c r="AF142" i="95"/>
  <c r="AH142" i="95" s="1"/>
  <c r="AE203" i="95"/>
  <c r="AG203" i="95" s="1"/>
  <c r="AF203" i="95"/>
  <c r="AH203" i="95" s="1"/>
  <c r="AF24" i="95"/>
  <c r="AH24" i="95" s="1"/>
  <c r="AE24" i="95"/>
  <c r="AG24" i="95" s="1"/>
  <c r="AE303" i="95"/>
  <c r="AG303" i="95" s="1"/>
  <c r="AF303" i="95"/>
  <c r="AH303" i="95" s="1"/>
  <c r="AF56" i="95"/>
  <c r="AH56" i="95" s="1"/>
  <c r="AE56" i="95"/>
  <c r="AG56" i="95" s="1"/>
  <c r="AF86" i="95"/>
  <c r="AH86" i="95" s="1"/>
  <c r="AE86" i="95"/>
  <c r="AG86" i="95" s="1"/>
  <c r="AE311" i="95"/>
  <c r="AG311" i="95" s="1"/>
  <c r="AF311" i="95"/>
  <c r="AH311" i="95" s="1"/>
  <c r="AF78" i="95"/>
  <c r="AH78" i="95" s="1"/>
  <c r="AE78" i="95"/>
  <c r="AG78" i="95" s="1"/>
  <c r="AE196" i="95"/>
  <c r="AG196" i="95" s="1"/>
  <c r="AE67" i="95"/>
  <c r="AG67" i="95" s="1"/>
  <c r="AF67" i="95"/>
  <c r="AH67" i="95" s="1"/>
  <c r="AE255" i="95"/>
  <c r="AG255" i="95" s="1"/>
  <c r="AF255" i="95"/>
  <c r="AH255" i="95" s="1"/>
  <c r="AE239" i="95"/>
  <c r="AG239" i="95" s="1"/>
  <c r="AE219" i="95"/>
  <c r="AG219" i="95" s="1"/>
  <c r="AF219" i="95"/>
  <c r="AH219" i="95" s="1"/>
  <c r="AE223" i="95"/>
  <c r="AG223" i="95" s="1"/>
  <c r="AF94" i="95"/>
  <c r="AH94" i="95" s="1"/>
  <c r="AE94" i="95"/>
  <c r="AG94" i="95" s="1"/>
  <c r="AE207" i="95"/>
  <c r="AG207" i="95" s="1"/>
  <c r="AF207" i="95"/>
  <c r="AH207" i="95" s="1"/>
  <c r="AC59" i="95"/>
  <c r="AC112" i="95"/>
  <c r="AE158" i="95"/>
  <c r="AG158" i="95" s="1"/>
  <c r="AF158" i="95"/>
  <c r="AH158" i="95" s="1"/>
  <c r="AC73" i="95"/>
  <c r="AF26" i="95"/>
  <c r="AH26" i="95" s="1"/>
  <c r="AF8" i="95"/>
  <c r="AH8" i="95" s="1"/>
  <c r="AE8" i="95"/>
  <c r="AG8" i="95" s="1"/>
  <c r="AF116" i="95"/>
  <c r="AH116" i="95" s="1"/>
  <c r="AE66" i="95"/>
  <c r="AG66" i="95" s="1"/>
  <c r="AC281" i="95"/>
  <c r="AC132" i="95"/>
  <c r="AC269" i="95"/>
  <c r="AC109" i="95"/>
  <c r="AC119" i="95"/>
  <c r="AC192" i="95"/>
  <c r="AC93" i="95"/>
  <c r="AC136" i="95"/>
  <c r="AC33" i="95"/>
  <c r="AC292" i="95"/>
  <c r="AC232" i="95"/>
  <c r="AC184" i="95"/>
  <c r="AC160" i="95"/>
  <c r="AC215" i="95"/>
  <c r="AF100" i="95"/>
  <c r="AH100" i="95" s="1"/>
  <c r="AE251" i="95"/>
  <c r="AG251" i="95" s="1"/>
  <c r="AF251" i="95"/>
  <c r="AH251" i="95" s="1"/>
  <c r="AE58" i="95"/>
  <c r="AG58" i="95" s="1"/>
  <c r="AF58" i="95"/>
  <c r="AH58" i="95" s="1"/>
  <c r="AE214" i="95"/>
  <c r="AG214" i="95" s="1"/>
  <c r="AF214" i="95"/>
  <c r="AH214" i="95" s="1"/>
  <c r="AC80" i="95"/>
  <c r="AF148" i="95"/>
  <c r="AH148" i="95" s="1"/>
  <c r="AE148" i="95"/>
  <c r="AG148" i="95" s="1"/>
  <c r="AE39" i="95"/>
  <c r="AG39" i="95" s="1"/>
  <c r="AF39" i="95"/>
  <c r="AH39" i="95" s="1"/>
  <c r="AF248" i="95"/>
  <c r="AH248" i="95" s="1"/>
  <c r="AF110" i="95"/>
  <c r="AH110" i="95" s="1"/>
  <c r="AE110" i="95"/>
  <c r="AG110" i="95" s="1"/>
  <c r="AF118" i="95"/>
  <c r="AH118" i="95" s="1"/>
  <c r="AE118" i="95"/>
  <c r="AG118" i="95" s="1"/>
  <c r="AE230" i="95"/>
  <c r="AG230" i="95" s="1"/>
  <c r="AF230" i="95"/>
  <c r="AH230" i="95" s="1"/>
  <c r="AC21" i="95"/>
  <c r="AF35" i="95"/>
  <c r="AH35" i="95" s="1"/>
  <c r="AE35" i="95"/>
  <c r="AG35" i="95" s="1"/>
  <c r="AE308" i="95"/>
  <c r="AG308" i="95" s="1"/>
  <c r="AF308" i="95"/>
  <c r="AH308" i="95" s="1"/>
  <c r="AE280" i="95"/>
  <c r="AG280" i="95" s="1"/>
  <c r="AF280" i="95"/>
  <c r="AH280" i="95" s="1"/>
  <c r="AE270" i="95"/>
  <c r="AG270" i="95" s="1"/>
  <c r="AF270" i="95"/>
  <c r="AH270" i="95" s="1"/>
  <c r="AE129" i="95"/>
  <c r="AG129" i="95" s="1"/>
  <c r="AF129" i="95"/>
  <c r="AH129" i="95" s="1"/>
  <c r="AC124" i="95"/>
  <c r="AC22" i="95"/>
  <c r="AC304" i="95"/>
  <c r="AC300" i="95"/>
  <c r="AC72" i="95"/>
  <c r="AC216" i="95"/>
  <c r="AC54" i="95"/>
  <c r="AC191" i="95"/>
  <c r="AC301" i="95"/>
  <c r="AC167" i="95"/>
  <c r="AC200" i="95"/>
  <c r="AC133" i="95"/>
  <c r="AC18" i="95"/>
  <c r="AC101" i="95"/>
  <c r="AC10" i="95"/>
  <c r="AC88" i="95"/>
  <c r="AF212" i="95"/>
  <c r="AH212" i="95" s="1"/>
  <c r="AE212" i="95"/>
  <c r="AG212" i="95" s="1"/>
  <c r="AF156" i="95"/>
  <c r="AH156" i="95" s="1"/>
  <c r="AE156" i="95"/>
  <c r="AG156" i="95" s="1"/>
  <c r="AE246" i="95"/>
  <c r="AG246" i="95" s="1"/>
  <c r="AF246" i="95"/>
  <c r="AH246" i="95" s="1"/>
  <c r="AF40" i="95"/>
  <c r="AH40" i="95" s="1"/>
  <c r="AE40" i="95"/>
  <c r="AG40" i="95" s="1"/>
  <c r="AE139" i="95"/>
  <c r="AG139" i="95" s="1"/>
  <c r="AF139" i="95"/>
  <c r="AH139" i="95" s="1"/>
  <c r="AE316" i="95"/>
  <c r="AG316" i="95" s="1"/>
  <c r="AF316" i="95"/>
  <c r="AH316" i="95" s="1"/>
  <c r="AE38" i="95"/>
  <c r="AG38" i="95" s="1"/>
  <c r="AF38" i="95"/>
  <c r="AH38" i="95" s="1"/>
  <c r="AE299" i="95"/>
  <c r="AG299" i="95" s="1"/>
  <c r="AF299" i="95"/>
  <c r="AH299" i="95" s="1"/>
  <c r="AE256" i="95"/>
  <c r="AG256" i="95" s="1"/>
  <c r="AF256" i="95"/>
  <c r="AH256" i="95" s="1"/>
  <c r="AE5" i="95"/>
  <c r="AG5" i="95" s="1"/>
  <c r="AF5" i="95"/>
  <c r="AH5" i="95" s="1"/>
  <c r="AF46" i="95"/>
  <c r="AH46" i="95" s="1"/>
  <c r="AE46" i="95"/>
  <c r="AG46" i="95" s="1"/>
  <c r="AE302" i="95"/>
  <c r="AG302" i="95" s="1"/>
  <c r="AF302" i="95"/>
  <c r="AH302" i="95" s="1"/>
  <c r="AE227" i="95"/>
  <c r="AG227" i="95" s="1"/>
  <c r="AF227" i="95"/>
  <c r="AH227" i="95" s="1"/>
  <c r="AE198" i="95"/>
  <c r="AG198" i="95" s="1"/>
  <c r="AF198" i="95"/>
  <c r="AH198" i="95" s="1"/>
  <c r="AF210" i="95"/>
  <c r="AH210" i="95" s="1"/>
  <c r="AE210" i="95"/>
  <c r="AG210" i="95" s="1"/>
  <c r="AC3" i="95"/>
  <c r="AE9" i="95"/>
  <c r="AG9" i="95" s="1"/>
  <c r="AF9" i="95"/>
  <c r="AH9" i="95" s="1"/>
  <c r="AC257" i="95"/>
  <c r="AC240" i="95"/>
  <c r="AC31" i="95"/>
  <c r="AC208" i="95"/>
  <c r="AC64" i="95"/>
  <c r="AC229" i="95"/>
  <c r="AC313" i="95"/>
  <c r="AC285" i="95"/>
  <c r="AC289" i="95"/>
  <c r="AC277" i="95"/>
  <c r="AC189" i="95"/>
  <c r="AC173" i="95"/>
  <c r="AC305" i="95"/>
  <c r="AC69" i="95"/>
  <c r="AC245" i="95"/>
  <c r="AC157" i="95"/>
  <c r="AC265" i="95"/>
  <c r="AC104" i="95"/>
  <c r="AC96" i="95"/>
  <c r="AC29" i="95"/>
  <c r="AC273" i="95"/>
  <c r="AC151" i="95"/>
  <c r="AC19" i="95"/>
  <c r="AC55" i="95"/>
  <c r="AC7" i="95"/>
  <c r="AF57" i="95"/>
  <c r="AH57" i="95" s="1"/>
  <c r="AF220" i="95"/>
  <c r="AH220" i="95" s="1"/>
  <c r="AE220" i="95"/>
  <c r="AG220" i="95" s="1"/>
  <c r="AE37" i="95"/>
  <c r="AG37" i="95" s="1"/>
  <c r="AF37" i="95"/>
  <c r="AH37" i="95" s="1"/>
  <c r="AE102" i="95"/>
  <c r="AG102" i="95" s="1"/>
  <c r="AF102" i="95"/>
  <c r="AH102" i="95" s="1"/>
  <c r="AC65" i="95"/>
  <c r="AC120" i="95"/>
  <c r="AF244" i="95"/>
  <c r="AH244" i="95" s="1"/>
  <c r="AE244" i="95"/>
  <c r="AG244" i="95" s="1"/>
  <c r="AC11" i="95"/>
  <c r="AC15" i="95"/>
  <c r="AF16" i="95"/>
  <c r="AH16" i="95" s="1"/>
  <c r="AE16" i="95"/>
  <c r="AG16" i="95" s="1"/>
  <c r="AC141" i="95"/>
  <c r="AC205" i="95"/>
  <c r="AC181" i="95"/>
  <c r="AC117" i="95"/>
  <c r="AC199" i="95"/>
  <c r="AC253" i="95"/>
  <c r="AC53" i="95"/>
  <c r="AC221" i="95"/>
  <c r="AC34" i="95"/>
  <c r="AC14" i="95"/>
  <c r="AC50" i="95"/>
  <c r="M4" i="89"/>
  <c r="M5" i="89"/>
  <c r="M6" i="89"/>
  <c r="M8" i="89"/>
  <c r="M9" i="89"/>
  <c r="M10" i="89"/>
  <c r="M12" i="89"/>
  <c r="M13" i="89"/>
  <c r="M14" i="89"/>
  <c r="M16" i="89"/>
  <c r="M17" i="89"/>
  <c r="M18" i="89"/>
  <c r="M20" i="89"/>
  <c r="M21" i="89"/>
  <c r="M22" i="89"/>
  <c r="M24" i="89"/>
  <c r="M25" i="89"/>
  <c r="M26" i="89"/>
  <c r="M28" i="89"/>
  <c r="M29" i="89"/>
  <c r="M30" i="89"/>
  <c r="M32" i="89"/>
  <c r="M33" i="89"/>
  <c r="M34" i="89"/>
  <c r="M36" i="89"/>
  <c r="M37" i="89"/>
  <c r="M38" i="89"/>
  <c r="M40" i="89"/>
  <c r="M41" i="89"/>
  <c r="M42" i="89"/>
  <c r="M44" i="89"/>
  <c r="M45" i="89"/>
  <c r="M46" i="89"/>
  <c r="M48" i="89"/>
  <c r="M49" i="89"/>
  <c r="M50" i="89"/>
  <c r="M52" i="89"/>
  <c r="M53" i="89"/>
  <c r="M54" i="89"/>
  <c r="M56" i="89"/>
  <c r="M57" i="89"/>
  <c r="M58" i="89"/>
  <c r="M60" i="89"/>
  <c r="M61" i="89"/>
  <c r="M62" i="89"/>
  <c r="M64" i="89"/>
  <c r="M65" i="89"/>
  <c r="M66" i="89"/>
  <c r="M68" i="89"/>
  <c r="M69" i="89"/>
  <c r="M70" i="89"/>
  <c r="M72" i="89"/>
  <c r="M73" i="89"/>
  <c r="M74" i="89"/>
  <c r="M76" i="89"/>
  <c r="M77" i="89"/>
  <c r="M78" i="89"/>
  <c r="M80" i="89"/>
  <c r="M81" i="89"/>
  <c r="M82" i="89"/>
  <c r="M84" i="89"/>
  <c r="M85" i="89"/>
  <c r="M86" i="89"/>
  <c r="M88" i="89"/>
  <c r="M89" i="89"/>
  <c r="M90" i="89"/>
  <c r="M92" i="89"/>
  <c r="M93" i="89"/>
  <c r="M94" i="89"/>
  <c r="M96" i="89"/>
  <c r="M97" i="89"/>
  <c r="M98" i="89"/>
  <c r="M100" i="89"/>
  <c r="M101" i="89"/>
  <c r="M102" i="89"/>
  <c r="M104" i="89"/>
  <c r="M105" i="89"/>
  <c r="M106" i="89"/>
  <c r="M108" i="89"/>
  <c r="M109" i="89"/>
  <c r="M110" i="89"/>
  <c r="M112" i="89"/>
  <c r="M113" i="89"/>
  <c r="M114" i="89"/>
  <c r="M116" i="89"/>
  <c r="M117" i="89"/>
  <c r="M118" i="89"/>
  <c r="M120" i="89"/>
  <c r="M121" i="89"/>
  <c r="M122" i="89"/>
  <c r="M124" i="89"/>
  <c r="M125" i="89"/>
  <c r="M126" i="89"/>
  <c r="M128" i="89"/>
  <c r="M129" i="89"/>
  <c r="M130" i="89"/>
  <c r="M132" i="89"/>
  <c r="M133" i="89"/>
  <c r="M134" i="89"/>
  <c r="M136" i="89"/>
  <c r="M137" i="89"/>
  <c r="M138" i="89"/>
  <c r="M140" i="89"/>
  <c r="M141" i="89"/>
  <c r="M142" i="89"/>
  <c r="M144" i="89"/>
  <c r="M145" i="89"/>
  <c r="M146" i="89"/>
  <c r="M148" i="89"/>
  <c r="M149" i="89"/>
  <c r="M150" i="89"/>
  <c r="M152" i="89"/>
  <c r="M153" i="89"/>
  <c r="M154" i="89"/>
  <c r="M156" i="89"/>
  <c r="M157" i="89"/>
  <c r="M158" i="89"/>
  <c r="M160" i="89"/>
  <c r="M161" i="89"/>
  <c r="M162" i="89"/>
  <c r="L162" i="89"/>
  <c r="K162" i="89"/>
  <c r="J162" i="89"/>
  <c r="I162" i="89"/>
  <c r="H162" i="89"/>
  <c r="G162" i="89"/>
  <c r="F162" i="89"/>
  <c r="L161" i="89"/>
  <c r="K161" i="89"/>
  <c r="J161" i="89"/>
  <c r="I161" i="89"/>
  <c r="H161" i="89"/>
  <c r="G161" i="89"/>
  <c r="F161" i="89"/>
  <c r="L160" i="89"/>
  <c r="K160" i="89"/>
  <c r="J160" i="89"/>
  <c r="I160" i="89"/>
  <c r="H160" i="89"/>
  <c r="G160" i="89"/>
  <c r="F160" i="89"/>
  <c r="L158" i="89"/>
  <c r="K158" i="89"/>
  <c r="J158" i="89"/>
  <c r="I158" i="89"/>
  <c r="H158" i="89"/>
  <c r="G158" i="89"/>
  <c r="F158" i="89"/>
  <c r="L157" i="89"/>
  <c r="K157" i="89"/>
  <c r="J157" i="89"/>
  <c r="I157" i="89"/>
  <c r="H157" i="89"/>
  <c r="G157" i="89"/>
  <c r="F157" i="89"/>
  <c r="L156" i="89"/>
  <c r="K156" i="89"/>
  <c r="J156" i="89"/>
  <c r="I156" i="89"/>
  <c r="H156" i="89"/>
  <c r="G156" i="89"/>
  <c r="F156" i="89"/>
  <c r="L154" i="89"/>
  <c r="K154" i="89"/>
  <c r="J154" i="89"/>
  <c r="I154" i="89"/>
  <c r="H154" i="89"/>
  <c r="G154" i="89"/>
  <c r="F154" i="89"/>
  <c r="L153" i="89"/>
  <c r="K153" i="89"/>
  <c r="J153" i="89"/>
  <c r="I153" i="89"/>
  <c r="H153" i="89"/>
  <c r="G153" i="89"/>
  <c r="F153" i="89"/>
  <c r="L152" i="89"/>
  <c r="K152" i="89"/>
  <c r="J152" i="89"/>
  <c r="I152" i="89"/>
  <c r="H152" i="89"/>
  <c r="G152" i="89"/>
  <c r="F152" i="89"/>
  <c r="L150" i="89"/>
  <c r="K150" i="89"/>
  <c r="J150" i="89"/>
  <c r="I150" i="89"/>
  <c r="H150" i="89"/>
  <c r="G150" i="89"/>
  <c r="F150" i="89"/>
  <c r="L149" i="89"/>
  <c r="K149" i="89"/>
  <c r="J149" i="89"/>
  <c r="I149" i="89"/>
  <c r="H149" i="89"/>
  <c r="G149" i="89"/>
  <c r="F149" i="89"/>
  <c r="L148" i="89"/>
  <c r="K148" i="89"/>
  <c r="J148" i="89"/>
  <c r="I148" i="89"/>
  <c r="H148" i="89"/>
  <c r="G148" i="89"/>
  <c r="F148" i="89"/>
  <c r="L146" i="89"/>
  <c r="K146" i="89"/>
  <c r="J146" i="89"/>
  <c r="I146" i="89"/>
  <c r="H146" i="89"/>
  <c r="G146" i="89"/>
  <c r="F146" i="89"/>
  <c r="L145" i="89"/>
  <c r="K145" i="89"/>
  <c r="J145" i="89"/>
  <c r="I145" i="89"/>
  <c r="H145" i="89"/>
  <c r="G145" i="89"/>
  <c r="F145" i="89"/>
  <c r="L144" i="89"/>
  <c r="K144" i="89"/>
  <c r="J144" i="89"/>
  <c r="I144" i="89"/>
  <c r="H144" i="89"/>
  <c r="G144" i="89"/>
  <c r="F144" i="89"/>
  <c r="L142" i="89"/>
  <c r="K142" i="89"/>
  <c r="J142" i="89"/>
  <c r="I142" i="89"/>
  <c r="H142" i="89"/>
  <c r="G142" i="89"/>
  <c r="F142" i="89"/>
  <c r="L141" i="89"/>
  <c r="K141" i="89"/>
  <c r="J141" i="89"/>
  <c r="I141" i="89"/>
  <c r="H141" i="89"/>
  <c r="G141" i="89"/>
  <c r="F141" i="89"/>
  <c r="L140" i="89"/>
  <c r="K140" i="89"/>
  <c r="J140" i="89"/>
  <c r="I140" i="89"/>
  <c r="H140" i="89"/>
  <c r="G140" i="89"/>
  <c r="F140" i="89"/>
  <c r="L138" i="89"/>
  <c r="K138" i="89"/>
  <c r="J138" i="89"/>
  <c r="I138" i="89"/>
  <c r="H138" i="89"/>
  <c r="G138" i="89"/>
  <c r="F138" i="89"/>
  <c r="L137" i="89"/>
  <c r="K137" i="89"/>
  <c r="J137" i="89"/>
  <c r="I137" i="89"/>
  <c r="H137" i="89"/>
  <c r="G137" i="89"/>
  <c r="F137" i="89"/>
  <c r="L136" i="89"/>
  <c r="K136" i="89"/>
  <c r="J136" i="89"/>
  <c r="I136" i="89"/>
  <c r="H136" i="89"/>
  <c r="G136" i="89"/>
  <c r="F136" i="89"/>
  <c r="L134" i="89"/>
  <c r="K134" i="89"/>
  <c r="J134" i="89"/>
  <c r="I134" i="89"/>
  <c r="H134" i="89"/>
  <c r="G134" i="89"/>
  <c r="F134" i="89"/>
  <c r="L133" i="89"/>
  <c r="K133" i="89"/>
  <c r="J133" i="89"/>
  <c r="I133" i="89"/>
  <c r="H133" i="89"/>
  <c r="G133" i="89"/>
  <c r="F133" i="89"/>
  <c r="L132" i="89"/>
  <c r="K132" i="89"/>
  <c r="J132" i="89"/>
  <c r="I132" i="89"/>
  <c r="H132" i="89"/>
  <c r="G132" i="89"/>
  <c r="F132" i="89"/>
  <c r="L130" i="89"/>
  <c r="K130" i="89"/>
  <c r="J130" i="89"/>
  <c r="I130" i="89"/>
  <c r="H130" i="89"/>
  <c r="G130" i="89"/>
  <c r="F130" i="89"/>
  <c r="L129" i="89"/>
  <c r="K129" i="89"/>
  <c r="J129" i="89"/>
  <c r="I129" i="89"/>
  <c r="H129" i="89"/>
  <c r="G129" i="89"/>
  <c r="F129" i="89"/>
  <c r="L128" i="89"/>
  <c r="K128" i="89"/>
  <c r="J128" i="89"/>
  <c r="I128" i="89"/>
  <c r="H128" i="89"/>
  <c r="G128" i="89"/>
  <c r="F128" i="89"/>
  <c r="L126" i="89"/>
  <c r="K126" i="89"/>
  <c r="J126" i="89"/>
  <c r="I126" i="89"/>
  <c r="H126" i="89"/>
  <c r="G126" i="89"/>
  <c r="F126" i="89"/>
  <c r="L125" i="89"/>
  <c r="K125" i="89"/>
  <c r="J125" i="89"/>
  <c r="I125" i="89"/>
  <c r="H125" i="89"/>
  <c r="G125" i="89"/>
  <c r="F125" i="89"/>
  <c r="L124" i="89"/>
  <c r="K124" i="89"/>
  <c r="J124" i="89"/>
  <c r="I124" i="89"/>
  <c r="H124" i="89"/>
  <c r="G124" i="89"/>
  <c r="F124" i="89"/>
  <c r="L122" i="89"/>
  <c r="K122" i="89"/>
  <c r="J122" i="89"/>
  <c r="I122" i="89"/>
  <c r="H122" i="89"/>
  <c r="G122" i="89"/>
  <c r="F122" i="89"/>
  <c r="L121" i="89"/>
  <c r="K121" i="89"/>
  <c r="J121" i="89"/>
  <c r="I121" i="89"/>
  <c r="H121" i="89"/>
  <c r="G121" i="89"/>
  <c r="F121" i="89"/>
  <c r="L120" i="89"/>
  <c r="K120" i="89"/>
  <c r="J120" i="89"/>
  <c r="I120" i="89"/>
  <c r="H120" i="89"/>
  <c r="G120" i="89"/>
  <c r="F120" i="89"/>
  <c r="L118" i="89"/>
  <c r="K118" i="89"/>
  <c r="J118" i="89"/>
  <c r="I118" i="89"/>
  <c r="H118" i="89"/>
  <c r="G118" i="89"/>
  <c r="F118" i="89"/>
  <c r="L117" i="89"/>
  <c r="K117" i="89"/>
  <c r="J117" i="89"/>
  <c r="I117" i="89"/>
  <c r="H117" i="89"/>
  <c r="G117" i="89"/>
  <c r="F117" i="89"/>
  <c r="L116" i="89"/>
  <c r="K116" i="89"/>
  <c r="J116" i="89"/>
  <c r="I116" i="89"/>
  <c r="H116" i="89"/>
  <c r="G116" i="89"/>
  <c r="F116" i="89"/>
  <c r="L114" i="89"/>
  <c r="K114" i="89"/>
  <c r="J114" i="89"/>
  <c r="I114" i="89"/>
  <c r="H114" i="89"/>
  <c r="G114" i="89"/>
  <c r="F114" i="89"/>
  <c r="L113" i="89"/>
  <c r="K113" i="89"/>
  <c r="J113" i="89"/>
  <c r="I113" i="89"/>
  <c r="H113" i="89"/>
  <c r="G113" i="89"/>
  <c r="F113" i="89"/>
  <c r="L112" i="89"/>
  <c r="K112" i="89"/>
  <c r="J112" i="89"/>
  <c r="I112" i="89"/>
  <c r="H112" i="89"/>
  <c r="G112" i="89"/>
  <c r="F112" i="89"/>
  <c r="L110" i="89"/>
  <c r="K110" i="89"/>
  <c r="J110" i="89"/>
  <c r="I110" i="89"/>
  <c r="H110" i="89"/>
  <c r="G110" i="89"/>
  <c r="F110" i="89"/>
  <c r="L109" i="89"/>
  <c r="K109" i="89"/>
  <c r="J109" i="89"/>
  <c r="I109" i="89"/>
  <c r="H109" i="89"/>
  <c r="G109" i="89"/>
  <c r="F109" i="89"/>
  <c r="L108" i="89"/>
  <c r="K108" i="89"/>
  <c r="J108" i="89"/>
  <c r="I108" i="89"/>
  <c r="H108" i="89"/>
  <c r="G108" i="89"/>
  <c r="F108" i="89"/>
  <c r="L106" i="89"/>
  <c r="K106" i="89"/>
  <c r="J106" i="89"/>
  <c r="I106" i="89"/>
  <c r="H106" i="89"/>
  <c r="G106" i="89"/>
  <c r="F106" i="89"/>
  <c r="L105" i="89"/>
  <c r="K105" i="89"/>
  <c r="J105" i="89"/>
  <c r="I105" i="89"/>
  <c r="H105" i="89"/>
  <c r="G105" i="89"/>
  <c r="F105" i="89"/>
  <c r="L104" i="89"/>
  <c r="K104" i="89"/>
  <c r="J104" i="89"/>
  <c r="I104" i="89"/>
  <c r="H104" i="89"/>
  <c r="G104" i="89"/>
  <c r="F104" i="89"/>
  <c r="L102" i="89"/>
  <c r="K102" i="89"/>
  <c r="J102" i="89"/>
  <c r="I102" i="89"/>
  <c r="H102" i="89"/>
  <c r="G102" i="89"/>
  <c r="F102" i="89"/>
  <c r="L101" i="89"/>
  <c r="K101" i="89"/>
  <c r="J101" i="89"/>
  <c r="I101" i="89"/>
  <c r="H101" i="89"/>
  <c r="G101" i="89"/>
  <c r="F101" i="89"/>
  <c r="L100" i="89"/>
  <c r="K100" i="89"/>
  <c r="J100" i="89"/>
  <c r="I100" i="89"/>
  <c r="H100" i="89"/>
  <c r="G100" i="89"/>
  <c r="F100" i="89"/>
  <c r="L98" i="89"/>
  <c r="K98" i="89"/>
  <c r="J98" i="89"/>
  <c r="I98" i="89"/>
  <c r="H98" i="89"/>
  <c r="G98" i="89"/>
  <c r="F98" i="89"/>
  <c r="L97" i="89"/>
  <c r="K97" i="89"/>
  <c r="J97" i="89"/>
  <c r="I97" i="89"/>
  <c r="H97" i="89"/>
  <c r="G97" i="89"/>
  <c r="F97" i="89"/>
  <c r="L96" i="89"/>
  <c r="K96" i="89"/>
  <c r="J96" i="89"/>
  <c r="I96" i="89"/>
  <c r="H96" i="89"/>
  <c r="G96" i="89"/>
  <c r="F96" i="89"/>
  <c r="L94" i="89"/>
  <c r="K94" i="89"/>
  <c r="J94" i="89"/>
  <c r="I94" i="89"/>
  <c r="H94" i="89"/>
  <c r="G94" i="89"/>
  <c r="F94" i="89"/>
  <c r="L93" i="89"/>
  <c r="K93" i="89"/>
  <c r="J93" i="89"/>
  <c r="I93" i="89"/>
  <c r="H93" i="89"/>
  <c r="G93" i="89"/>
  <c r="F93" i="89"/>
  <c r="L92" i="89"/>
  <c r="K92" i="89"/>
  <c r="J92" i="89"/>
  <c r="I92" i="89"/>
  <c r="H92" i="89"/>
  <c r="G92" i="89"/>
  <c r="F92" i="89"/>
  <c r="L90" i="89"/>
  <c r="K90" i="89"/>
  <c r="J90" i="89"/>
  <c r="I90" i="89"/>
  <c r="H90" i="89"/>
  <c r="G90" i="89"/>
  <c r="F90" i="89"/>
  <c r="L89" i="89"/>
  <c r="K89" i="89"/>
  <c r="J89" i="89"/>
  <c r="I89" i="89"/>
  <c r="H89" i="89"/>
  <c r="G89" i="89"/>
  <c r="F89" i="89"/>
  <c r="L88" i="89"/>
  <c r="K88" i="89"/>
  <c r="J88" i="89"/>
  <c r="I88" i="89"/>
  <c r="H88" i="89"/>
  <c r="G88" i="89"/>
  <c r="F88" i="89"/>
  <c r="L86" i="89"/>
  <c r="K86" i="89"/>
  <c r="J86" i="89"/>
  <c r="I86" i="89"/>
  <c r="H86" i="89"/>
  <c r="G86" i="89"/>
  <c r="F86" i="89"/>
  <c r="L85" i="89"/>
  <c r="K85" i="89"/>
  <c r="J85" i="89"/>
  <c r="I85" i="89"/>
  <c r="H85" i="89"/>
  <c r="G85" i="89"/>
  <c r="F85" i="89"/>
  <c r="L84" i="89"/>
  <c r="K84" i="89"/>
  <c r="J84" i="89"/>
  <c r="I84" i="89"/>
  <c r="H84" i="89"/>
  <c r="G84" i="89"/>
  <c r="F84" i="89"/>
  <c r="L82" i="89"/>
  <c r="K82" i="89"/>
  <c r="J82" i="89"/>
  <c r="I82" i="89"/>
  <c r="H82" i="89"/>
  <c r="G82" i="89"/>
  <c r="F82" i="89"/>
  <c r="L81" i="89"/>
  <c r="K81" i="89"/>
  <c r="J81" i="89"/>
  <c r="I81" i="89"/>
  <c r="H81" i="89"/>
  <c r="G81" i="89"/>
  <c r="F81" i="89"/>
  <c r="L80" i="89"/>
  <c r="K80" i="89"/>
  <c r="J80" i="89"/>
  <c r="I80" i="89"/>
  <c r="H80" i="89"/>
  <c r="G80" i="89"/>
  <c r="F80" i="89"/>
  <c r="L78" i="89"/>
  <c r="K78" i="89"/>
  <c r="J78" i="89"/>
  <c r="I78" i="89"/>
  <c r="H78" i="89"/>
  <c r="G78" i="89"/>
  <c r="F78" i="89"/>
  <c r="L77" i="89"/>
  <c r="K77" i="89"/>
  <c r="J77" i="89"/>
  <c r="I77" i="89"/>
  <c r="H77" i="89"/>
  <c r="G77" i="89"/>
  <c r="F77" i="89"/>
  <c r="L76" i="89"/>
  <c r="K76" i="89"/>
  <c r="J76" i="89"/>
  <c r="I76" i="89"/>
  <c r="H76" i="89"/>
  <c r="G76" i="89"/>
  <c r="F76" i="89"/>
  <c r="L74" i="89"/>
  <c r="K74" i="89"/>
  <c r="J74" i="89"/>
  <c r="I74" i="89"/>
  <c r="H74" i="89"/>
  <c r="G74" i="89"/>
  <c r="F74" i="89"/>
  <c r="L73" i="89"/>
  <c r="K73" i="89"/>
  <c r="J73" i="89"/>
  <c r="I73" i="89"/>
  <c r="H73" i="89"/>
  <c r="G73" i="89"/>
  <c r="F73" i="89"/>
  <c r="L72" i="89"/>
  <c r="K72" i="89"/>
  <c r="J72" i="89"/>
  <c r="I72" i="89"/>
  <c r="H72" i="89"/>
  <c r="G72" i="89"/>
  <c r="F72" i="89"/>
  <c r="L70" i="89"/>
  <c r="K70" i="89"/>
  <c r="J70" i="89"/>
  <c r="I70" i="89"/>
  <c r="H70" i="89"/>
  <c r="G70" i="89"/>
  <c r="F70" i="89"/>
  <c r="L69" i="89"/>
  <c r="K69" i="89"/>
  <c r="J69" i="89"/>
  <c r="I69" i="89"/>
  <c r="H69" i="89"/>
  <c r="G69" i="89"/>
  <c r="F69" i="89"/>
  <c r="L68" i="89"/>
  <c r="K68" i="89"/>
  <c r="J68" i="89"/>
  <c r="I68" i="89"/>
  <c r="H68" i="89"/>
  <c r="G68" i="89"/>
  <c r="F68" i="89"/>
  <c r="L66" i="89"/>
  <c r="K66" i="89"/>
  <c r="J66" i="89"/>
  <c r="I66" i="89"/>
  <c r="H66" i="89"/>
  <c r="G66" i="89"/>
  <c r="F66" i="89"/>
  <c r="L65" i="89"/>
  <c r="K65" i="89"/>
  <c r="J65" i="89"/>
  <c r="I65" i="89"/>
  <c r="H65" i="89"/>
  <c r="G65" i="89"/>
  <c r="F65" i="89"/>
  <c r="L64" i="89"/>
  <c r="K64" i="89"/>
  <c r="J64" i="89"/>
  <c r="I64" i="89"/>
  <c r="H64" i="89"/>
  <c r="G64" i="89"/>
  <c r="F64" i="89"/>
  <c r="L62" i="89"/>
  <c r="K62" i="89"/>
  <c r="J62" i="89"/>
  <c r="I62" i="89"/>
  <c r="H62" i="89"/>
  <c r="G62" i="89"/>
  <c r="F62" i="89"/>
  <c r="L61" i="89"/>
  <c r="K61" i="89"/>
  <c r="J61" i="89"/>
  <c r="I61" i="89"/>
  <c r="H61" i="89"/>
  <c r="G61" i="89"/>
  <c r="F61" i="89"/>
  <c r="L60" i="89"/>
  <c r="K60" i="89"/>
  <c r="J60" i="89"/>
  <c r="I60" i="89"/>
  <c r="H60" i="89"/>
  <c r="G60" i="89"/>
  <c r="F60" i="89"/>
  <c r="L58" i="89"/>
  <c r="K58" i="89"/>
  <c r="J58" i="89"/>
  <c r="I58" i="89"/>
  <c r="H58" i="89"/>
  <c r="G58" i="89"/>
  <c r="F58" i="89"/>
  <c r="L57" i="89"/>
  <c r="K57" i="89"/>
  <c r="J57" i="89"/>
  <c r="I57" i="89"/>
  <c r="H57" i="89"/>
  <c r="G57" i="89"/>
  <c r="F57" i="89"/>
  <c r="L56" i="89"/>
  <c r="K56" i="89"/>
  <c r="J56" i="89"/>
  <c r="I56" i="89"/>
  <c r="H56" i="89"/>
  <c r="G56" i="89"/>
  <c r="F56" i="89"/>
  <c r="L54" i="89"/>
  <c r="K54" i="89"/>
  <c r="J54" i="89"/>
  <c r="I54" i="89"/>
  <c r="H54" i="89"/>
  <c r="G54" i="89"/>
  <c r="F54" i="89"/>
  <c r="L53" i="89"/>
  <c r="K53" i="89"/>
  <c r="J53" i="89"/>
  <c r="I53" i="89"/>
  <c r="H53" i="89"/>
  <c r="G53" i="89"/>
  <c r="F53" i="89"/>
  <c r="L52" i="89"/>
  <c r="K52" i="89"/>
  <c r="J52" i="89"/>
  <c r="I52" i="89"/>
  <c r="H52" i="89"/>
  <c r="G52" i="89"/>
  <c r="F52" i="89"/>
  <c r="L50" i="89"/>
  <c r="K50" i="89"/>
  <c r="J50" i="89"/>
  <c r="I50" i="89"/>
  <c r="H50" i="89"/>
  <c r="G50" i="89"/>
  <c r="F50" i="89"/>
  <c r="L49" i="89"/>
  <c r="K49" i="89"/>
  <c r="J49" i="89"/>
  <c r="I49" i="89"/>
  <c r="H49" i="89"/>
  <c r="G49" i="89"/>
  <c r="F49" i="89"/>
  <c r="L48" i="89"/>
  <c r="K48" i="89"/>
  <c r="J48" i="89"/>
  <c r="I48" i="89"/>
  <c r="H48" i="89"/>
  <c r="G48" i="89"/>
  <c r="F48" i="89"/>
  <c r="L46" i="89"/>
  <c r="K46" i="89"/>
  <c r="J46" i="89"/>
  <c r="I46" i="89"/>
  <c r="H46" i="89"/>
  <c r="G46" i="89"/>
  <c r="F46" i="89"/>
  <c r="L45" i="89"/>
  <c r="K45" i="89"/>
  <c r="J45" i="89"/>
  <c r="I45" i="89"/>
  <c r="H45" i="89"/>
  <c r="G45" i="89"/>
  <c r="F45" i="89"/>
  <c r="L44" i="89"/>
  <c r="K44" i="89"/>
  <c r="J44" i="89"/>
  <c r="I44" i="89"/>
  <c r="H44" i="89"/>
  <c r="G44" i="89"/>
  <c r="F44" i="89"/>
  <c r="L42" i="89"/>
  <c r="K42" i="89"/>
  <c r="J42" i="89"/>
  <c r="I42" i="89"/>
  <c r="H42" i="89"/>
  <c r="G42" i="89"/>
  <c r="F42" i="89"/>
  <c r="L41" i="89"/>
  <c r="K41" i="89"/>
  <c r="J41" i="89"/>
  <c r="I41" i="89"/>
  <c r="H41" i="89"/>
  <c r="G41" i="89"/>
  <c r="F41" i="89"/>
  <c r="L40" i="89"/>
  <c r="K40" i="89"/>
  <c r="J40" i="89"/>
  <c r="I40" i="89"/>
  <c r="H40" i="89"/>
  <c r="G40" i="89"/>
  <c r="F40" i="89"/>
  <c r="L38" i="89"/>
  <c r="K38" i="89"/>
  <c r="J38" i="89"/>
  <c r="I38" i="89"/>
  <c r="H38" i="89"/>
  <c r="G38" i="89"/>
  <c r="F38" i="89"/>
  <c r="L37" i="89"/>
  <c r="K37" i="89"/>
  <c r="J37" i="89"/>
  <c r="I37" i="89"/>
  <c r="H37" i="89"/>
  <c r="G37" i="89"/>
  <c r="F37" i="89"/>
  <c r="L36" i="89"/>
  <c r="K36" i="89"/>
  <c r="J36" i="89"/>
  <c r="I36" i="89"/>
  <c r="H36" i="89"/>
  <c r="G36" i="89"/>
  <c r="F36" i="89"/>
  <c r="L34" i="89"/>
  <c r="K34" i="89"/>
  <c r="J34" i="89"/>
  <c r="I34" i="89"/>
  <c r="H34" i="89"/>
  <c r="G34" i="89"/>
  <c r="F34" i="89"/>
  <c r="L33" i="89"/>
  <c r="K33" i="89"/>
  <c r="J33" i="89"/>
  <c r="I33" i="89"/>
  <c r="H33" i="89"/>
  <c r="G33" i="89"/>
  <c r="F33" i="89"/>
  <c r="L32" i="89"/>
  <c r="K32" i="89"/>
  <c r="J32" i="89"/>
  <c r="I32" i="89"/>
  <c r="H32" i="89"/>
  <c r="G32" i="89"/>
  <c r="F32" i="89"/>
  <c r="L30" i="89"/>
  <c r="K30" i="89"/>
  <c r="J30" i="89"/>
  <c r="I30" i="89"/>
  <c r="H30" i="89"/>
  <c r="G30" i="89"/>
  <c r="F30" i="89"/>
  <c r="L29" i="89"/>
  <c r="K29" i="89"/>
  <c r="J29" i="89"/>
  <c r="I29" i="89"/>
  <c r="H29" i="89"/>
  <c r="G29" i="89"/>
  <c r="F29" i="89"/>
  <c r="L28" i="89"/>
  <c r="K28" i="89"/>
  <c r="J28" i="89"/>
  <c r="I28" i="89"/>
  <c r="H28" i="89"/>
  <c r="G28" i="89"/>
  <c r="F28" i="89"/>
  <c r="L26" i="89"/>
  <c r="K26" i="89"/>
  <c r="J26" i="89"/>
  <c r="I26" i="89"/>
  <c r="H26" i="89"/>
  <c r="G26" i="89"/>
  <c r="F26" i="89"/>
  <c r="L25" i="89"/>
  <c r="K25" i="89"/>
  <c r="J25" i="89"/>
  <c r="I25" i="89"/>
  <c r="H25" i="89"/>
  <c r="G25" i="89"/>
  <c r="F25" i="89"/>
  <c r="L24" i="89"/>
  <c r="K24" i="89"/>
  <c r="J24" i="89"/>
  <c r="I24" i="89"/>
  <c r="H24" i="89"/>
  <c r="G24" i="89"/>
  <c r="F24" i="89"/>
  <c r="L22" i="89"/>
  <c r="K22" i="89"/>
  <c r="J22" i="89"/>
  <c r="I22" i="89"/>
  <c r="H22" i="89"/>
  <c r="G22" i="89"/>
  <c r="F22" i="89"/>
  <c r="L21" i="89"/>
  <c r="K21" i="89"/>
  <c r="J21" i="89"/>
  <c r="I21" i="89"/>
  <c r="H21" i="89"/>
  <c r="G21" i="89"/>
  <c r="F21" i="89"/>
  <c r="L20" i="89"/>
  <c r="K20" i="89"/>
  <c r="J20" i="89"/>
  <c r="I20" i="89"/>
  <c r="H20" i="89"/>
  <c r="G20" i="89"/>
  <c r="F20" i="89"/>
  <c r="L18" i="89"/>
  <c r="K18" i="89"/>
  <c r="J18" i="89"/>
  <c r="I18" i="89"/>
  <c r="H18" i="89"/>
  <c r="G18" i="89"/>
  <c r="F18" i="89"/>
  <c r="L17" i="89"/>
  <c r="K17" i="89"/>
  <c r="J17" i="89"/>
  <c r="I17" i="89"/>
  <c r="H17" i="89"/>
  <c r="G17" i="89"/>
  <c r="F17" i="89"/>
  <c r="L16" i="89"/>
  <c r="K16" i="89"/>
  <c r="J16" i="89"/>
  <c r="I16" i="89"/>
  <c r="H16" i="89"/>
  <c r="G16" i="89"/>
  <c r="F16" i="89"/>
  <c r="L14" i="89"/>
  <c r="K14" i="89"/>
  <c r="J14" i="89"/>
  <c r="I14" i="89"/>
  <c r="H14" i="89"/>
  <c r="G14" i="89"/>
  <c r="F14" i="89"/>
  <c r="L13" i="89"/>
  <c r="K13" i="89"/>
  <c r="J13" i="89"/>
  <c r="I13" i="89"/>
  <c r="H13" i="89"/>
  <c r="G13" i="89"/>
  <c r="F13" i="89"/>
  <c r="L12" i="89"/>
  <c r="K12" i="89"/>
  <c r="J12" i="89"/>
  <c r="I12" i="89"/>
  <c r="H12" i="89"/>
  <c r="G12" i="89"/>
  <c r="F12" i="89"/>
  <c r="L10" i="89"/>
  <c r="K10" i="89"/>
  <c r="J10" i="89"/>
  <c r="I10" i="89"/>
  <c r="H10" i="89"/>
  <c r="G10" i="89"/>
  <c r="F10" i="89"/>
  <c r="L9" i="89"/>
  <c r="K9" i="89"/>
  <c r="J9" i="89"/>
  <c r="I9" i="89"/>
  <c r="H9" i="89"/>
  <c r="G9" i="89"/>
  <c r="F9" i="89"/>
  <c r="L8" i="89"/>
  <c r="K8" i="89"/>
  <c r="J8" i="89"/>
  <c r="I8" i="89"/>
  <c r="H8" i="89"/>
  <c r="G8" i="89"/>
  <c r="F8" i="89"/>
  <c r="G4" i="89"/>
  <c r="H4" i="89"/>
  <c r="I4" i="89"/>
  <c r="J4" i="89"/>
  <c r="K4" i="89"/>
  <c r="L4" i="89"/>
  <c r="G5" i="89"/>
  <c r="H5" i="89"/>
  <c r="I5" i="89"/>
  <c r="J5" i="89"/>
  <c r="K5" i="89"/>
  <c r="L5" i="89"/>
  <c r="G6" i="89"/>
  <c r="H6" i="89"/>
  <c r="I6" i="89"/>
  <c r="J6" i="89"/>
  <c r="K6" i="89"/>
  <c r="L6" i="89"/>
  <c r="F6" i="89"/>
  <c r="F5" i="89"/>
  <c r="F4" i="89"/>
  <c r="N99" i="84"/>
  <c r="N95" i="84"/>
  <c r="N91" i="84"/>
  <c r="N87" i="84"/>
  <c r="N79" i="84"/>
  <c r="N71" i="84"/>
  <c r="N67" i="84"/>
  <c r="N63" i="84"/>
  <c r="N59" i="84"/>
  <c r="N55" i="84"/>
  <c r="N51" i="84"/>
  <c r="N47" i="84"/>
  <c r="N43" i="84"/>
  <c r="N39" i="84"/>
  <c r="N35" i="84"/>
  <c r="N31" i="84"/>
  <c r="N27" i="84"/>
  <c r="N23" i="84"/>
  <c r="N19" i="84"/>
  <c r="N15" i="84"/>
  <c r="N11" i="84"/>
  <c r="N3" i="84"/>
  <c r="AE98" i="95" l="1"/>
  <c r="AG98" i="95" s="1"/>
  <c r="AE190" i="95"/>
  <c r="AG190" i="95" s="1"/>
  <c r="AE171" i="95"/>
  <c r="AG171" i="95" s="1"/>
  <c r="AF149" i="95"/>
  <c r="AH149" i="95" s="1"/>
  <c r="AF76" i="95"/>
  <c r="AH76" i="95" s="1"/>
  <c r="AE293" i="95"/>
  <c r="AG293" i="95" s="1"/>
  <c r="AE27" i="95"/>
  <c r="AG27" i="95" s="1"/>
  <c r="AF146" i="95"/>
  <c r="AH146" i="95" s="1"/>
  <c r="AF177" i="95"/>
  <c r="AH177" i="95" s="1"/>
  <c r="O31" i="89"/>
  <c r="O63" i="89"/>
  <c r="O95" i="89"/>
  <c r="AE107" i="95"/>
  <c r="AG107" i="95" s="1"/>
  <c r="AE17" i="95"/>
  <c r="AG17" i="95" s="1"/>
  <c r="AF127" i="95"/>
  <c r="AH127" i="95" s="1"/>
  <c r="AF60" i="95"/>
  <c r="AH60" i="95" s="1"/>
  <c r="AE28" i="95"/>
  <c r="AG28" i="95" s="1"/>
  <c r="AE195" i="95"/>
  <c r="AG195" i="95" s="1"/>
  <c r="AE172" i="95"/>
  <c r="AG172" i="95" s="1"/>
  <c r="O19" i="89"/>
  <c r="O51" i="89"/>
  <c r="O115" i="89"/>
  <c r="O159" i="89"/>
  <c r="O7" i="89"/>
  <c r="O71" i="89"/>
  <c r="O103" i="89"/>
  <c r="O91" i="89"/>
  <c r="AE162" i="95"/>
  <c r="AG162" i="95" s="1"/>
  <c r="AF162" i="95"/>
  <c r="AH162" i="95" s="1"/>
  <c r="O15" i="89"/>
  <c r="O47" i="89"/>
  <c r="O79" i="89"/>
  <c r="AE30" i="95"/>
  <c r="AG30" i="95" s="1"/>
  <c r="AF32" i="95"/>
  <c r="AH32" i="95" s="1"/>
  <c r="AE25" i="95"/>
  <c r="AG25" i="95" s="1"/>
  <c r="AF145" i="95"/>
  <c r="AH145" i="95" s="1"/>
  <c r="O3" i="89"/>
  <c r="O35" i="89"/>
  <c r="O67" i="89"/>
  <c r="O99" i="89"/>
  <c r="O111" i="89"/>
  <c r="O131" i="89"/>
  <c r="O143" i="89"/>
  <c r="AF99" i="95"/>
  <c r="AH99" i="95" s="1"/>
  <c r="O147" i="89"/>
  <c r="O27" i="89"/>
  <c r="O135" i="89"/>
  <c r="O155" i="89"/>
  <c r="O23" i="89"/>
  <c r="O55" i="89"/>
  <c r="O87" i="89"/>
  <c r="AF49" i="95"/>
  <c r="AH49" i="95" s="1"/>
  <c r="AF70" i="95"/>
  <c r="AH70" i="95" s="1"/>
  <c r="O83" i="89"/>
  <c r="O127" i="89"/>
  <c r="O39" i="89"/>
  <c r="O59" i="89"/>
  <c r="O123" i="89"/>
  <c r="O11" i="89"/>
  <c r="O43" i="89"/>
  <c r="O75" i="89"/>
  <c r="O107" i="89"/>
  <c r="O119" i="89"/>
  <c r="O139" i="89"/>
  <c r="O151" i="89"/>
  <c r="AF266" i="95"/>
  <c r="AH266" i="95" s="1"/>
  <c r="AE113" i="95"/>
  <c r="AG113" i="95" s="1"/>
  <c r="N107" i="89"/>
  <c r="N115" i="89"/>
  <c r="N155" i="89"/>
  <c r="AF279" i="95"/>
  <c r="AH279" i="95" s="1"/>
  <c r="AE144" i="95"/>
  <c r="AG144" i="95" s="1"/>
  <c r="AF222" i="95"/>
  <c r="AH222" i="95" s="1"/>
  <c r="N127" i="89"/>
  <c r="N135" i="89"/>
  <c r="N143" i="89"/>
  <c r="N151" i="89"/>
  <c r="N159" i="89"/>
  <c r="AF276" i="95"/>
  <c r="AH276" i="95" s="1"/>
  <c r="AF260" i="95"/>
  <c r="AH260" i="95" s="1"/>
  <c r="AE164" i="95"/>
  <c r="AG164" i="95" s="1"/>
  <c r="AE61" i="95"/>
  <c r="AG61" i="95" s="1"/>
  <c r="AF81" i="95"/>
  <c r="AH81" i="95" s="1"/>
  <c r="AE134" i="95"/>
  <c r="AG134" i="95" s="1"/>
  <c r="AE13" i="95"/>
  <c r="AG13" i="95" s="1"/>
  <c r="AE272" i="95"/>
  <c r="AG272" i="95" s="1"/>
  <c r="AE242" i="95"/>
  <c r="AG242" i="95" s="1"/>
  <c r="AE264" i="95"/>
  <c r="AG264" i="95" s="1"/>
  <c r="AF296" i="95"/>
  <c r="AH296" i="95" s="1"/>
  <c r="AF284" i="95"/>
  <c r="AH284" i="95" s="1"/>
  <c r="AF261" i="95"/>
  <c r="AH261" i="95" s="1"/>
  <c r="AF62" i="95"/>
  <c r="AH62" i="95" s="1"/>
  <c r="AF254" i="95"/>
  <c r="AH254" i="95" s="1"/>
  <c r="AE125" i="95"/>
  <c r="AG125" i="95" s="1"/>
  <c r="AE312" i="95"/>
  <c r="AG312" i="95" s="1"/>
  <c r="AF95" i="95"/>
  <c r="AH95" i="95" s="1"/>
  <c r="AF287" i="95"/>
  <c r="AH287" i="95" s="1"/>
  <c r="AF52" i="95"/>
  <c r="AH52" i="95" s="1"/>
  <c r="AE20" i="95"/>
  <c r="AG20" i="95" s="1"/>
  <c r="AF180" i="95"/>
  <c r="AH180" i="95" s="1"/>
  <c r="AE218" i="95"/>
  <c r="AG218" i="95" s="1"/>
  <c r="AF218" i="95"/>
  <c r="AH218" i="95" s="1"/>
  <c r="AF51" i="95"/>
  <c r="AH51" i="95" s="1"/>
  <c r="AE97" i="95"/>
  <c r="AG97" i="95" s="1"/>
  <c r="AE288" i="95"/>
  <c r="AG288" i="95" s="1"/>
  <c r="AF159" i="95"/>
  <c r="AH159" i="95" s="1"/>
  <c r="AF83" i="95"/>
  <c r="AH83" i="95" s="1"/>
  <c r="AF45" i="95"/>
  <c r="AH45" i="95" s="1"/>
  <c r="AE155" i="95"/>
  <c r="AG155" i="95" s="1"/>
  <c r="AF115" i="95"/>
  <c r="AH115" i="95" s="1"/>
  <c r="AF130" i="95"/>
  <c r="AH130" i="95" s="1"/>
  <c r="AF169" i="95"/>
  <c r="AH169" i="95" s="1"/>
  <c r="AF108" i="95"/>
  <c r="AH108" i="95" s="1"/>
  <c r="AF106" i="95"/>
  <c r="AH106" i="95" s="1"/>
  <c r="AF182" i="95"/>
  <c r="AH182" i="95" s="1"/>
  <c r="AE140" i="95"/>
  <c r="AG140" i="95" s="1"/>
  <c r="AE121" i="95"/>
  <c r="AG121" i="95" s="1"/>
  <c r="AF163" i="95"/>
  <c r="AH163" i="95" s="1"/>
  <c r="AE174" i="95"/>
  <c r="AG174" i="95" s="1"/>
  <c r="AF85" i="95"/>
  <c r="AH85" i="95" s="1"/>
  <c r="AE42" i="95"/>
  <c r="AG42" i="95" s="1"/>
  <c r="AF6" i="95"/>
  <c r="AH6" i="95" s="1"/>
  <c r="AE41" i="95"/>
  <c r="AG41" i="95" s="1"/>
  <c r="AF82" i="95"/>
  <c r="AH82" i="95" s="1"/>
  <c r="AF178" i="95"/>
  <c r="AH178" i="95" s="1"/>
  <c r="AE178" i="95"/>
  <c r="AG178" i="95" s="1"/>
  <c r="AF84" i="95"/>
  <c r="AH84" i="95" s="1"/>
  <c r="AE202" i="95"/>
  <c r="AG202" i="95" s="1"/>
  <c r="AF193" i="95"/>
  <c r="AH193" i="95" s="1"/>
  <c r="AF75" i="95"/>
  <c r="AH75" i="95" s="1"/>
  <c r="AE122" i="95"/>
  <c r="AG122" i="95" s="1"/>
  <c r="AE238" i="95"/>
  <c r="AG238" i="95" s="1"/>
  <c r="AF238" i="95"/>
  <c r="AH238" i="95" s="1"/>
  <c r="AF278" i="95"/>
  <c r="AH278" i="95" s="1"/>
  <c r="AE278" i="95"/>
  <c r="AG278" i="95" s="1"/>
  <c r="AF263" i="95"/>
  <c r="AH263" i="95" s="1"/>
  <c r="AE263" i="95"/>
  <c r="AG263" i="95" s="1"/>
  <c r="AF176" i="95"/>
  <c r="AH176" i="95" s="1"/>
  <c r="AE4" i="95"/>
  <c r="AG4" i="95" s="1"/>
  <c r="AE186" i="95"/>
  <c r="AG186" i="95" s="1"/>
  <c r="AF186" i="95"/>
  <c r="AH186" i="95" s="1"/>
  <c r="AE63" i="95"/>
  <c r="AG63" i="95" s="1"/>
  <c r="AF63" i="95"/>
  <c r="AH63" i="95" s="1"/>
  <c r="AE105" i="95"/>
  <c r="AG105" i="95" s="1"/>
  <c r="AF105" i="95"/>
  <c r="AH105" i="95" s="1"/>
  <c r="AF228" i="95"/>
  <c r="AH228" i="95" s="1"/>
  <c r="AE228" i="95"/>
  <c r="AG228" i="95" s="1"/>
  <c r="AE231" i="95"/>
  <c r="AG231" i="95" s="1"/>
  <c r="AF114" i="95"/>
  <c r="AH114" i="95" s="1"/>
  <c r="AE114" i="95"/>
  <c r="AG114" i="95" s="1"/>
  <c r="AF185" i="95"/>
  <c r="AH185" i="95" s="1"/>
  <c r="AE185" i="95"/>
  <c r="AG185" i="95" s="1"/>
  <c r="AF23" i="95"/>
  <c r="AH23" i="95" s="1"/>
  <c r="AE128" i="95"/>
  <c r="AG128" i="95" s="1"/>
  <c r="AE217" i="95"/>
  <c r="AG217" i="95" s="1"/>
  <c r="AF217" i="95"/>
  <c r="AH217" i="95" s="1"/>
  <c r="AE224" i="95"/>
  <c r="AG224" i="95" s="1"/>
  <c r="AE92" i="95"/>
  <c r="AG92" i="95" s="1"/>
  <c r="AE306" i="95"/>
  <c r="AG306" i="95" s="1"/>
  <c r="AE168" i="95"/>
  <c r="AG168" i="95" s="1"/>
  <c r="AF271" i="95"/>
  <c r="AH271" i="95" s="1"/>
  <c r="AE183" i="95"/>
  <c r="AG183" i="95" s="1"/>
  <c r="AE175" i="95"/>
  <c r="AG175" i="95" s="1"/>
  <c r="AE152" i="95"/>
  <c r="AG152" i="95" s="1"/>
  <c r="AF317" i="95"/>
  <c r="AH317" i="95" s="1"/>
  <c r="AF165" i="95"/>
  <c r="AH165" i="95" s="1"/>
  <c r="AE268" i="95"/>
  <c r="AG268" i="95" s="1"/>
  <c r="AF309" i="95"/>
  <c r="AH309" i="95" s="1"/>
  <c r="AE297" i="95"/>
  <c r="AG297" i="95" s="1"/>
  <c r="AF77" i="95"/>
  <c r="AH77" i="95" s="1"/>
  <c r="N7" i="84"/>
  <c r="N75" i="84"/>
  <c r="N83" i="84"/>
  <c r="O3" i="84"/>
  <c r="AE71" i="95"/>
  <c r="AG71" i="95" s="1"/>
  <c r="AF71" i="95"/>
  <c r="AH71" i="95" s="1"/>
  <c r="AE135" i="95"/>
  <c r="AG135" i="95" s="1"/>
  <c r="AF135" i="95"/>
  <c r="AH135" i="95" s="1"/>
  <c r="AE68" i="95"/>
  <c r="AG68" i="95" s="1"/>
  <c r="AF68" i="95"/>
  <c r="AH68" i="95" s="1"/>
  <c r="AE197" i="95"/>
  <c r="AG197" i="95" s="1"/>
  <c r="AF247" i="95"/>
  <c r="AH247" i="95" s="1"/>
  <c r="AE111" i="95"/>
  <c r="AG111" i="95" s="1"/>
  <c r="AF111" i="95"/>
  <c r="AH111" i="95" s="1"/>
  <c r="AE295" i="95"/>
  <c r="AG295" i="95" s="1"/>
  <c r="AF295" i="95"/>
  <c r="AH295" i="95" s="1"/>
  <c r="AE87" i="95"/>
  <c r="AG87" i="95" s="1"/>
  <c r="AF213" i="95"/>
  <c r="AH213" i="95" s="1"/>
  <c r="AE138" i="95"/>
  <c r="AG138" i="95" s="1"/>
  <c r="AF138" i="95"/>
  <c r="AH138" i="95" s="1"/>
  <c r="AE298" i="95"/>
  <c r="AG298" i="95" s="1"/>
  <c r="AF298" i="95"/>
  <c r="AH298" i="95" s="1"/>
  <c r="AF274" i="95"/>
  <c r="AH274" i="95" s="1"/>
  <c r="AE274" i="95"/>
  <c r="AG274" i="95" s="1"/>
  <c r="AE147" i="95"/>
  <c r="AG147" i="95" s="1"/>
  <c r="AF147" i="95"/>
  <c r="AH147" i="95" s="1"/>
  <c r="AF89" i="95"/>
  <c r="AH89" i="95" s="1"/>
  <c r="AE89" i="95"/>
  <c r="AG89" i="95" s="1"/>
  <c r="AE179" i="95"/>
  <c r="AG179" i="95" s="1"/>
  <c r="AF179" i="95"/>
  <c r="AH179" i="95" s="1"/>
  <c r="AE237" i="95"/>
  <c r="AG237" i="95" s="1"/>
  <c r="AE143" i="95"/>
  <c r="AG143" i="95" s="1"/>
  <c r="AE36" i="95"/>
  <c r="AG36" i="95" s="1"/>
  <c r="AF43" i="95"/>
  <c r="AH43" i="95" s="1"/>
  <c r="AE43" i="95"/>
  <c r="AG43" i="95" s="1"/>
  <c r="AF153" i="95"/>
  <c r="AH153" i="95" s="1"/>
  <c r="AE153" i="95"/>
  <c r="AG153" i="95" s="1"/>
  <c r="AF294" i="95"/>
  <c r="AH294" i="95" s="1"/>
  <c r="AE294" i="95"/>
  <c r="AG294" i="95" s="1"/>
  <c r="AE211" i="95"/>
  <c r="AG211" i="95" s="1"/>
  <c r="AF211" i="95"/>
  <c r="AH211" i="95" s="1"/>
  <c r="AE187" i="95"/>
  <c r="AG187" i="95" s="1"/>
  <c r="AF187" i="95"/>
  <c r="AH187" i="95" s="1"/>
  <c r="AF262" i="95"/>
  <c r="AH262" i="95" s="1"/>
  <c r="AE262" i="95"/>
  <c r="AG262" i="95" s="1"/>
  <c r="AE21" i="95"/>
  <c r="AG21" i="95" s="1"/>
  <c r="AF21" i="95"/>
  <c r="AH21" i="95" s="1"/>
  <c r="AF88" i="95"/>
  <c r="AH88" i="95" s="1"/>
  <c r="AE88" i="95"/>
  <c r="AG88" i="95" s="1"/>
  <c r="AE55" i="95"/>
  <c r="AG55" i="95" s="1"/>
  <c r="AF55" i="95"/>
  <c r="AH55" i="95" s="1"/>
  <c r="AF3" i="95"/>
  <c r="AH3" i="95" s="1"/>
  <c r="AE3" i="95"/>
  <c r="AG3" i="95" s="1"/>
  <c r="AE273" i="95"/>
  <c r="AG273" i="95" s="1"/>
  <c r="AF273" i="95"/>
  <c r="AH273" i="95" s="1"/>
  <c r="AE136" i="95"/>
  <c r="AG136" i="95" s="1"/>
  <c r="AF136" i="95"/>
  <c r="AH136" i="95" s="1"/>
  <c r="AE72" i="95"/>
  <c r="AG72" i="95" s="1"/>
  <c r="AF72" i="95"/>
  <c r="AH72" i="95" s="1"/>
  <c r="AF257" i="95"/>
  <c r="AH257" i="95" s="1"/>
  <c r="AE257" i="95"/>
  <c r="AG257" i="95" s="1"/>
  <c r="AE59" i="95"/>
  <c r="AG59" i="95" s="1"/>
  <c r="AF59" i="95"/>
  <c r="AH59" i="95" s="1"/>
  <c r="AE53" i="95"/>
  <c r="AG53" i="95" s="1"/>
  <c r="AF53" i="95"/>
  <c r="AH53" i="95" s="1"/>
  <c r="AE29" i="95"/>
  <c r="AG29" i="95" s="1"/>
  <c r="AF29" i="95"/>
  <c r="AH29" i="95" s="1"/>
  <c r="AE173" i="95"/>
  <c r="AG173" i="95" s="1"/>
  <c r="AF173" i="95"/>
  <c r="AH173" i="95" s="1"/>
  <c r="AE208" i="95"/>
  <c r="AG208" i="95" s="1"/>
  <c r="AF208" i="95"/>
  <c r="AH208" i="95" s="1"/>
  <c r="AE200" i="95"/>
  <c r="AG200" i="95" s="1"/>
  <c r="AF200" i="95"/>
  <c r="AH200" i="95" s="1"/>
  <c r="AE304" i="95"/>
  <c r="AG304" i="95" s="1"/>
  <c r="AF304" i="95"/>
  <c r="AH304" i="95" s="1"/>
  <c r="AE93" i="95"/>
  <c r="AG93" i="95" s="1"/>
  <c r="AF93" i="95"/>
  <c r="AH93" i="95" s="1"/>
  <c r="AE221" i="95"/>
  <c r="AG221" i="95" s="1"/>
  <c r="AF221" i="95"/>
  <c r="AH221" i="95" s="1"/>
  <c r="AE305" i="95"/>
  <c r="AG305" i="95" s="1"/>
  <c r="AF305" i="95"/>
  <c r="AH305" i="95" s="1"/>
  <c r="AE133" i="95"/>
  <c r="AG133" i="95" s="1"/>
  <c r="AF133" i="95"/>
  <c r="AH133" i="95" s="1"/>
  <c r="AE141" i="95"/>
  <c r="AG141" i="95" s="1"/>
  <c r="AF141" i="95"/>
  <c r="AH141" i="95" s="1"/>
  <c r="AE69" i="95"/>
  <c r="AG69" i="95" s="1"/>
  <c r="AF69" i="95"/>
  <c r="AH69" i="95" s="1"/>
  <c r="AE18" i="95"/>
  <c r="AG18" i="95" s="1"/>
  <c r="AF18" i="95"/>
  <c r="AH18" i="95" s="1"/>
  <c r="AE14" i="95"/>
  <c r="AG14" i="95" s="1"/>
  <c r="AF14" i="95"/>
  <c r="AH14" i="95" s="1"/>
  <c r="AE205" i="95"/>
  <c r="AG205" i="95" s="1"/>
  <c r="AF205" i="95"/>
  <c r="AH205" i="95" s="1"/>
  <c r="AF19" i="95"/>
  <c r="AH19" i="95" s="1"/>
  <c r="AE19" i="95"/>
  <c r="AG19" i="95" s="1"/>
  <c r="AE245" i="95"/>
  <c r="AG245" i="95" s="1"/>
  <c r="AF245" i="95"/>
  <c r="AH245" i="95" s="1"/>
  <c r="AE313" i="95"/>
  <c r="AG313" i="95" s="1"/>
  <c r="AF313" i="95"/>
  <c r="AH313" i="95" s="1"/>
  <c r="AE101" i="95"/>
  <c r="AG101" i="95" s="1"/>
  <c r="AF101" i="95"/>
  <c r="AH101" i="95" s="1"/>
  <c r="AF216" i="95"/>
  <c r="AH216" i="95" s="1"/>
  <c r="AE216" i="95"/>
  <c r="AG216" i="95" s="1"/>
  <c r="AE292" i="95"/>
  <c r="AG292" i="95" s="1"/>
  <c r="AF292" i="95"/>
  <c r="AH292" i="95" s="1"/>
  <c r="AF132" i="95"/>
  <c r="AH132" i="95" s="1"/>
  <c r="AE132" i="95"/>
  <c r="AG132" i="95" s="1"/>
  <c r="AF50" i="95"/>
  <c r="AH50" i="95" s="1"/>
  <c r="AE50" i="95"/>
  <c r="AG50" i="95" s="1"/>
  <c r="AE181" i="95"/>
  <c r="AG181" i="95" s="1"/>
  <c r="AF181" i="95"/>
  <c r="AH181" i="95" s="1"/>
  <c r="AE157" i="95"/>
  <c r="AG157" i="95" s="1"/>
  <c r="AF157" i="95"/>
  <c r="AH157" i="95" s="1"/>
  <c r="AE285" i="95"/>
  <c r="AG285" i="95" s="1"/>
  <c r="AF285" i="95"/>
  <c r="AH285" i="95" s="1"/>
  <c r="AE10" i="95"/>
  <c r="AG10" i="95" s="1"/>
  <c r="AF10" i="95"/>
  <c r="AH10" i="95" s="1"/>
  <c r="AE54" i="95"/>
  <c r="AG54" i="95" s="1"/>
  <c r="AF54" i="95"/>
  <c r="AH54" i="95" s="1"/>
  <c r="AF232" i="95"/>
  <c r="AH232" i="95" s="1"/>
  <c r="AE232" i="95"/>
  <c r="AG232" i="95" s="1"/>
  <c r="AF269" i="95"/>
  <c r="AH269" i="95" s="1"/>
  <c r="AE269" i="95"/>
  <c r="AG269" i="95" s="1"/>
  <c r="AE64" i="95"/>
  <c r="AG64" i="95" s="1"/>
  <c r="AF64" i="95"/>
  <c r="AH64" i="95" s="1"/>
  <c r="AE229" i="95"/>
  <c r="AG229" i="95" s="1"/>
  <c r="AF229" i="95"/>
  <c r="AH229" i="95" s="1"/>
  <c r="AE33" i="95"/>
  <c r="AG33" i="95" s="1"/>
  <c r="AF33" i="95"/>
  <c r="AH33" i="95" s="1"/>
  <c r="AF15" i="95"/>
  <c r="AH15" i="95" s="1"/>
  <c r="AE15" i="95"/>
  <c r="AG15" i="95" s="1"/>
  <c r="AE289" i="95"/>
  <c r="AG289" i="95" s="1"/>
  <c r="AF289" i="95"/>
  <c r="AH289" i="95" s="1"/>
  <c r="AE184" i="95"/>
  <c r="AG184" i="95" s="1"/>
  <c r="AF184" i="95"/>
  <c r="AH184" i="95" s="1"/>
  <c r="AE73" i="95"/>
  <c r="AG73" i="95" s="1"/>
  <c r="AF73" i="95"/>
  <c r="AH73" i="95" s="1"/>
  <c r="AE199" i="95"/>
  <c r="AG199" i="95" s="1"/>
  <c r="AF199" i="95"/>
  <c r="AH199" i="95" s="1"/>
  <c r="AE104" i="95"/>
  <c r="AG104" i="95" s="1"/>
  <c r="AF104" i="95"/>
  <c r="AH104" i="95" s="1"/>
  <c r="AE277" i="95"/>
  <c r="AG277" i="95" s="1"/>
  <c r="AF277" i="95"/>
  <c r="AH277" i="95" s="1"/>
  <c r="AE240" i="95"/>
  <c r="AG240" i="95" s="1"/>
  <c r="AF240" i="95"/>
  <c r="AH240" i="95" s="1"/>
  <c r="AF301" i="95"/>
  <c r="AH301" i="95" s="1"/>
  <c r="AE301" i="95"/>
  <c r="AG301" i="95" s="1"/>
  <c r="AF124" i="95"/>
  <c r="AH124" i="95" s="1"/>
  <c r="AE124" i="95"/>
  <c r="AG124" i="95" s="1"/>
  <c r="AF160" i="95"/>
  <c r="AH160" i="95" s="1"/>
  <c r="AE160" i="95"/>
  <c r="AG160" i="95" s="1"/>
  <c r="AE119" i="95"/>
  <c r="AG119" i="95" s="1"/>
  <c r="AF119" i="95"/>
  <c r="AH119" i="95" s="1"/>
  <c r="AF11" i="95"/>
  <c r="AH11" i="95" s="1"/>
  <c r="AE11" i="95"/>
  <c r="AG11" i="95" s="1"/>
  <c r="AE300" i="95"/>
  <c r="AG300" i="95" s="1"/>
  <c r="AF300" i="95"/>
  <c r="AH300" i="95" s="1"/>
  <c r="AF34" i="95"/>
  <c r="AH34" i="95" s="1"/>
  <c r="AE34" i="95"/>
  <c r="AG34" i="95" s="1"/>
  <c r="AE151" i="95"/>
  <c r="AG151" i="95" s="1"/>
  <c r="AF151" i="95"/>
  <c r="AH151" i="95" s="1"/>
  <c r="AE281" i="95"/>
  <c r="AG281" i="95" s="1"/>
  <c r="AF281" i="95"/>
  <c r="AH281" i="95" s="1"/>
  <c r="AE117" i="95"/>
  <c r="AG117" i="95" s="1"/>
  <c r="AF117" i="95"/>
  <c r="AH117" i="95" s="1"/>
  <c r="AF65" i="95"/>
  <c r="AH65" i="95" s="1"/>
  <c r="AE65" i="95"/>
  <c r="AG65" i="95" s="1"/>
  <c r="AF265" i="95"/>
  <c r="AH265" i="95" s="1"/>
  <c r="AE265" i="95"/>
  <c r="AG265" i="95" s="1"/>
  <c r="AE191" i="95"/>
  <c r="AG191" i="95" s="1"/>
  <c r="AF191" i="95"/>
  <c r="AH191" i="95" s="1"/>
  <c r="AE109" i="95"/>
  <c r="AG109" i="95" s="1"/>
  <c r="AF109" i="95"/>
  <c r="AH109" i="95" s="1"/>
  <c r="AE253" i="95"/>
  <c r="AG253" i="95" s="1"/>
  <c r="AF253" i="95"/>
  <c r="AH253" i="95" s="1"/>
  <c r="AF120" i="95"/>
  <c r="AH120" i="95" s="1"/>
  <c r="AE120" i="95"/>
  <c r="AG120" i="95" s="1"/>
  <c r="AF7" i="95"/>
  <c r="AH7" i="95" s="1"/>
  <c r="AE7" i="95"/>
  <c r="AG7" i="95" s="1"/>
  <c r="AE96" i="95"/>
  <c r="AG96" i="95" s="1"/>
  <c r="AF96" i="95"/>
  <c r="AH96" i="95" s="1"/>
  <c r="AE189" i="95"/>
  <c r="AG189" i="95" s="1"/>
  <c r="AF189" i="95"/>
  <c r="AH189" i="95" s="1"/>
  <c r="AE31" i="95"/>
  <c r="AG31" i="95" s="1"/>
  <c r="AF31" i="95"/>
  <c r="AH31" i="95" s="1"/>
  <c r="AE167" i="95"/>
  <c r="AG167" i="95" s="1"/>
  <c r="AF167" i="95"/>
  <c r="AH167" i="95" s="1"/>
  <c r="AE22" i="95"/>
  <c r="AG22" i="95" s="1"/>
  <c r="AF22" i="95"/>
  <c r="AH22" i="95" s="1"/>
  <c r="AE80" i="95"/>
  <c r="AG80" i="95" s="1"/>
  <c r="AF80" i="95"/>
  <c r="AH80" i="95" s="1"/>
  <c r="AE215" i="95"/>
  <c r="AG215" i="95" s="1"/>
  <c r="AF215" i="95"/>
  <c r="AH215" i="95" s="1"/>
  <c r="AE192" i="95"/>
  <c r="AG192" i="95" s="1"/>
  <c r="AF192" i="95"/>
  <c r="AH192" i="95" s="1"/>
  <c r="AE112" i="95"/>
  <c r="AG112" i="95" s="1"/>
  <c r="AF112" i="95"/>
  <c r="AH112" i="95" s="1"/>
  <c r="N15" i="89"/>
  <c r="N7" i="89"/>
  <c r="N39" i="89"/>
  <c r="N43" i="89"/>
  <c r="N47" i="89"/>
  <c r="N103" i="89"/>
  <c r="N123" i="89"/>
  <c r="N3" i="89"/>
  <c r="N139" i="89"/>
  <c r="N19" i="89"/>
  <c r="N23" i="89"/>
  <c r="N27" i="89"/>
  <c r="N31" i="89"/>
  <c r="N35" i="89"/>
  <c r="N87" i="89"/>
  <c r="N111" i="89"/>
  <c r="N147" i="89"/>
  <c r="N131" i="89"/>
  <c r="N119" i="89"/>
  <c r="N99" i="89"/>
  <c r="N95" i="89"/>
  <c r="N91" i="89"/>
  <c r="N83" i="89"/>
  <c r="N79" i="89"/>
  <c r="N75" i="89"/>
  <c r="N71" i="89"/>
  <c r="N67" i="89"/>
  <c r="N63" i="89"/>
  <c r="N59" i="89"/>
  <c r="N55" i="89"/>
  <c r="N51" i="89"/>
  <c r="N11" i="89"/>
  <c r="O35" i="84"/>
  <c r="O67" i="84"/>
  <c r="O99" i="84"/>
  <c r="O7" i="84"/>
  <c r="O19" i="84"/>
  <c r="O31" i="84"/>
  <c r="O39" i="84"/>
  <c r="O59" i="84"/>
  <c r="O71" i="84"/>
  <c r="O95" i="84"/>
  <c r="O91" i="84"/>
  <c r="O23" i="84"/>
  <c r="O55" i="84"/>
  <c r="O87" i="84"/>
  <c r="O51" i="84"/>
  <c r="O83" i="84"/>
  <c r="O15" i="84"/>
  <c r="O47" i="84"/>
  <c r="O79" i="84"/>
  <c r="O63" i="84"/>
  <c r="O27" i="84"/>
  <c r="O11" i="84"/>
  <c r="O43" i="84"/>
  <c r="O75" i="84"/>
  <c r="AC3" i="94"/>
  <c r="AE3" i="94" s="1"/>
  <c r="AG3" i="94" s="1"/>
  <c r="AC249" i="94"/>
  <c r="AE249" i="94" s="1"/>
  <c r="AG249" i="94" s="1"/>
  <c r="AC281" i="94"/>
  <c r="AF281" i="94" s="1"/>
  <c r="AH281" i="94" s="1"/>
  <c r="AC19" i="94"/>
  <c r="AC263" i="94"/>
  <c r="AC137" i="94"/>
  <c r="AC75" i="94"/>
  <c r="AC18" i="94"/>
  <c r="AC231" i="94"/>
  <c r="AC132" i="94"/>
  <c r="AC130" i="94"/>
  <c r="AE130" i="94" s="1"/>
  <c r="AG130" i="94" s="1"/>
  <c r="AC13" i="94"/>
  <c r="AE13" i="94" s="1"/>
  <c r="AG13" i="94" s="1"/>
  <c r="AC83" i="94"/>
  <c r="AC9" i="94"/>
  <c r="AC193" i="94"/>
  <c r="AC126" i="94"/>
  <c r="AC246" i="94"/>
  <c r="AF246" i="94" s="1"/>
  <c r="AH246" i="94" s="1"/>
  <c r="AC241" i="94"/>
  <c r="AE241" i="94" s="1"/>
  <c r="AG241" i="94" s="1"/>
  <c r="AC201" i="94"/>
  <c r="AC139" i="94"/>
  <c r="AC8" i="94"/>
  <c r="AF8" i="94" s="1"/>
  <c r="AH8" i="94" s="1"/>
  <c r="AC47" i="94"/>
  <c r="AC6" i="94"/>
  <c r="AC225" i="94"/>
  <c r="AF225" i="94" s="1"/>
  <c r="AH225" i="94" s="1"/>
  <c r="AC171" i="94"/>
  <c r="AC54" i="94"/>
  <c r="AE54" i="94" s="1"/>
  <c r="AG54" i="94" s="1"/>
  <c r="AC129" i="94"/>
  <c r="AF129" i="94" s="1"/>
  <c r="AH129" i="94" s="1"/>
  <c r="AC271" i="94"/>
  <c r="AC81" i="94"/>
  <c r="AF81" i="94" s="1"/>
  <c r="AH81" i="94" s="1"/>
  <c r="AC312" i="94"/>
  <c r="AC138" i="94"/>
  <c r="AE138" i="94" s="1"/>
  <c r="AG138" i="94" s="1"/>
  <c r="AC96" i="94"/>
  <c r="AF96" i="94" s="1"/>
  <c r="AH96" i="94" s="1"/>
  <c r="AC269" i="94"/>
  <c r="AF269" i="94" s="1"/>
  <c r="AH269" i="94" s="1"/>
  <c r="AC262" i="94"/>
  <c r="AC254" i="94"/>
  <c r="AC310" i="94"/>
  <c r="AE310" i="94" s="1"/>
  <c r="AG310" i="94" s="1"/>
  <c r="AC37" i="94"/>
  <c r="AE37" i="94" s="1"/>
  <c r="AG37" i="94" s="1"/>
  <c r="AC151" i="94"/>
  <c r="AE151" i="94" s="1"/>
  <c r="AG151" i="94" s="1"/>
  <c r="AC264" i="94"/>
  <c r="AC127" i="94"/>
  <c r="AF127" i="94" s="1"/>
  <c r="AH127" i="94" s="1"/>
  <c r="AC27" i="94"/>
  <c r="AF27" i="94" s="1"/>
  <c r="AH27" i="94" s="1"/>
  <c r="AC52" i="94"/>
  <c r="AF52" i="94" s="1"/>
  <c r="AH52" i="94" s="1"/>
  <c r="AC219" i="94"/>
  <c r="AC308" i="94"/>
  <c r="AC206" i="94"/>
  <c r="AC155" i="94"/>
  <c r="AF155" i="94" s="1"/>
  <c r="AH155" i="94" s="1"/>
  <c r="AC314" i="94"/>
  <c r="AE314" i="94" s="1"/>
  <c r="AG314" i="94" s="1"/>
  <c r="AC42" i="94"/>
  <c r="AF42" i="94" s="1"/>
  <c r="AH42" i="94" s="1"/>
  <c r="AC256" i="94"/>
  <c r="AC69" i="94"/>
  <c r="AC90" i="94"/>
  <c r="AC22" i="94"/>
  <c r="AC180" i="94"/>
  <c r="AC272" i="94"/>
  <c r="AF272" i="94" s="1"/>
  <c r="AH272" i="94" s="1"/>
  <c r="AC172" i="94"/>
  <c r="AC133" i="94"/>
  <c r="AC169" i="94"/>
  <c r="AC100" i="94"/>
  <c r="AC291" i="94"/>
  <c r="AC95" i="94"/>
  <c r="AE95" i="94" s="1"/>
  <c r="AG95" i="94" s="1"/>
  <c r="AC195" i="94"/>
  <c r="AE195" i="94" s="1"/>
  <c r="AG195" i="94" s="1"/>
  <c r="AC253" i="94"/>
  <c r="AF253" i="94" s="1"/>
  <c r="AH253" i="94" s="1"/>
  <c r="AC290" i="94"/>
  <c r="AC224" i="94"/>
  <c r="AC45" i="94"/>
  <c r="AC43" i="94"/>
  <c r="AF43" i="94" s="1"/>
  <c r="AH43" i="94" s="1"/>
  <c r="AC212" i="94"/>
  <c r="AC10" i="94"/>
  <c r="AE10" i="94" s="1"/>
  <c r="AG10" i="94" s="1"/>
  <c r="AC265" i="94"/>
  <c r="AC275" i="94"/>
  <c r="AE275" i="94" s="1"/>
  <c r="AG275" i="94" s="1"/>
  <c r="AC317" i="94"/>
  <c r="AC199" i="94"/>
  <c r="AE199" i="94" s="1"/>
  <c r="AG199" i="94" s="1"/>
  <c r="AC141" i="94"/>
  <c r="AC226" i="94"/>
  <c r="AE226" i="94" s="1"/>
  <c r="AG226" i="94" s="1"/>
  <c r="AC209" i="94"/>
  <c r="AF209" i="94" s="1"/>
  <c r="AH209" i="94" s="1"/>
  <c r="AC65" i="94"/>
  <c r="AE65" i="94" s="1"/>
  <c r="AG65" i="94" s="1"/>
  <c r="AC86" i="94"/>
  <c r="AC14" i="94"/>
  <c r="AC131" i="94"/>
  <c r="AE131" i="94" s="1"/>
  <c r="AG131" i="94" s="1"/>
  <c r="AC128" i="94"/>
  <c r="AC30" i="94"/>
  <c r="AE30" i="94" s="1"/>
  <c r="AG30" i="94" s="1"/>
  <c r="AC296" i="94"/>
  <c r="AE296" i="94" s="1"/>
  <c r="AG296" i="94" s="1"/>
  <c r="AC304" i="94"/>
  <c r="AC79" i="94"/>
  <c r="AC46" i="94"/>
  <c r="AC117" i="94"/>
  <c r="AF117" i="94" s="1"/>
  <c r="AH117" i="94" s="1"/>
  <c r="AC159" i="94"/>
  <c r="AF159" i="94" s="1"/>
  <c r="AH159" i="94" s="1"/>
  <c r="AC316" i="94"/>
  <c r="AC92" i="94"/>
  <c r="AC62" i="94"/>
  <c r="AE62" i="94" s="1"/>
  <c r="AG62" i="94" s="1"/>
  <c r="AC134" i="94"/>
  <c r="AF134" i="94" s="1"/>
  <c r="AH134" i="94" s="1"/>
  <c r="AC178" i="94"/>
  <c r="AF178" i="94" s="1"/>
  <c r="AH178" i="94" s="1"/>
  <c r="AC196" i="94"/>
  <c r="AC173" i="94"/>
  <c r="AF173" i="94" s="1"/>
  <c r="AH173" i="94" s="1"/>
  <c r="AC235" i="94"/>
  <c r="AE235" i="94" s="1"/>
  <c r="AG235" i="94" s="1"/>
  <c r="AC188" i="94"/>
  <c r="AC158" i="94"/>
  <c r="AC205" i="94"/>
  <c r="AC273" i="94"/>
  <c r="AC74" i="94"/>
  <c r="AF74" i="94" s="1"/>
  <c r="AH74" i="94" s="1"/>
  <c r="AC295" i="94"/>
  <c r="AF295" i="94" s="1"/>
  <c r="AH295" i="94" s="1"/>
  <c r="AC306" i="94"/>
  <c r="AC230" i="94"/>
  <c r="AF230" i="94" s="1"/>
  <c r="AH230" i="94" s="1"/>
  <c r="AC309" i="94"/>
  <c r="AC157" i="94"/>
  <c r="AF157" i="94" s="1"/>
  <c r="AH157" i="94" s="1"/>
  <c r="AC118" i="94"/>
  <c r="AC99" i="94"/>
  <c r="AC59" i="94"/>
  <c r="AE59" i="94" s="1"/>
  <c r="AG59" i="94" s="1"/>
  <c r="AC152" i="94"/>
  <c r="AF152" i="94" s="1"/>
  <c r="AH152" i="94" s="1"/>
  <c r="AC283" i="94"/>
  <c r="AC270" i="94"/>
  <c r="AF270" i="94" s="1"/>
  <c r="AH270" i="94" s="1"/>
  <c r="AC161" i="94"/>
  <c r="AC26" i="94"/>
  <c r="AE26" i="94" s="1"/>
  <c r="AG26" i="94" s="1"/>
  <c r="AC277" i="94"/>
  <c r="AC233" i="94"/>
  <c r="AF233" i="94" s="1"/>
  <c r="AH233" i="94" s="1"/>
  <c r="AC85" i="94"/>
  <c r="AC7" i="94"/>
  <c r="AC260" i="94"/>
  <c r="AC76" i="94"/>
  <c r="AC307" i="94"/>
  <c r="AF307" i="94" s="1"/>
  <c r="AH307" i="94" s="1"/>
  <c r="AC110" i="94"/>
  <c r="AF110" i="94" s="1"/>
  <c r="AH110" i="94" s="1"/>
  <c r="AC251" i="94"/>
  <c r="AE251" i="94" s="1"/>
  <c r="AG251" i="94" s="1"/>
  <c r="AC33" i="94"/>
  <c r="AF33" i="94" s="1"/>
  <c r="AH33" i="94" s="1"/>
  <c r="AC242" i="94"/>
  <c r="AF242" i="94" s="1"/>
  <c r="AH242" i="94" s="1"/>
  <c r="AC94" i="94"/>
  <c r="AE94" i="94" s="1"/>
  <c r="AG94" i="94" s="1"/>
  <c r="AC284" i="94"/>
  <c r="AE284" i="94" s="1"/>
  <c r="AG284" i="94" s="1"/>
  <c r="AC245" i="94"/>
  <c r="AC223" i="94"/>
  <c r="AE223" i="94" s="1"/>
  <c r="AG223" i="94" s="1"/>
  <c r="AC68" i="94"/>
  <c r="AE68" i="94" s="1"/>
  <c r="AG68" i="94" s="1"/>
  <c r="AC287" i="94"/>
  <c r="AE287" i="94" s="1"/>
  <c r="AG287" i="94" s="1"/>
  <c r="AC40" i="94"/>
  <c r="AF40" i="94" s="1"/>
  <c r="AH40" i="94" s="1"/>
  <c r="AC11" i="94"/>
  <c r="AE11" i="94" s="1"/>
  <c r="AG11" i="94" s="1"/>
  <c r="AC174" i="94"/>
  <c r="AC289" i="94"/>
  <c r="AE289" i="94" s="1"/>
  <c r="AG289" i="94" s="1"/>
  <c r="AC82" i="94"/>
  <c r="AC5" i="94"/>
  <c r="AC299" i="94"/>
  <c r="AC97" i="94"/>
  <c r="AE97" i="94" s="1"/>
  <c r="AG97" i="94" s="1"/>
  <c r="AC292" i="94"/>
  <c r="AC72" i="94"/>
  <c r="AC102" i="94"/>
  <c r="AF102" i="94" s="1"/>
  <c r="AH102" i="94" s="1"/>
  <c r="AC259" i="94"/>
  <c r="AC192" i="94"/>
  <c r="AF192" i="94" s="1"/>
  <c r="AH192" i="94" s="1"/>
  <c r="AC176" i="94"/>
  <c r="AF176" i="94" s="1"/>
  <c r="AH176" i="94" s="1"/>
  <c r="AC16" i="94"/>
  <c r="AC119" i="94"/>
  <c r="AF119" i="94" s="1"/>
  <c r="AH119" i="94" s="1"/>
  <c r="AC220" i="94"/>
  <c r="AF220" i="94" s="1"/>
  <c r="AH220" i="94" s="1"/>
  <c r="AC101" i="94"/>
  <c r="AE101" i="94" s="1"/>
  <c r="AG101" i="94" s="1"/>
  <c r="AC247" i="94"/>
  <c r="AC108" i="94"/>
  <c r="AC234" i="94"/>
  <c r="AC160" i="94"/>
  <c r="AF160" i="94" s="1"/>
  <c r="AH160" i="94" s="1"/>
  <c r="AC216" i="94"/>
  <c r="AF216" i="94" s="1"/>
  <c r="AH216" i="94" s="1"/>
  <c r="AC154" i="94"/>
  <c r="AC58" i="94"/>
  <c r="AC106" i="94"/>
  <c r="AC55" i="94"/>
  <c r="AC168" i="94"/>
  <c r="AC50" i="94"/>
  <c r="AE50" i="94" s="1"/>
  <c r="AG50" i="94" s="1"/>
  <c r="AC23" i="94"/>
  <c r="AF23" i="94" s="1"/>
  <c r="AH23" i="94" s="1"/>
  <c r="AC105" i="94"/>
  <c r="AC227" i="94"/>
  <c r="AC294" i="94"/>
  <c r="AE294" i="94" s="1"/>
  <c r="AG294" i="94" s="1"/>
  <c r="AC32" i="94"/>
  <c r="AF32" i="94" s="1"/>
  <c r="AH32" i="94" s="1"/>
  <c r="AC57" i="94"/>
  <c r="AC63" i="94"/>
  <c r="AC211" i="94"/>
  <c r="AF211" i="94" s="1"/>
  <c r="AH211" i="94" s="1"/>
  <c r="AC156" i="94"/>
  <c r="AC35" i="94"/>
  <c r="AE35" i="94" s="1"/>
  <c r="AG35" i="94" s="1"/>
  <c r="AC165" i="94"/>
  <c r="AE165" i="94" s="1"/>
  <c r="AG165" i="94" s="1"/>
  <c r="AC60" i="94"/>
  <c r="AE60" i="94" s="1"/>
  <c r="AG60" i="94" s="1"/>
  <c r="AC124" i="94"/>
  <c r="AE124" i="94" s="1"/>
  <c r="AG124" i="94" s="1"/>
  <c r="AC237" i="94"/>
  <c r="AC228" i="94"/>
  <c r="AC280" i="94"/>
  <c r="AC232" i="94"/>
  <c r="AE232" i="94" s="1"/>
  <c r="AG232" i="94" s="1"/>
  <c r="AC229" i="94"/>
  <c r="AC210" i="94"/>
  <c r="AE210" i="94" s="1"/>
  <c r="AG210" i="94" s="1"/>
  <c r="AC107" i="94"/>
  <c r="AE107" i="94" s="1"/>
  <c r="AG107" i="94" s="1"/>
  <c r="AC21" i="94"/>
  <c r="AC218" i="94"/>
  <c r="AC67" i="94"/>
  <c r="AE67" i="94" s="1"/>
  <c r="AG67" i="94" s="1"/>
  <c r="AC142" i="94"/>
  <c r="AC214" i="94"/>
  <c r="AC87" i="94"/>
  <c r="AC266" i="94"/>
  <c r="AF266" i="94" s="1"/>
  <c r="AH266" i="94" s="1"/>
  <c r="AC111" i="94"/>
  <c r="AF111" i="94" s="1"/>
  <c r="AH111" i="94" s="1"/>
  <c r="AC315" i="94"/>
  <c r="AC53" i="94"/>
  <c r="AC114" i="94"/>
  <c r="AF114" i="94" s="1"/>
  <c r="AH114" i="94" s="1"/>
  <c r="AC4" i="94"/>
  <c r="AC268" i="94"/>
  <c r="AF268" i="94" s="1"/>
  <c r="AH268" i="94" s="1"/>
  <c r="AC252" i="94"/>
  <c r="AE252" i="94" s="1"/>
  <c r="AG252" i="94" s="1"/>
  <c r="AC38" i="94"/>
  <c r="AF38" i="94" s="1"/>
  <c r="AH38" i="94" s="1"/>
  <c r="AC202" i="94"/>
  <c r="AE202" i="94" s="1"/>
  <c r="AG202" i="94" s="1"/>
  <c r="AC39" i="94"/>
  <c r="AE39" i="94" s="1"/>
  <c r="AG39" i="94" s="1"/>
  <c r="AC66" i="94"/>
  <c r="AF66" i="94" s="1"/>
  <c r="AH66" i="94" s="1"/>
  <c r="AC20" i="94"/>
  <c r="AF20" i="94" s="1"/>
  <c r="AH20" i="94" s="1"/>
  <c r="AC311" i="94"/>
  <c r="AC305" i="94"/>
  <c r="AE305" i="94" s="1"/>
  <c r="AG305" i="94" s="1"/>
  <c r="AC148" i="94"/>
  <c r="AE148" i="94" s="1"/>
  <c r="AG148" i="94" s="1"/>
  <c r="AC49" i="94"/>
  <c r="AE49" i="94" s="1"/>
  <c r="AG49" i="94" s="1"/>
  <c r="AC279" i="94"/>
  <c r="AF279" i="94" s="1"/>
  <c r="AH279" i="94" s="1"/>
  <c r="AC15" i="94"/>
  <c r="AE15" i="94" s="1"/>
  <c r="AG15" i="94" s="1"/>
  <c r="AC115" i="94"/>
  <c r="AC301" i="94"/>
  <c r="AC103" i="94"/>
  <c r="AF103" i="94" s="1"/>
  <c r="AH103" i="94" s="1"/>
  <c r="AC78" i="94"/>
  <c r="AF78" i="94" s="1"/>
  <c r="AH78" i="94" s="1"/>
  <c r="AC162" i="94"/>
  <c r="AF162" i="94" s="1"/>
  <c r="AH162" i="94" s="1"/>
  <c r="AC164" i="94"/>
  <c r="AC123" i="94"/>
  <c r="AF123" i="94" s="1"/>
  <c r="AH123" i="94" s="1"/>
  <c r="AC194" i="94"/>
  <c r="AC44" i="94"/>
  <c r="AF44" i="94" s="1"/>
  <c r="AH44" i="94" s="1"/>
  <c r="AC179" i="94"/>
  <c r="AC12" i="94"/>
  <c r="AC204" i="94"/>
  <c r="AE204" i="94" s="1"/>
  <c r="AG204" i="94" s="1"/>
  <c r="AC190" i="94"/>
  <c r="AE190" i="94" s="1"/>
  <c r="AG190" i="94" s="1"/>
  <c r="AC135" i="94"/>
  <c r="AE135" i="94" s="1"/>
  <c r="AG135" i="94" s="1"/>
  <c r="AC71" i="94"/>
  <c r="AC243" i="94"/>
  <c r="AC98" i="94"/>
  <c r="AC121" i="94"/>
  <c r="AF121" i="94" s="1"/>
  <c r="AH121" i="94" s="1"/>
  <c r="AC208" i="94"/>
  <c r="AF208" i="94" s="1"/>
  <c r="AH208" i="94" s="1"/>
  <c r="AC203" i="94"/>
  <c r="AC181" i="94"/>
  <c r="AF181" i="94" s="1"/>
  <c r="AH181" i="94" s="1"/>
  <c r="AC240" i="94"/>
  <c r="AF240" i="94" s="1"/>
  <c r="AH240" i="94" s="1"/>
  <c r="AC149" i="94"/>
  <c r="AE149" i="94" s="1"/>
  <c r="AG149" i="94" s="1"/>
  <c r="AC187" i="94"/>
  <c r="AE187" i="94" s="1"/>
  <c r="AG187" i="94" s="1"/>
  <c r="AC113" i="94"/>
  <c r="AC109" i="94"/>
  <c r="AE109" i="94" s="1"/>
  <c r="AG109" i="94" s="1"/>
  <c r="AC116" i="94"/>
  <c r="AE116" i="94" s="1"/>
  <c r="AG116" i="94" s="1"/>
  <c r="AC182" i="94"/>
  <c r="AF182" i="94" s="1"/>
  <c r="AH182" i="94" s="1"/>
  <c r="AC64" i="94"/>
  <c r="AF64" i="94" s="1"/>
  <c r="AH64" i="94" s="1"/>
  <c r="AC236" i="94"/>
  <c r="AE236" i="94" s="1"/>
  <c r="AG236" i="94" s="1"/>
  <c r="AC239" i="94"/>
  <c r="AE239" i="94" s="1"/>
  <c r="AG239" i="94" s="1"/>
  <c r="AC146" i="94"/>
  <c r="AC197" i="94"/>
  <c r="AC175" i="94"/>
  <c r="AF175" i="94" s="1"/>
  <c r="AH175" i="94" s="1"/>
  <c r="AC222" i="94"/>
  <c r="AF222" i="94" s="1"/>
  <c r="AH222" i="94" s="1"/>
  <c r="AC278" i="94"/>
  <c r="AE278" i="94" s="1"/>
  <c r="AG278" i="94" s="1"/>
  <c r="AC207" i="94"/>
  <c r="AE207" i="94" s="1"/>
  <c r="AG207" i="94" s="1"/>
  <c r="AC221" i="94"/>
  <c r="AE221" i="94" s="1"/>
  <c r="AG221" i="94" s="1"/>
  <c r="AC41" i="94"/>
  <c r="AF41" i="94" s="1"/>
  <c r="AH41" i="94" s="1"/>
  <c r="AC293" i="94"/>
  <c r="AE293" i="94" s="1"/>
  <c r="AG293" i="94" s="1"/>
  <c r="AC215" i="94"/>
  <c r="AF215" i="94" s="1"/>
  <c r="AH215" i="94" s="1"/>
  <c r="AC267" i="94"/>
  <c r="AC31" i="94"/>
  <c r="AF31" i="94" s="1"/>
  <c r="AH31" i="94" s="1"/>
  <c r="AC313" i="94"/>
  <c r="AF313" i="94" s="1"/>
  <c r="AH313" i="94" s="1"/>
  <c r="AC198" i="94"/>
  <c r="AC302" i="94"/>
  <c r="AC244" i="94"/>
  <c r="AC56" i="94"/>
  <c r="AC120" i="94"/>
  <c r="AF120" i="94" s="1"/>
  <c r="AH120" i="94" s="1"/>
  <c r="AC88" i="94"/>
  <c r="AF88" i="94" s="1"/>
  <c r="AH88" i="94" s="1"/>
  <c r="AC285" i="94"/>
  <c r="AF285" i="94" s="1"/>
  <c r="AH285" i="94" s="1"/>
  <c r="AC238" i="94"/>
  <c r="AF238" i="94" s="1"/>
  <c r="AH238" i="94" s="1"/>
  <c r="AC297" i="94"/>
  <c r="AC163" i="94"/>
  <c r="AF163" i="94" s="1"/>
  <c r="AH163" i="94" s="1"/>
  <c r="AC167" i="94"/>
  <c r="AF167" i="94" s="1"/>
  <c r="AH167" i="94" s="1"/>
  <c r="AC73" i="94"/>
  <c r="AC186" i="94"/>
  <c r="AE186" i="94" s="1"/>
  <c r="AG186" i="94" s="1"/>
  <c r="AC61" i="94"/>
  <c r="AC261" i="94"/>
  <c r="AE261" i="94" s="1"/>
  <c r="AG261" i="94" s="1"/>
  <c r="AC144" i="94"/>
  <c r="AC147" i="94"/>
  <c r="AF147" i="94" s="1"/>
  <c r="AH147" i="94" s="1"/>
  <c r="AC213" i="94"/>
  <c r="AC70" i="94"/>
  <c r="AE70" i="94" s="1"/>
  <c r="AG70" i="94" s="1"/>
  <c r="AC89" i="94"/>
  <c r="AF89" i="94" s="1"/>
  <c r="AH89" i="94" s="1"/>
  <c r="AC77" i="94"/>
  <c r="AF77" i="94" s="1"/>
  <c r="AH77" i="94" s="1"/>
  <c r="AC24" i="94"/>
  <c r="AC17" i="94"/>
  <c r="AF17" i="94" s="1"/>
  <c r="AH17" i="94" s="1"/>
  <c r="AC122" i="94"/>
  <c r="AC166" i="94"/>
  <c r="AC125" i="94"/>
  <c r="AE125" i="94" s="1"/>
  <c r="AG125" i="94" s="1"/>
  <c r="AC217" i="94"/>
  <c r="AE217" i="94" s="1"/>
  <c r="AG217" i="94" s="1"/>
  <c r="AC288" i="94"/>
  <c r="AC177" i="94"/>
  <c r="AF177" i="94" s="1"/>
  <c r="AH177" i="94" s="1"/>
  <c r="AC29" i="94"/>
  <c r="AF29" i="94" s="1"/>
  <c r="AH29" i="94" s="1"/>
  <c r="AC136" i="94"/>
  <c r="AE136" i="94" s="1"/>
  <c r="AG136" i="94" s="1"/>
  <c r="AC298" i="94"/>
  <c r="AC104" i="94"/>
  <c r="AC25" i="94"/>
  <c r="AC282" i="94"/>
  <c r="AE282" i="94" s="1"/>
  <c r="AG282" i="94" s="1"/>
  <c r="AC185" i="94"/>
  <c r="AF185" i="94" s="1"/>
  <c r="AH185" i="94" s="1"/>
  <c r="AC286" i="94"/>
  <c r="AE286" i="94" s="1"/>
  <c r="AG286" i="94" s="1"/>
  <c r="AC200" i="94"/>
  <c r="AF200" i="94" s="1"/>
  <c r="AH200" i="94" s="1"/>
  <c r="AC36" i="94"/>
  <c r="AE36" i="94" s="1"/>
  <c r="AG36" i="94" s="1"/>
  <c r="AC34" i="94"/>
  <c r="AC140" i="94"/>
  <c r="AE140" i="94" s="1"/>
  <c r="AG140" i="94" s="1"/>
  <c r="AC276" i="94"/>
  <c r="AC274" i="94"/>
  <c r="AE274" i="94" s="1"/>
  <c r="AG274" i="94" s="1"/>
  <c r="AC150" i="94"/>
  <c r="AF150" i="94" s="1"/>
  <c r="AH150" i="94" s="1"/>
  <c r="AC48" i="94"/>
  <c r="AC51" i="94"/>
  <c r="AC93" i="94"/>
  <c r="AE93" i="94" s="1"/>
  <c r="AG93" i="94" s="1"/>
  <c r="AC257" i="94"/>
  <c r="AE257" i="94" s="1"/>
  <c r="AG257" i="94" s="1"/>
  <c r="AC112" i="94"/>
  <c r="AE112" i="94" s="1"/>
  <c r="AG112" i="94" s="1"/>
  <c r="AC84" i="94"/>
  <c r="AF84" i="94" s="1"/>
  <c r="AH84" i="94" s="1"/>
  <c r="AC28" i="94"/>
  <c r="AE28" i="94" s="1"/>
  <c r="AG28" i="94" s="1"/>
  <c r="AC170" i="94"/>
  <c r="AE170" i="94" s="1"/>
  <c r="AG170" i="94" s="1"/>
  <c r="AC183" i="94"/>
  <c r="AF183" i="94" s="1"/>
  <c r="AH183" i="94" s="1"/>
  <c r="AC145" i="94"/>
  <c r="AC143" i="94"/>
  <c r="AC191" i="94"/>
  <c r="AF191" i="94" s="1"/>
  <c r="AH191" i="94" s="1"/>
  <c r="AC248" i="94"/>
  <c r="AE248" i="94" s="1"/>
  <c r="AG248" i="94" s="1"/>
  <c r="AC250" i="94"/>
  <c r="AC255" i="94"/>
  <c r="AC300" i="94"/>
  <c r="AF300" i="94" s="1"/>
  <c r="AH300" i="94" s="1"/>
  <c r="AC80" i="94"/>
  <c r="AE80" i="94" s="1"/>
  <c r="AG80" i="94" s="1"/>
  <c r="AC303" i="94"/>
  <c r="AC91" i="94"/>
  <c r="AE91" i="94" s="1"/>
  <c r="AG91" i="94" s="1"/>
  <c r="AC153" i="94"/>
  <c r="AE153" i="94" s="1"/>
  <c r="AG153" i="94" s="1"/>
  <c r="AC189" i="94"/>
  <c r="AF189" i="94" s="1"/>
  <c r="AH189" i="94" s="1"/>
  <c r="AC258" i="94"/>
  <c r="AF258" i="94" s="1"/>
  <c r="AH258" i="94" s="1"/>
  <c r="AC184" i="94"/>
  <c r="AE242" i="94" l="1"/>
  <c r="AG242" i="94" s="1"/>
  <c r="AE246" i="94"/>
  <c r="AG246" i="94" s="1"/>
  <c r="AF275" i="94"/>
  <c r="AH275" i="94" s="1"/>
  <c r="AF30" i="94"/>
  <c r="AH30" i="94" s="1"/>
  <c r="AF232" i="94"/>
  <c r="AH232" i="94" s="1"/>
  <c r="AE181" i="94"/>
  <c r="AG181" i="94" s="1"/>
  <c r="AE270" i="94"/>
  <c r="AG270" i="94" s="1"/>
  <c r="AF257" i="94"/>
  <c r="AH257" i="94" s="1"/>
  <c r="AF251" i="94"/>
  <c r="AH251" i="94" s="1"/>
  <c r="AE129" i="94"/>
  <c r="AG129" i="94" s="1"/>
  <c r="AF296" i="94"/>
  <c r="AH296" i="94" s="1"/>
  <c r="AE167" i="94"/>
  <c r="AG167" i="94" s="1"/>
  <c r="AE191" i="94"/>
  <c r="AG191" i="94" s="1"/>
  <c r="AF97" i="94"/>
  <c r="AH97" i="94" s="1"/>
  <c r="AF59" i="94"/>
  <c r="AH59" i="94" s="1"/>
  <c r="AE103" i="94"/>
  <c r="AG103" i="94" s="1"/>
  <c r="AE78" i="94"/>
  <c r="AG78" i="94" s="1"/>
  <c r="AE5" i="94"/>
  <c r="AG5" i="94" s="1"/>
  <c r="AF5" i="94"/>
  <c r="AH5" i="94" s="1"/>
  <c r="AF299" i="94"/>
  <c r="AH299" i="94" s="1"/>
  <c r="AE299" i="94"/>
  <c r="AG299" i="94" s="1"/>
  <c r="AF92" i="94"/>
  <c r="AH92" i="94" s="1"/>
  <c r="AE92" i="94"/>
  <c r="AG92" i="94" s="1"/>
  <c r="AE194" i="94"/>
  <c r="AG194" i="94" s="1"/>
  <c r="AF194" i="94"/>
  <c r="AH194" i="94" s="1"/>
  <c r="AF125" i="94"/>
  <c r="AH125" i="94" s="1"/>
  <c r="AF91" i="94"/>
  <c r="AH91" i="94" s="1"/>
  <c r="AE258" i="94"/>
  <c r="AG258" i="94" s="1"/>
  <c r="AE163" i="94"/>
  <c r="AG163" i="94" s="1"/>
  <c r="AF60" i="94"/>
  <c r="AH60" i="94" s="1"/>
  <c r="AE44" i="94"/>
  <c r="AG44" i="94" s="1"/>
  <c r="AF109" i="94"/>
  <c r="AH109" i="94" s="1"/>
  <c r="AE77" i="94"/>
  <c r="AG77" i="94" s="1"/>
  <c r="AF67" i="94"/>
  <c r="AH67" i="94" s="1"/>
  <c r="AE209" i="94"/>
  <c r="AG209" i="94" s="1"/>
  <c r="AE253" i="94"/>
  <c r="AG253" i="94" s="1"/>
  <c r="AE119" i="94"/>
  <c r="AG119" i="94" s="1"/>
  <c r="AE102" i="94"/>
  <c r="AG102" i="94" s="1"/>
  <c r="AF10" i="94"/>
  <c r="AH10" i="94" s="1"/>
  <c r="AE307" i="94"/>
  <c r="AG307" i="94" s="1"/>
  <c r="AF293" i="94"/>
  <c r="AH293" i="94" s="1"/>
  <c r="AF186" i="94"/>
  <c r="AH186" i="94" s="1"/>
  <c r="AF37" i="94"/>
  <c r="AH37" i="94" s="1"/>
  <c r="AF3" i="94"/>
  <c r="AH3" i="94" s="1"/>
  <c r="AF179" i="94"/>
  <c r="AH179" i="94" s="1"/>
  <c r="AE179" i="94"/>
  <c r="AG179" i="94" s="1"/>
  <c r="AF304" i="94"/>
  <c r="AH304" i="94" s="1"/>
  <c r="AE304" i="94"/>
  <c r="AG304" i="94" s="1"/>
  <c r="AF9" i="94"/>
  <c r="AH9" i="94" s="1"/>
  <c r="AE9" i="94"/>
  <c r="AG9" i="94" s="1"/>
  <c r="AE301" i="94"/>
  <c r="AG301" i="94" s="1"/>
  <c r="AF301" i="94"/>
  <c r="AH301" i="94" s="1"/>
  <c r="AF214" i="94"/>
  <c r="AH214" i="94" s="1"/>
  <c r="AE214" i="94"/>
  <c r="AG214" i="94" s="1"/>
  <c r="AE205" i="94"/>
  <c r="AG205" i="94" s="1"/>
  <c r="AF205" i="94"/>
  <c r="AH205" i="94" s="1"/>
  <c r="AF196" i="94"/>
  <c r="AH196" i="94" s="1"/>
  <c r="AE196" i="94"/>
  <c r="AG196" i="94" s="1"/>
  <c r="AF99" i="94"/>
  <c r="AH99" i="94" s="1"/>
  <c r="AE99" i="94"/>
  <c r="AG99" i="94" s="1"/>
  <c r="AE108" i="94"/>
  <c r="AG108" i="94" s="1"/>
  <c r="AF108" i="94"/>
  <c r="AH108" i="94" s="1"/>
  <c r="AF85" i="94"/>
  <c r="AH85" i="94" s="1"/>
  <c r="AE85" i="94"/>
  <c r="AG85" i="94" s="1"/>
  <c r="AE180" i="94"/>
  <c r="AG180" i="94" s="1"/>
  <c r="AF180" i="94"/>
  <c r="AH180" i="94" s="1"/>
  <c r="AF219" i="94"/>
  <c r="AH219" i="94" s="1"/>
  <c r="AE219" i="94"/>
  <c r="AG219" i="94" s="1"/>
  <c r="AE193" i="94"/>
  <c r="AG193" i="94" s="1"/>
  <c r="AF193" i="94"/>
  <c r="AH193" i="94" s="1"/>
  <c r="AE133" i="94"/>
  <c r="AG133" i="94" s="1"/>
  <c r="AF133" i="94"/>
  <c r="AH133" i="94" s="1"/>
  <c r="AE245" i="94"/>
  <c r="AG245" i="94" s="1"/>
  <c r="AF245" i="94"/>
  <c r="AH245" i="94" s="1"/>
  <c r="AE79" i="94"/>
  <c r="AG79" i="94" s="1"/>
  <c r="AF79" i="94"/>
  <c r="AH79" i="94" s="1"/>
  <c r="AF311" i="94"/>
  <c r="AH311" i="94" s="1"/>
  <c r="AE311" i="94"/>
  <c r="AG311" i="94" s="1"/>
  <c r="AE57" i="94"/>
  <c r="AG57" i="94" s="1"/>
  <c r="AF57" i="94"/>
  <c r="AH57" i="94" s="1"/>
  <c r="AE234" i="94"/>
  <c r="AG234" i="94" s="1"/>
  <c r="AF234" i="94"/>
  <c r="AH234" i="94" s="1"/>
  <c r="AF292" i="94"/>
  <c r="AH292" i="94" s="1"/>
  <c r="AE292" i="94"/>
  <c r="AG292" i="94" s="1"/>
  <c r="AE308" i="94"/>
  <c r="AG308" i="94" s="1"/>
  <c r="AF308" i="94"/>
  <c r="AH308" i="94" s="1"/>
  <c r="AE154" i="94"/>
  <c r="AG154" i="94" s="1"/>
  <c r="AF154" i="94"/>
  <c r="AH154" i="94" s="1"/>
  <c r="AE172" i="94"/>
  <c r="AG172" i="94" s="1"/>
  <c r="AF172" i="94"/>
  <c r="AH172" i="94" s="1"/>
  <c r="AF312" i="94"/>
  <c r="AH312" i="94" s="1"/>
  <c r="AE312" i="94"/>
  <c r="AG312" i="94" s="1"/>
  <c r="AF75" i="94"/>
  <c r="AH75" i="94" s="1"/>
  <c r="AE75" i="94"/>
  <c r="AG75" i="94" s="1"/>
  <c r="AE21" i="94"/>
  <c r="AG21" i="94" s="1"/>
  <c r="AF21" i="94"/>
  <c r="AH21" i="94" s="1"/>
  <c r="AF235" i="94"/>
  <c r="AH235" i="94" s="1"/>
  <c r="AF217" i="94"/>
  <c r="AH217" i="94" s="1"/>
  <c r="AE162" i="94"/>
  <c r="AG162" i="94" s="1"/>
  <c r="AF187" i="94"/>
  <c r="AH187" i="94" s="1"/>
  <c r="AF286" i="94"/>
  <c r="AH286" i="94" s="1"/>
  <c r="AE32" i="94"/>
  <c r="AG32" i="94" s="1"/>
  <c r="AF39" i="94"/>
  <c r="AH39" i="94" s="1"/>
  <c r="AF153" i="94"/>
  <c r="AH153" i="94" s="1"/>
  <c r="AE230" i="94"/>
  <c r="AG230" i="94" s="1"/>
  <c r="AF116" i="94"/>
  <c r="AH116" i="94" s="1"/>
  <c r="AF223" i="94"/>
  <c r="AH223" i="94" s="1"/>
  <c r="AE84" i="94"/>
  <c r="AG84" i="94" s="1"/>
  <c r="AF294" i="94"/>
  <c r="AH294" i="94" s="1"/>
  <c r="AF140" i="94"/>
  <c r="AH140" i="94" s="1"/>
  <c r="AE200" i="94"/>
  <c r="AG200" i="94" s="1"/>
  <c r="AE185" i="94"/>
  <c r="AG185" i="94" s="1"/>
  <c r="AE147" i="94"/>
  <c r="AG147" i="94" s="1"/>
  <c r="AF207" i="94"/>
  <c r="AH207" i="94" s="1"/>
  <c r="AE175" i="94"/>
  <c r="AG175" i="94" s="1"/>
  <c r="AF282" i="94"/>
  <c r="AH282" i="94" s="1"/>
  <c r="AE281" i="94"/>
  <c r="AG281" i="94" s="1"/>
  <c r="AE111" i="94"/>
  <c r="AG111" i="94" s="1"/>
  <c r="AE123" i="94"/>
  <c r="AG123" i="94" s="1"/>
  <c r="AF226" i="94"/>
  <c r="AH226" i="94" s="1"/>
  <c r="AE23" i="94"/>
  <c r="AG23" i="94" s="1"/>
  <c r="AE40" i="94"/>
  <c r="AG40" i="94" s="1"/>
  <c r="AF274" i="94"/>
  <c r="AH274" i="94" s="1"/>
  <c r="AF95" i="94"/>
  <c r="AH95" i="94" s="1"/>
  <c r="AF80" i="94"/>
  <c r="AH80" i="94" s="1"/>
  <c r="AE178" i="94"/>
  <c r="AG178" i="94" s="1"/>
  <c r="AF93" i="94"/>
  <c r="AH93" i="94" s="1"/>
  <c r="AE127" i="94"/>
  <c r="AG127" i="94" s="1"/>
  <c r="AF314" i="94"/>
  <c r="AH314" i="94" s="1"/>
  <c r="AF11" i="94"/>
  <c r="AH11" i="94" s="1"/>
  <c r="AE177" i="94"/>
  <c r="AG177" i="94" s="1"/>
  <c r="AE215" i="94"/>
  <c r="AG215" i="94" s="1"/>
  <c r="AE20" i="94"/>
  <c r="AG20" i="94" s="1"/>
  <c r="AE66" i="94"/>
  <c r="AG66" i="94" s="1"/>
  <c r="AE38" i="94"/>
  <c r="AG38" i="94" s="1"/>
  <c r="AF195" i="94"/>
  <c r="AH195" i="94" s="1"/>
  <c r="AE222" i="94"/>
  <c r="AG222" i="94" s="1"/>
  <c r="AF221" i="94"/>
  <c r="AH221" i="94" s="1"/>
  <c r="AF112" i="94"/>
  <c r="AH112" i="94" s="1"/>
  <c r="AE134" i="94"/>
  <c r="AG134" i="94" s="1"/>
  <c r="AE272" i="94"/>
  <c r="AG272" i="94" s="1"/>
  <c r="AF310" i="94"/>
  <c r="AH310" i="94" s="1"/>
  <c r="AE33" i="94"/>
  <c r="AG33" i="94" s="1"/>
  <c r="AE41" i="94"/>
  <c r="AG41" i="94" s="1"/>
  <c r="AF236" i="94"/>
  <c r="AH236" i="94" s="1"/>
  <c r="AE150" i="94"/>
  <c r="AG150" i="94" s="1"/>
  <c r="AE155" i="94"/>
  <c r="AG155" i="94" s="1"/>
  <c r="AE295" i="94"/>
  <c r="AG295" i="94" s="1"/>
  <c r="AE81" i="94"/>
  <c r="AG81" i="94" s="1"/>
  <c r="AF278" i="94"/>
  <c r="AH278" i="94" s="1"/>
  <c r="AF148" i="94"/>
  <c r="AH148" i="94" s="1"/>
  <c r="AE208" i="94"/>
  <c r="AG208" i="94" s="1"/>
  <c r="AF90" i="94"/>
  <c r="AH90" i="94" s="1"/>
  <c r="AE90" i="94"/>
  <c r="AG90" i="94" s="1"/>
  <c r="AF188" i="94"/>
  <c r="AH188" i="94" s="1"/>
  <c r="AE188" i="94"/>
  <c r="AG188" i="94" s="1"/>
  <c r="AE291" i="94"/>
  <c r="AG291" i="94" s="1"/>
  <c r="AF291" i="94"/>
  <c r="AH291" i="94" s="1"/>
  <c r="AE306" i="94"/>
  <c r="AG306" i="94" s="1"/>
  <c r="AF306" i="94"/>
  <c r="AH306" i="94" s="1"/>
  <c r="AF264" i="94"/>
  <c r="AH264" i="94" s="1"/>
  <c r="AE264" i="94"/>
  <c r="AG264" i="94" s="1"/>
  <c r="AE203" i="94"/>
  <c r="AG203" i="94" s="1"/>
  <c r="AF203" i="94"/>
  <c r="AH203" i="94" s="1"/>
  <c r="AE315" i="94"/>
  <c r="AG315" i="94" s="1"/>
  <c r="AF315" i="94"/>
  <c r="AH315" i="94" s="1"/>
  <c r="AE277" i="94"/>
  <c r="AG277" i="94" s="1"/>
  <c r="AF277" i="94"/>
  <c r="AH277" i="94" s="1"/>
  <c r="AE100" i="94"/>
  <c r="AG100" i="94" s="1"/>
  <c r="AF100" i="94"/>
  <c r="AH100" i="94" s="1"/>
  <c r="AE171" i="94"/>
  <c r="AG171" i="94" s="1"/>
  <c r="AF171" i="94"/>
  <c r="AH171" i="94" s="1"/>
  <c r="AF113" i="94"/>
  <c r="AH113" i="94" s="1"/>
  <c r="AE113" i="94"/>
  <c r="AG113" i="94" s="1"/>
  <c r="AF158" i="94"/>
  <c r="AH158" i="94" s="1"/>
  <c r="AE158" i="94"/>
  <c r="AG158" i="94" s="1"/>
  <c r="AF19" i="94"/>
  <c r="AH19" i="94" s="1"/>
  <c r="AE19" i="94"/>
  <c r="AG19" i="94" s="1"/>
  <c r="AE168" i="94"/>
  <c r="AG168" i="94" s="1"/>
  <c r="AF168" i="94"/>
  <c r="AH168" i="94" s="1"/>
  <c r="AE118" i="94"/>
  <c r="AG118" i="94" s="1"/>
  <c r="AF118" i="94"/>
  <c r="AH118" i="94" s="1"/>
  <c r="AF197" i="94"/>
  <c r="AH197" i="94" s="1"/>
  <c r="AE197" i="94"/>
  <c r="AG197" i="94" s="1"/>
  <c r="AF267" i="94"/>
  <c r="AH267" i="94" s="1"/>
  <c r="AE267" i="94"/>
  <c r="AG267" i="94" s="1"/>
  <c r="AE283" i="94"/>
  <c r="AG283" i="94" s="1"/>
  <c r="AF283" i="94"/>
  <c r="AH283" i="94" s="1"/>
  <c r="AF69" i="94"/>
  <c r="AH69" i="94" s="1"/>
  <c r="AE69" i="94"/>
  <c r="AG69" i="94" s="1"/>
  <c r="AF169" i="94"/>
  <c r="AH169" i="94" s="1"/>
  <c r="AE169" i="94"/>
  <c r="AG169" i="94" s="1"/>
  <c r="AF71" i="94"/>
  <c r="AH71" i="94" s="1"/>
  <c r="AE71" i="94"/>
  <c r="AG71" i="94" s="1"/>
  <c r="AE260" i="94"/>
  <c r="AG260" i="94" s="1"/>
  <c r="AF260" i="94"/>
  <c r="AH260" i="94" s="1"/>
  <c r="AE6" i="94"/>
  <c r="AG6" i="94" s="1"/>
  <c r="AF6" i="94"/>
  <c r="AH6" i="94" s="1"/>
  <c r="AF212" i="94"/>
  <c r="AH212" i="94" s="1"/>
  <c r="AE212" i="94"/>
  <c r="AG212" i="94" s="1"/>
  <c r="AE126" i="94"/>
  <c r="AG126" i="94" s="1"/>
  <c r="AF126" i="94"/>
  <c r="AH126" i="94" s="1"/>
  <c r="AF250" i="94"/>
  <c r="AH250" i="94" s="1"/>
  <c r="AE250" i="94"/>
  <c r="AG250" i="94" s="1"/>
  <c r="AF7" i="94"/>
  <c r="AH7" i="94" s="1"/>
  <c r="AE7" i="94"/>
  <c r="AG7" i="94" s="1"/>
  <c r="AE224" i="94"/>
  <c r="AG224" i="94" s="1"/>
  <c r="AF224" i="94"/>
  <c r="AH224" i="94" s="1"/>
  <c r="AE51" i="94"/>
  <c r="AG51" i="94" s="1"/>
  <c r="AF51" i="94"/>
  <c r="AH51" i="94" s="1"/>
  <c r="AE302" i="94"/>
  <c r="AG302" i="94" s="1"/>
  <c r="AF302" i="94"/>
  <c r="AH302" i="94" s="1"/>
  <c r="AE271" i="94"/>
  <c r="AG271" i="94" s="1"/>
  <c r="AF271" i="94"/>
  <c r="AH271" i="94" s="1"/>
  <c r="AE122" i="94"/>
  <c r="AG122" i="94" s="1"/>
  <c r="AF122" i="94"/>
  <c r="AH122" i="94" s="1"/>
  <c r="AF297" i="94"/>
  <c r="AH297" i="94" s="1"/>
  <c r="AE297" i="94"/>
  <c r="AG297" i="94" s="1"/>
  <c r="AE237" i="94"/>
  <c r="AG237" i="94" s="1"/>
  <c r="AF237" i="94"/>
  <c r="AH237" i="94" s="1"/>
  <c r="AE86" i="94"/>
  <c r="AG86" i="94" s="1"/>
  <c r="AF86" i="94"/>
  <c r="AH86" i="94" s="1"/>
  <c r="AE47" i="94"/>
  <c r="AG47" i="94" s="1"/>
  <c r="AF47" i="94"/>
  <c r="AH47" i="94" s="1"/>
  <c r="AE231" i="94"/>
  <c r="AG231" i="94" s="1"/>
  <c r="AF231" i="94"/>
  <c r="AH231" i="94" s="1"/>
  <c r="AF288" i="94"/>
  <c r="AH288" i="94" s="1"/>
  <c r="AE288" i="94"/>
  <c r="AG288" i="94" s="1"/>
  <c r="AE87" i="94"/>
  <c r="AG87" i="94" s="1"/>
  <c r="AF87" i="94"/>
  <c r="AH87" i="94" s="1"/>
  <c r="AE228" i="94"/>
  <c r="AG228" i="94" s="1"/>
  <c r="AF228" i="94"/>
  <c r="AH228" i="94" s="1"/>
  <c r="AF16" i="94"/>
  <c r="AH16" i="94" s="1"/>
  <c r="AE16" i="94"/>
  <c r="AG16" i="94" s="1"/>
  <c r="AE255" i="94"/>
  <c r="AG255" i="94" s="1"/>
  <c r="AF255" i="94"/>
  <c r="AH255" i="94" s="1"/>
  <c r="AE145" i="94"/>
  <c r="AG145" i="94" s="1"/>
  <c r="AF145" i="94"/>
  <c r="AH145" i="94" s="1"/>
  <c r="AE298" i="94"/>
  <c r="AG298" i="94" s="1"/>
  <c r="AF298" i="94"/>
  <c r="AH298" i="94" s="1"/>
  <c r="AF164" i="94"/>
  <c r="AH164" i="94" s="1"/>
  <c r="AE164" i="94"/>
  <c r="AG164" i="94" s="1"/>
  <c r="AE24" i="94"/>
  <c r="AG24" i="94" s="1"/>
  <c r="AF24" i="94"/>
  <c r="AH24" i="94" s="1"/>
  <c r="AF73" i="94"/>
  <c r="AH73" i="94" s="1"/>
  <c r="AE73" i="94"/>
  <c r="AG73" i="94" s="1"/>
  <c r="AE198" i="94"/>
  <c r="AG198" i="94" s="1"/>
  <c r="AF198" i="94"/>
  <c r="AH198" i="94" s="1"/>
  <c r="AE146" i="94"/>
  <c r="AG146" i="94" s="1"/>
  <c r="AF146" i="94"/>
  <c r="AH146" i="94" s="1"/>
  <c r="AF63" i="94"/>
  <c r="AH63" i="94" s="1"/>
  <c r="AE63" i="94"/>
  <c r="AG63" i="94" s="1"/>
  <c r="AE58" i="94"/>
  <c r="AG58" i="94" s="1"/>
  <c r="AF58" i="94"/>
  <c r="AH58" i="94" s="1"/>
  <c r="AF317" i="94"/>
  <c r="AH317" i="94" s="1"/>
  <c r="AE317" i="94"/>
  <c r="AG317" i="94" s="1"/>
  <c r="AE256" i="94"/>
  <c r="AG256" i="94" s="1"/>
  <c r="AF256" i="94"/>
  <c r="AH256" i="94" s="1"/>
  <c r="AF136" i="94"/>
  <c r="AH136" i="94" s="1"/>
  <c r="AF170" i="94"/>
  <c r="AH170" i="94" s="1"/>
  <c r="AF28" i="94"/>
  <c r="AH28" i="94" s="1"/>
  <c r="AF94" i="94"/>
  <c r="AH94" i="94" s="1"/>
  <c r="AE27" i="94"/>
  <c r="AG27" i="94" s="1"/>
  <c r="AE52" i="94"/>
  <c r="AG52" i="94" s="1"/>
  <c r="AF199" i="94"/>
  <c r="AH199" i="94" s="1"/>
  <c r="AF190" i="94"/>
  <c r="AH190" i="94" s="1"/>
  <c r="AE269" i="94"/>
  <c r="AG269" i="94" s="1"/>
  <c r="AE183" i="94"/>
  <c r="AG183" i="94" s="1"/>
  <c r="AF54" i="94"/>
  <c r="AH54" i="94" s="1"/>
  <c r="AE89" i="94"/>
  <c r="AG89" i="94" s="1"/>
  <c r="AE64" i="94"/>
  <c r="AG64" i="94" s="1"/>
  <c r="AF149" i="94"/>
  <c r="AH149" i="94" s="1"/>
  <c r="AF70" i="94"/>
  <c r="AH70" i="94" s="1"/>
  <c r="AE159" i="94"/>
  <c r="AG159" i="94" s="1"/>
  <c r="AF249" i="94"/>
  <c r="AH249" i="94" s="1"/>
  <c r="AF138" i="94"/>
  <c r="AH138" i="94" s="1"/>
  <c r="AE117" i="94"/>
  <c r="AG117" i="94" s="1"/>
  <c r="AF15" i="94"/>
  <c r="AH15" i="94" s="1"/>
  <c r="AE313" i="94"/>
  <c r="AG313" i="94" s="1"/>
  <c r="AF25" i="94"/>
  <c r="AH25" i="94" s="1"/>
  <c r="AE25" i="94"/>
  <c r="AG25" i="94" s="1"/>
  <c r="AF290" i="94"/>
  <c r="AH290" i="94" s="1"/>
  <c r="AE290" i="94"/>
  <c r="AG290" i="94" s="1"/>
  <c r="AE115" i="94"/>
  <c r="AG115" i="94" s="1"/>
  <c r="AF115" i="94"/>
  <c r="AH115" i="94" s="1"/>
  <c r="AE244" i="94"/>
  <c r="AG244" i="94" s="1"/>
  <c r="AF244" i="94"/>
  <c r="AH244" i="94" s="1"/>
  <c r="AE76" i="94"/>
  <c r="AG76" i="94" s="1"/>
  <c r="AF76" i="94"/>
  <c r="AH76" i="94" s="1"/>
  <c r="AE82" i="94"/>
  <c r="AG82" i="94" s="1"/>
  <c r="AF82" i="94"/>
  <c r="AH82" i="94" s="1"/>
  <c r="AF229" i="94"/>
  <c r="AH229" i="94" s="1"/>
  <c r="AE229" i="94"/>
  <c r="AG229" i="94" s="1"/>
  <c r="AF104" i="94"/>
  <c r="AH104" i="94" s="1"/>
  <c r="AE104" i="94"/>
  <c r="AG104" i="94" s="1"/>
  <c r="AE12" i="94"/>
  <c r="AG12" i="94" s="1"/>
  <c r="AF12" i="94"/>
  <c r="AH12" i="94" s="1"/>
  <c r="AE243" i="94"/>
  <c r="AG243" i="94" s="1"/>
  <c r="AF243" i="94"/>
  <c r="AH243" i="94" s="1"/>
  <c r="AF4" i="94"/>
  <c r="AH4" i="94" s="1"/>
  <c r="AE4" i="94"/>
  <c r="AG4" i="94" s="1"/>
  <c r="AE247" i="94"/>
  <c r="AG247" i="94" s="1"/>
  <c r="AF247" i="94"/>
  <c r="AH247" i="94" s="1"/>
  <c r="AE83" i="94"/>
  <c r="AG83" i="94" s="1"/>
  <c r="AF83" i="94"/>
  <c r="AH83" i="94" s="1"/>
  <c r="AE106" i="94"/>
  <c r="AG106" i="94" s="1"/>
  <c r="AF106" i="94"/>
  <c r="AH106" i="94" s="1"/>
  <c r="AE14" i="94"/>
  <c r="AG14" i="94" s="1"/>
  <c r="AF14" i="94"/>
  <c r="AH14" i="94" s="1"/>
  <c r="AF22" i="94"/>
  <c r="AH22" i="94" s="1"/>
  <c r="AE22" i="94"/>
  <c r="AG22" i="94" s="1"/>
  <c r="AF206" i="94"/>
  <c r="AH206" i="94" s="1"/>
  <c r="AE206" i="94"/>
  <c r="AG206" i="94" s="1"/>
  <c r="AE132" i="94"/>
  <c r="AG132" i="94" s="1"/>
  <c r="AF132" i="94"/>
  <c r="AH132" i="94" s="1"/>
  <c r="AE184" i="94"/>
  <c r="AG184" i="94" s="1"/>
  <c r="AF184" i="94"/>
  <c r="AH184" i="94" s="1"/>
  <c r="AF303" i="94"/>
  <c r="AH303" i="94" s="1"/>
  <c r="AE303" i="94"/>
  <c r="AG303" i="94" s="1"/>
  <c r="AF143" i="94"/>
  <c r="AH143" i="94" s="1"/>
  <c r="AE143" i="94"/>
  <c r="AG143" i="94" s="1"/>
  <c r="AF316" i="94"/>
  <c r="AH316" i="94" s="1"/>
  <c r="AE316" i="94"/>
  <c r="AG316" i="94" s="1"/>
  <c r="AF34" i="94"/>
  <c r="AH34" i="94" s="1"/>
  <c r="AE34" i="94"/>
  <c r="AG34" i="94" s="1"/>
  <c r="AE174" i="94"/>
  <c r="AG174" i="94" s="1"/>
  <c r="AF174" i="94"/>
  <c r="AH174" i="94" s="1"/>
  <c r="AE213" i="94"/>
  <c r="AG213" i="94" s="1"/>
  <c r="AF213" i="94"/>
  <c r="AH213" i="94" s="1"/>
  <c r="AF56" i="94"/>
  <c r="AH56" i="94" s="1"/>
  <c r="AE56" i="94"/>
  <c r="AG56" i="94" s="1"/>
  <c r="AE161" i="94"/>
  <c r="AG161" i="94" s="1"/>
  <c r="AF161" i="94"/>
  <c r="AH161" i="94" s="1"/>
  <c r="AF309" i="94"/>
  <c r="AH309" i="94" s="1"/>
  <c r="AE309" i="94"/>
  <c r="AG309" i="94" s="1"/>
  <c r="AE263" i="94"/>
  <c r="AG263" i="94" s="1"/>
  <c r="AF263" i="94"/>
  <c r="AH263" i="94" s="1"/>
  <c r="AE182" i="94"/>
  <c r="AG182" i="94" s="1"/>
  <c r="AE31" i="94"/>
  <c r="AG31" i="94" s="1"/>
  <c r="AE157" i="94"/>
  <c r="AG157" i="94" s="1"/>
  <c r="AF284" i="94"/>
  <c r="AH284" i="94" s="1"/>
  <c r="AF289" i="94"/>
  <c r="AH289" i="94" s="1"/>
  <c r="AF165" i="94"/>
  <c r="AH165" i="94" s="1"/>
  <c r="AE233" i="94"/>
  <c r="AG233" i="94" s="1"/>
  <c r="AF202" i="94"/>
  <c r="AH202" i="94" s="1"/>
  <c r="AE268" i="94"/>
  <c r="AG268" i="94" s="1"/>
  <c r="AE220" i="94"/>
  <c r="AG220" i="94" s="1"/>
  <c r="AF101" i="94"/>
  <c r="AH101" i="94" s="1"/>
  <c r="AF261" i="94"/>
  <c r="AH261" i="94" s="1"/>
  <c r="AF239" i="94"/>
  <c r="AH239" i="94" s="1"/>
  <c r="AE216" i="94"/>
  <c r="AG216" i="94" s="1"/>
  <c r="AF65" i="94"/>
  <c r="AH65" i="94" s="1"/>
  <c r="AF141" i="94"/>
  <c r="AH141" i="94" s="1"/>
  <c r="AE141" i="94"/>
  <c r="AG141" i="94" s="1"/>
  <c r="AF105" i="94"/>
  <c r="AH105" i="94" s="1"/>
  <c r="AE105" i="94"/>
  <c r="AG105" i="94" s="1"/>
  <c r="AF276" i="94"/>
  <c r="AH276" i="94" s="1"/>
  <c r="AE276" i="94"/>
  <c r="AG276" i="94" s="1"/>
  <c r="AF139" i="94"/>
  <c r="AH139" i="94" s="1"/>
  <c r="AE139" i="94"/>
  <c r="AG139" i="94" s="1"/>
  <c r="AE142" i="94"/>
  <c r="AG142" i="94" s="1"/>
  <c r="AF142" i="94"/>
  <c r="AH142" i="94" s="1"/>
  <c r="AE156" i="94"/>
  <c r="AG156" i="94" s="1"/>
  <c r="AF156" i="94"/>
  <c r="AH156" i="94" s="1"/>
  <c r="AF273" i="94"/>
  <c r="AH273" i="94" s="1"/>
  <c r="AE273" i="94"/>
  <c r="AG273" i="94" s="1"/>
  <c r="AE218" i="94"/>
  <c r="AG218" i="94" s="1"/>
  <c r="AF218" i="94"/>
  <c r="AH218" i="94" s="1"/>
  <c r="AE45" i="94"/>
  <c r="AG45" i="94" s="1"/>
  <c r="AF45" i="94"/>
  <c r="AH45" i="94" s="1"/>
  <c r="AE262" i="94"/>
  <c r="AG262" i="94" s="1"/>
  <c r="AF262" i="94"/>
  <c r="AH262" i="94" s="1"/>
  <c r="AE259" i="94"/>
  <c r="AG259" i="94" s="1"/>
  <c r="AF259" i="94"/>
  <c r="AH259" i="94" s="1"/>
  <c r="AF55" i="94"/>
  <c r="AH55" i="94" s="1"/>
  <c r="AE55" i="94"/>
  <c r="AG55" i="94" s="1"/>
  <c r="AF72" i="94"/>
  <c r="AH72" i="94" s="1"/>
  <c r="AE72" i="94"/>
  <c r="AG72" i="94" s="1"/>
  <c r="AF46" i="94"/>
  <c r="AH46" i="94" s="1"/>
  <c r="AE46" i="94"/>
  <c r="AG46" i="94" s="1"/>
  <c r="AE166" i="94"/>
  <c r="AG166" i="94" s="1"/>
  <c r="AF166" i="94"/>
  <c r="AH166" i="94" s="1"/>
  <c r="AE265" i="94"/>
  <c r="AG265" i="94" s="1"/>
  <c r="AF265" i="94"/>
  <c r="AH265" i="94" s="1"/>
  <c r="AE98" i="94"/>
  <c r="AG98" i="94" s="1"/>
  <c r="AF98" i="94"/>
  <c r="AH98" i="94" s="1"/>
  <c r="AE128" i="94"/>
  <c r="AG128" i="94" s="1"/>
  <c r="AF128" i="94"/>
  <c r="AH128" i="94" s="1"/>
  <c r="AF254" i="94"/>
  <c r="AH254" i="94" s="1"/>
  <c r="AE254" i="94"/>
  <c r="AG254" i="94" s="1"/>
  <c r="AE48" i="94"/>
  <c r="AG48" i="94" s="1"/>
  <c r="AF48" i="94"/>
  <c r="AH48" i="94" s="1"/>
  <c r="AE144" i="94"/>
  <c r="AG144" i="94" s="1"/>
  <c r="AF144" i="94"/>
  <c r="AH144" i="94" s="1"/>
  <c r="AF61" i="94"/>
  <c r="AH61" i="94" s="1"/>
  <c r="AE61" i="94"/>
  <c r="AG61" i="94" s="1"/>
  <c r="AF18" i="94"/>
  <c r="AH18" i="94" s="1"/>
  <c r="AE18" i="94"/>
  <c r="AG18" i="94" s="1"/>
  <c r="AE53" i="94"/>
  <c r="AG53" i="94" s="1"/>
  <c r="AF53" i="94"/>
  <c r="AH53" i="94" s="1"/>
  <c r="AE280" i="94"/>
  <c r="AG280" i="94" s="1"/>
  <c r="AF280" i="94"/>
  <c r="AH280" i="94" s="1"/>
  <c r="AE227" i="94"/>
  <c r="AG227" i="94" s="1"/>
  <c r="AF227" i="94"/>
  <c r="AH227" i="94" s="1"/>
  <c r="AE137" i="94"/>
  <c r="AG137" i="94" s="1"/>
  <c r="AF137" i="94"/>
  <c r="AH137" i="94" s="1"/>
  <c r="AF201" i="94"/>
  <c r="AH201" i="94" s="1"/>
  <c r="AE201" i="94"/>
  <c r="AG201" i="94" s="1"/>
  <c r="AE189" i="94"/>
  <c r="AG189" i="94" s="1"/>
  <c r="AF130" i="94"/>
  <c r="AH130" i="94" s="1"/>
  <c r="AF151" i="94"/>
  <c r="AH151" i="94" s="1"/>
  <c r="AF131" i="94"/>
  <c r="AH131" i="94" s="1"/>
  <c r="AF287" i="94"/>
  <c r="AH287" i="94" s="1"/>
  <c r="AF26" i="94"/>
  <c r="AH26" i="94" s="1"/>
  <c r="AE120" i="94"/>
  <c r="AG120" i="94" s="1"/>
  <c r="AF135" i="94"/>
  <c r="AH135" i="94" s="1"/>
  <c r="AE43" i="94"/>
  <c r="AG43" i="94" s="1"/>
  <c r="AE96" i="94"/>
  <c r="AG96" i="94" s="1"/>
  <c r="AE173" i="94"/>
  <c r="AG173" i="94" s="1"/>
  <c r="AE279" i="94"/>
  <c r="AG279" i="94" s="1"/>
  <c r="AE88" i="94"/>
  <c r="AG88" i="94" s="1"/>
  <c r="AF210" i="94"/>
  <c r="AH210" i="94" s="1"/>
  <c r="AE114" i="94"/>
  <c r="AG114" i="94" s="1"/>
  <c r="AF305" i="94"/>
  <c r="AH305" i="94" s="1"/>
  <c r="AF204" i="94"/>
  <c r="AH204" i="94" s="1"/>
  <c r="AF241" i="94"/>
  <c r="AH241" i="94" s="1"/>
  <c r="AF124" i="94"/>
  <c r="AH124" i="94" s="1"/>
  <c r="AF50" i="94"/>
  <c r="AH50" i="94" s="1"/>
  <c r="AE176" i="94"/>
  <c r="AG176" i="94" s="1"/>
  <c r="AE192" i="94"/>
  <c r="AG192" i="94" s="1"/>
  <c r="AE110" i="94"/>
  <c r="AG110" i="94" s="1"/>
  <c r="AE285" i="94"/>
  <c r="AG285" i="94" s="1"/>
  <c r="AF68" i="94"/>
  <c r="AH68" i="94" s="1"/>
  <c r="AE121" i="94"/>
  <c r="AG121" i="94" s="1"/>
  <c r="AF248" i="94"/>
  <c r="AH248" i="94" s="1"/>
  <c r="AF35" i="94"/>
  <c r="AH35" i="94" s="1"/>
  <c r="AE8" i="94"/>
  <c r="AG8" i="94" s="1"/>
  <c r="AE300" i="94"/>
  <c r="AG300" i="94" s="1"/>
  <c r="AF49" i="94"/>
  <c r="AH49" i="94" s="1"/>
  <c r="AF62" i="94"/>
  <c r="AH62" i="94" s="1"/>
  <c r="AF252" i="94"/>
  <c r="AH252" i="94" s="1"/>
  <c r="AE17" i="94"/>
  <c r="AG17" i="94" s="1"/>
  <c r="AE29" i="94"/>
  <c r="AG29" i="94" s="1"/>
  <c r="AE211" i="94"/>
  <c r="AG211" i="94" s="1"/>
  <c r="AE238" i="94"/>
  <c r="AG238" i="94" s="1"/>
  <c r="AE42" i="94"/>
  <c r="AG42" i="94" s="1"/>
  <c r="AE240" i="94"/>
  <c r="AG240" i="94" s="1"/>
  <c r="AF36" i="94"/>
  <c r="AH36" i="94" s="1"/>
  <c r="AE74" i="94"/>
  <c r="AG74" i="94" s="1"/>
  <c r="AE152" i="94"/>
  <c r="AG152" i="94" s="1"/>
  <c r="AE225" i="94"/>
  <c r="AG225" i="94" s="1"/>
  <c r="AF13" i="94"/>
  <c r="AH13" i="94" s="1"/>
  <c r="AE160" i="94"/>
  <c r="AG160" i="94" s="1"/>
  <c r="AF107" i="94"/>
  <c r="AH107" i="94" s="1"/>
  <c r="AE266" i="94"/>
  <c r="AG266" i="94" s="1"/>
</calcChain>
</file>

<file path=xl/sharedStrings.xml><?xml version="1.0" encoding="utf-8"?>
<sst xmlns="http://schemas.openxmlformats.org/spreadsheetml/2006/main" count="8838" uniqueCount="48">
  <si>
    <t>t (min)</t>
  </si>
  <si>
    <t>w (mm)</t>
  </si>
  <si>
    <t>v(mm)</t>
  </si>
  <si>
    <t>Brick</t>
  </si>
  <si>
    <t>X</t>
  </si>
  <si>
    <t>Y</t>
  </si>
  <si>
    <t>N1</t>
  </si>
  <si>
    <t>N2</t>
  </si>
  <si>
    <t>N3</t>
  </si>
  <si>
    <t>N4</t>
  </si>
  <si>
    <t>N5</t>
  </si>
  <si>
    <t>N6</t>
  </si>
  <si>
    <t>N7</t>
  </si>
  <si>
    <t>N8</t>
  </si>
  <si>
    <t>Z</t>
  </si>
  <si>
    <t>(m)</t>
  </si>
  <si>
    <t>x</t>
  </si>
  <si>
    <t>y</t>
  </si>
  <si>
    <t>z</t>
  </si>
  <si>
    <t>Area</t>
  </si>
  <si>
    <t>Braccio</t>
  </si>
  <si>
    <t>a</t>
  </si>
  <si>
    <t>Temperature</t>
  </si>
  <si>
    <t>(K)</t>
  </si>
  <si>
    <t>Coefficiente di riduzione snervamento acciaio</t>
  </si>
  <si>
    <t>Temperatura [°C]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</si>
  <si>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y,θ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</si>
  <si>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p,θ</t>
    </r>
  </si>
  <si>
    <t>ky</t>
  </si>
  <si>
    <t>kp</t>
  </si>
  <si>
    <t>T [°C]</t>
  </si>
  <si>
    <t>t [minuti]</t>
  </si>
  <si>
    <t>fy</t>
  </si>
  <si>
    <t>fp</t>
  </si>
  <si>
    <t xml:space="preserve">Nodo Straus7 </t>
  </si>
  <si>
    <t>Stress</t>
  </si>
  <si>
    <t>(MPa)</t>
  </si>
  <si>
    <t>Step</t>
  </si>
  <si>
    <t>s</t>
  </si>
  <si>
    <t>(yy)</t>
  </si>
  <si>
    <t>SAFIR</t>
  </si>
  <si>
    <t>Stress (xx)</t>
  </si>
  <si>
    <t>DV</t>
  </si>
  <si>
    <t>DW</t>
  </si>
  <si>
    <t>straus</t>
  </si>
  <si>
    <t>safir</t>
  </si>
  <si>
    <t>Node 21 safir</t>
  </si>
  <si>
    <t>Node 83 safir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</si>
</sst>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2" fillId="0" borderId="0" xfId="0" applyFont="1"/>
    <xf numFmtId="0" fontId="1" fillId="0" borderId="0" xfId="0" applyFont="1"/>
    <xf numFmtId="20" fontId="0" fillId="0" borderId="0" xfId="0" applyNumberFormat="1"/>
    <xf numFmtId="46" fontId="0" fillId="0" borderId="0" xfId="0" applyNumberFormat="1"/>
    <xf numFmtId="11" fontId="0" fillId="0" borderId="0" xfId="0" applyNumberFormat="1"/>
    <xf numFmtId="1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/>
    <xf numFmtId="0" fontId="6" fillId="3" borderId="0" xfId="0" applyFont="1" applyFill="1"/>
    <xf numFmtId="0" fontId="0" fillId="0" borderId="0" xfId="0" applyNumberFormat="1"/>
    <xf numFmtId="0" fontId="8" fillId="3" borderId="0" xfId="0" applyFont="1" applyFill="1"/>
    <xf numFmtId="2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5.xml"/><Relationship Id="rId1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9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10" Type="http://schemas.openxmlformats.org/officeDocument/2006/relationships/worksheet" Target="worksheets/sheet6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9337805356045"/>
          <c:y val="2.4054982817869452E-2"/>
          <c:w val="0.80024582403402356"/>
          <c:h val="0.93560283810257772"/>
        </c:manualLayout>
      </c:layout>
      <c:scatterChart>
        <c:scatterStyle val="lineMarker"/>
        <c:varyColors val="0"/>
        <c:ser>
          <c:idx val="0"/>
          <c:order val="0"/>
          <c:tx>
            <c:v>v(l/2)</c:v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Displacement!$A$3:$A$387</c:f>
              <c:numCache>
                <c:formatCode>0.00</c:formatCode>
                <c:ptCount val="38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</c:numCache>
            </c:numRef>
          </c:xVal>
          <c:yVal>
            <c:numRef>
              <c:f>Displacement!$D$3:$D$387</c:f>
              <c:numCache>
                <c:formatCode>0.00</c:formatCode>
                <c:ptCount val="385"/>
                <c:pt idx="0">
                  <c:v>-37.769999999999996</c:v>
                </c:pt>
                <c:pt idx="1">
                  <c:v>-37.979999999999997</c:v>
                </c:pt>
                <c:pt idx="2">
                  <c:v>-38.25</c:v>
                </c:pt>
                <c:pt idx="3">
                  <c:v>-38.6</c:v>
                </c:pt>
                <c:pt idx="4">
                  <c:v>-38.989999999999995</c:v>
                </c:pt>
                <c:pt idx="5">
                  <c:v>-39.43</c:v>
                </c:pt>
                <c:pt idx="6">
                  <c:v>-39.9</c:v>
                </c:pt>
                <c:pt idx="7">
                  <c:v>-40.419999999999995</c:v>
                </c:pt>
                <c:pt idx="8">
                  <c:v>-40.97</c:v>
                </c:pt>
                <c:pt idx="9">
                  <c:v>-41.56</c:v>
                </c:pt>
                <c:pt idx="10">
                  <c:v>-42.18</c:v>
                </c:pt>
                <c:pt idx="11">
                  <c:v>-42.82</c:v>
                </c:pt>
                <c:pt idx="12">
                  <c:v>-43.49</c:v>
                </c:pt>
                <c:pt idx="13">
                  <c:v>-44.19</c:v>
                </c:pt>
                <c:pt idx="14">
                  <c:v>-44.91</c:v>
                </c:pt>
                <c:pt idx="15">
                  <c:v>-45.66</c:v>
                </c:pt>
                <c:pt idx="16">
                  <c:v>-46.43</c:v>
                </c:pt>
                <c:pt idx="17">
                  <c:v>-47.239999999999995</c:v>
                </c:pt>
                <c:pt idx="18">
                  <c:v>-48.08</c:v>
                </c:pt>
                <c:pt idx="19">
                  <c:v>-49.02</c:v>
                </c:pt>
                <c:pt idx="20">
                  <c:v>-50.07</c:v>
                </c:pt>
                <c:pt idx="21">
                  <c:v>-51.19</c:v>
                </c:pt>
                <c:pt idx="22">
                  <c:v>-52.36</c:v>
                </c:pt>
                <c:pt idx="23">
                  <c:v>-53.580000000000005</c:v>
                </c:pt>
                <c:pt idx="24">
                  <c:v>-54.870000000000005</c:v>
                </c:pt>
                <c:pt idx="25">
                  <c:v>-56.2</c:v>
                </c:pt>
                <c:pt idx="26">
                  <c:v>-57.59</c:v>
                </c:pt>
                <c:pt idx="27">
                  <c:v>-59.12</c:v>
                </c:pt>
                <c:pt idx="28">
                  <c:v>-61.22</c:v>
                </c:pt>
                <c:pt idx="29">
                  <c:v>-70.09</c:v>
                </c:pt>
                <c:pt idx="30">
                  <c:v>-89.62</c:v>
                </c:pt>
                <c:pt idx="31">
                  <c:v>-109.86999999999999</c:v>
                </c:pt>
                <c:pt idx="32">
                  <c:v>-126.64</c:v>
                </c:pt>
                <c:pt idx="33">
                  <c:v>-140.68</c:v>
                </c:pt>
                <c:pt idx="34">
                  <c:v>-152.88</c:v>
                </c:pt>
                <c:pt idx="35">
                  <c:v>-163.69</c:v>
                </c:pt>
                <c:pt idx="36">
                  <c:v>-173.58</c:v>
                </c:pt>
                <c:pt idx="37">
                  <c:v>-182.7</c:v>
                </c:pt>
                <c:pt idx="38">
                  <c:v>-191.14000000000001</c:v>
                </c:pt>
                <c:pt idx="39">
                  <c:v>-199.02</c:v>
                </c:pt>
                <c:pt idx="40">
                  <c:v>-206.48</c:v>
                </c:pt>
                <c:pt idx="41">
                  <c:v>-213.60999999999999</c:v>
                </c:pt>
                <c:pt idx="42">
                  <c:v>-220.42999999999998</c:v>
                </c:pt>
                <c:pt idx="43">
                  <c:v>-226.93</c:v>
                </c:pt>
                <c:pt idx="44">
                  <c:v>-233.14</c:v>
                </c:pt>
                <c:pt idx="45">
                  <c:v>-239.12</c:v>
                </c:pt>
                <c:pt idx="46">
                  <c:v>-244.85999999999999</c:v>
                </c:pt>
                <c:pt idx="47">
                  <c:v>-250.39000000000001</c:v>
                </c:pt>
                <c:pt idx="48">
                  <c:v>-255.73000000000002</c:v>
                </c:pt>
                <c:pt idx="49">
                  <c:v>-260.90000000000003</c:v>
                </c:pt>
                <c:pt idx="50">
                  <c:v>-265.94</c:v>
                </c:pt>
                <c:pt idx="51">
                  <c:v>-270.83000000000004</c:v>
                </c:pt>
                <c:pt idx="52">
                  <c:v>-275.57</c:v>
                </c:pt>
                <c:pt idx="53">
                  <c:v>-280.16999999999996</c:v>
                </c:pt>
                <c:pt idx="54">
                  <c:v>-284.65000000000003</c:v>
                </c:pt>
                <c:pt idx="55">
                  <c:v>-289</c:v>
                </c:pt>
                <c:pt idx="56">
                  <c:v>-293.24</c:v>
                </c:pt>
                <c:pt idx="57">
                  <c:v>-297.36</c:v>
                </c:pt>
                <c:pt idx="58">
                  <c:v>-301.37</c:v>
                </c:pt>
                <c:pt idx="59">
                  <c:v>-305.3</c:v>
                </c:pt>
                <c:pt idx="60">
                  <c:v>-309.14999999999998</c:v>
                </c:pt>
                <c:pt idx="61">
                  <c:v>-312.93</c:v>
                </c:pt>
                <c:pt idx="62">
                  <c:v>-316.63</c:v>
                </c:pt>
                <c:pt idx="63">
                  <c:v>-320.25</c:v>
                </c:pt>
                <c:pt idx="64">
                  <c:v>-323.81</c:v>
                </c:pt>
                <c:pt idx="65">
                  <c:v>-327.45000000000005</c:v>
                </c:pt>
                <c:pt idx="66">
                  <c:v>-331.57</c:v>
                </c:pt>
                <c:pt idx="67">
                  <c:v>-335.96</c:v>
                </c:pt>
                <c:pt idx="68">
                  <c:v>-340.31</c:v>
                </c:pt>
                <c:pt idx="69">
                  <c:v>-344.6</c:v>
                </c:pt>
                <c:pt idx="70">
                  <c:v>-348.84</c:v>
                </c:pt>
                <c:pt idx="71">
                  <c:v>-352.99</c:v>
                </c:pt>
                <c:pt idx="72">
                  <c:v>-357.09999999999997</c:v>
                </c:pt>
                <c:pt idx="73">
                  <c:v>-361.15999999999997</c:v>
                </c:pt>
                <c:pt idx="74">
                  <c:v>-365.15</c:v>
                </c:pt>
                <c:pt idx="75">
                  <c:v>-369.14000000000004</c:v>
                </c:pt>
                <c:pt idx="76">
                  <c:v>-373.09999999999997</c:v>
                </c:pt>
                <c:pt idx="77">
                  <c:v>-377.03999999999996</c:v>
                </c:pt>
                <c:pt idx="78">
                  <c:v>-380.95</c:v>
                </c:pt>
                <c:pt idx="79">
                  <c:v>-384.85</c:v>
                </c:pt>
                <c:pt idx="80">
                  <c:v>-388.72</c:v>
                </c:pt>
                <c:pt idx="81">
                  <c:v>-392.59</c:v>
                </c:pt>
                <c:pt idx="82">
                  <c:v>-396.46</c:v>
                </c:pt>
                <c:pt idx="83">
                  <c:v>-400.3</c:v>
                </c:pt>
                <c:pt idx="84">
                  <c:v>-404.21000000000004</c:v>
                </c:pt>
                <c:pt idx="85">
                  <c:v>-408.27000000000004</c:v>
                </c:pt>
                <c:pt idx="86">
                  <c:v>-412.69</c:v>
                </c:pt>
                <c:pt idx="87">
                  <c:v>-417.08</c:v>
                </c:pt>
                <c:pt idx="88">
                  <c:v>-421.43</c:v>
                </c:pt>
                <c:pt idx="89">
                  <c:v>-425.74</c:v>
                </c:pt>
                <c:pt idx="90">
                  <c:v>-430.02000000000004</c:v>
                </c:pt>
                <c:pt idx="91">
                  <c:v>-434.25</c:v>
                </c:pt>
                <c:pt idx="92">
                  <c:v>-438.44</c:v>
                </c:pt>
                <c:pt idx="93">
                  <c:v>-442.56</c:v>
                </c:pt>
                <c:pt idx="94">
                  <c:v>-446.66</c:v>
                </c:pt>
                <c:pt idx="95">
                  <c:v>-450.7</c:v>
                </c:pt>
                <c:pt idx="96">
                  <c:v>-454.72</c:v>
                </c:pt>
                <c:pt idx="97">
                  <c:v>-458.69</c:v>
                </c:pt>
                <c:pt idx="98">
                  <c:v>-462.64</c:v>
                </c:pt>
                <c:pt idx="99">
                  <c:v>-466.56</c:v>
                </c:pt>
                <c:pt idx="100">
                  <c:v>-470.42</c:v>
                </c:pt>
                <c:pt idx="101">
                  <c:v>-474.24</c:v>
                </c:pt>
                <c:pt idx="102">
                  <c:v>-478.03000000000003</c:v>
                </c:pt>
                <c:pt idx="103">
                  <c:v>-481.83</c:v>
                </c:pt>
                <c:pt idx="104">
                  <c:v>-485.57</c:v>
                </c:pt>
                <c:pt idx="105">
                  <c:v>-489.3</c:v>
                </c:pt>
                <c:pt idx="106">
                  <c:v>-493.03000000000003</c:v>
                </c:pt>
                <c:pt idx="107">
                  <c:v>-496.73</c:v>
                </c:pt>
                <c:pt idx="108">
                  <c:v>-500.41999999999996</c:v>
                </c:pt>
                <c:pt idx="109">
                  <c:v>-504.12</c:v>
                </c:pt>
                <c:pt idx="110">
                  <c:v>-507.84</c:v>
                </c:pt>
                <c:pt idx="111">
                  <c:v>-511.58000000000004</c:v>
                </c:pt>
                <c:pt idx="112">
                  <c:v>-515.46</c:v>
                </c:pt>
                <c:pt idx="113">
                  <c:v>-519.41999999999996</c:v>
                </c:pt>
                <c:pt idx="114">
                  <c:v>-523.46</c:v>
                </c:pt>
                <c:pt idx="115">
                  <c:v>-527.53000000000009</c:v>
                </c:pt>
                <c:pt idx="116">
                  <c:v>-531.68999999999994</c:v>
                </c:pt>
                <c:pt idx="117">
                  <c:v>-535.90000000000009</c:v>
                </c:pt>
                <c:pt idx="118">
                  <c:v>-540.17000000000007</c:v>
                </c:pt>
                <c:pt idx="119">
                  <c:v>-544.49</c:v>
                </c:pt>
                <c:pt idx="120">
                  <c:v>-548.87</c:v>
                </c:pt>
                <c:pt idx="121">
                  <c:v>-553.2700000000001</c:v>
                </c:pt>
                <c:pt idx="122">
                  <c:v>-557.76</c:v>
                </c:pt>
                <c:pt idx="123">
                  <c:v>-562.24</c:v>
                </c:pt>
                <c:pt idx="124">
                  <c:v>-566.76</c:v>
                </c:pt>
                <c:pt idx="125">
                  <c:v>-571.32000000000005</c:v>
                </c:pt>
                <c:pt idx="126">
                  <c:v>-575.89</c:v>
                </c:pt>
                <c:pt idx="127">
                  <c:v>-580.4899999999999</c:v>
                </c:pt>
                <c:pt idx="128">
                  <c:v>-585.09</c:v>
                </c:pt>
                <c:pt idx="129">
                  <c:v>-589.67000000000007</c:v>
                </c:pt>
                <c:pt idx="130">
                  <c:v>-594.29</c:v>
                </c:pt>
                <c:pt idx="131">
                  <c:v>-598.8599999999999</c:v>
                </c:pt>
                <c:pt idx="132">
                  <c:v>-603.45000000000005</c:v>
                </c:pt>
                <c:pt idx="133">
                  <c:v>-608</c:v>
                </c:pt>
                <c:pt idx="134">
                  <c:v>-612.53</c:v>
                </c:pt>
                <c:pt idx="135">
                  <c:v>-617.03</c:v>
                </c:pt>
                <c:pt idx="136">
                  <c:v>-621.51</c:v>
                </c:pt>
                <c:pt idx="137">
                  <c:v>-626</c:v>
                </c:pt>
                <c:pt idx="138">
                  <c:v>-630.53000000000009</c:v>
                </c:pt>
                <c:pt idx="139">
                  <c:v>-635.35</c:v>
                </c:pt>
                <c:pt idx="140">
                  <c:v>-640.25</c:v>
                </c:pt>
                <c:pt idx="141">
                  <c:v>-645.46</c:v>
                </c:pt>
                <c:pt idx="142">
                  <c:v>-650.91</c:v>
                </c:pt>
                <c:pt idx="143">
                  <c:v>-656.67</c:v>
                </c:pt>
                <c:pt idx="144">
                  <c:v>-662.38</c:v>
                </c:pt>
                <c:pt idx="145">
                  <c:v>-668.38</c:v>
                </c:pt>
                <c:pt idx="146">
                  <c:v>-674.99</c:v>
                </c:pt>
                <c:pt idx="147">
                  <c:v>-682.44</c:v>
                </c:pt>
                <c:pt idx="148">
                  <c:v>-691.06000000000006</c:v>
                </c:pt>
                <c:pt idx="149">
                  <c:v>-701.75</c:v>
                </c:pt>
                <c:pt idx="150">
                  <c:v>-717.66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Displacement!$F$3:$F$10600</c:f>
              <c:numCache>
                <c:formatCode>0.00</c:formatCode>
                <c:ptCount val="1059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14.425000000000001</c:v>
                </c:pt>
                <c:pt idx="145">
                  <c:v>14.434383333333333</c:v>
                </c:pt>
                <c:pt idx="146">
                  <c:v>14.438483333333332</c:v>
                </c:pt>
                <c:pt idx="147">
                  <c:v>14.4404</c:v>
                </c:pt>
                <c:pt idx="148">
                  <c:v>14.442266666666665</c:v>
                </c:pt>
                <c:pt idx="149">
                  <c:v>14.442716666666666</c:v>
                </c:pt>
                <c:pt idx="150">
                  <c:v>14.442933333333334</c:v>
                </c:pt>
                <c:pt idx="151">
                  <c:v>14.443383333333333</c:v>
                </c:pt>
                <c:pt idx="152">
                  <c:v>14.44355</c:v>
                </c:pt>
              </c:numCache>
            </c:numRef>
          </c:xVal>
          <c:yVal>
            <c:numRef>
              <c:f>Displacement!$G$3:$G$10600</c:f>
              <c:numCache>
                <c:formatCode>0.00</c:formatCode>
                <c:ptCount val="10598"/>
                <c:pt idx="0">
                  <c:v>-38.281999999999996</c:v>
                </c:pt>
                <c:pt idx="1">
                  <c:v>-38.474200000000003</c:v>
                </c:pt>
                <c:pt idx="2">
                  <c:v>-38.729300000000002</c:v>
                </c:pt>
                <c:pt idx="3">
                  <c:v>-39.036800000000007</c:v>
                </c:pt>
                <c:pt idx="4">
                  <c:v>-39.389800000000001</c:v>
                </c:pt>
                <c:pt idx="5">
                  <c:v>-39.782600000000002</c:v>
                </c:pt>
                <c:pt idx="6">
                  <c:v>-40.210999999999999</c:v>
                </c:pt>
                <c:pt idx="7">
                  <c:v>-40.671400000000006</c:v>
                </c:pt>
                <c:pt idx="8">
                  <c:v>-41.161000000000001</c:v>
                </c:pt>
                <c:pt idx="9">
                  <c:v>-41.677600000000005</c:v>
                </c:pt>
                <c:pt idx="10">
                  <c:v>-42.219100000000005</c:v>
                </c:pt>
                <c:pt idx="11">
                  <c:v>-42.7836</c:v>
                </c:pt>
                <c:pt idx="12">
                  <c:v>-43.369199999999999</c:v>
                </c:pt>
                <c:pt idx="13">
                  <c:v>-43.975000000000001</c:v>
                </c:pt>
                <c:pt idx="14">
                  <c:v>-44.599899999999998</c:v>
                </c:pt>
                <c:pt idx="15">
                  <c:v>-45.242900000000006</c:v>
                </c:pt>
                <c:pt idx="16">
                  <c:v>-45.920700000000004</c:v>
                </c:pt>
                <c:pt idx="17">
                  <c:v>-46.628599999999999</c:v>
                </c:pt>
                <c:pt idx="18">
                  <c:v>-47.363199999999999</c:v>
                </c:pt>
                <c:pt idx="19">
                  <c:v>-48.1751</c:v>
                </c:pt>
                <c:pt idx="20">
                  <c:v>-49.059699999999999</c:v>
                </c:pt>
                <c:pt idx="21">
                  <c:v>-49.969000000000001</c:v>
                </c:pt>
                <c:pt idx="22">
                  <c:v>-50.906700000000001</c:v>
                </c:pt>
                <c:pt idx="23">
                  <c:v>-51.88</c:v>
                </c:pt>
                <c:pt idx="24">
                  <c:v>-52.884900000000002</c:v>
                </c:pt>
                <c:pt idx="25">
                  <c:v>-53.918700000000001</c:v>
                </c:pt>
                <c:pt idx="26">
                  <c:v>-54.990700000000004</c:v>
                </c:pt>
                <c:pt idx="27">
                  <c:v>-56.122</c:v>
                </c:pt>
                <c:pt idx="28">
                  <c:v>-57.304600000000001</c:v>
                </c:pt>
                <c:pt idx="29">
                  <c:v>-58.512900000000002</c:v>
                </c:pt>
                <c:pt idx="30">
                  <c:v>-59.750599999999999</c:v>
                </c:pt>
                <c:pt idx="31">
                  <c:v>-61.0137</c:v>
                </c:pt>
                <c:pt idx="32">
                  <c:v>-62.305399999999999</c:v>
                </c:pt>
                <c:pt idx="33">
                  <c:v>-63.624000000000002</c:v>
                </c:pt>
                <c:pt idx="34">
                  <c:v>-64.969399999999993</c:v>
                </c:pt>
                <c:pt idx="35">
                  <c:v>-66.348399999999998</c:v>
                </c:pt>
                <c:pt idx="36">
                  <c:v>-67.756200000000007</c:v>
                </c:pt>
                <c:pt idx="37">
                  <c:v>-69.2</c:v>
                </c:pt>
                <c:pt idx="38">
                  <c:v>-70.683399999999992</c:v>
                </c:pt>
                <c:pt idx="39">
                  <c:v>-72.294300000000007</c:v>
                </c:pt>
                <c:pt idx="40">
                  <c:v>-74.477000000000004</c:v>
                </c:pt>
                <c:pt idx="41">
                  <c:v>-77.906100000000009</c:v>
                </c:pt>
                <c:pt idx="42">
                  <c:v>-83.55</c:v>
                </c:pt>
                <c:pt idx="43">
                  <c:v>-92.916700000000006</c:v>
                </c:pt>
                <c:pt idx="44">
                  <c:v>-106.91199999999999</c:v>
                </c:pt>
                <c:pt idx="45">
                  <c:v>-122.09</c:v>
                </c:pt>
                <c:pt idx="46">
                  <c:v>-135.89499999999998</c:v>
                </c:pt>
                <c:pt idx="47">
                  <c:v>-148.148</c:v>
                </c:pt>
                <c:pt idx="48">
                  <c:v>-158.78</c:v>
                </c:pt>
                <c:pt idx="49">
                  <c:v>-168.20499999999998</c:v>
                </c:pt>
                <c:pt idx="50">
                  <c:v>-176.72</c:v>
                </c:pt>
                <c:pt idx="51">
                  <c:v>-184.55099999999999</c:v>
                </c:pt>
                <c:pt idx="52">
                  <c:v>-191.83500000000001</c:v>
                </c:pt>
                <c:pt idx="53">
                  <c:v>-198.69400000000002</c:v>
                </c:pt>
                <c:pt idx="54">
                  <c:v>-205.16400000000002</c:v>
                </c:pt>
                <c:pt idx="55">
                  <c:v>-211.31200000000001</c:v>
                </c:pt>
                <c:pt idx="56">
                  <c:v>-217.31</c:v>
                </c:pt>
                <c:pt idx="57">
                  <c:v>-223.13300000000001</c:v>
                </c:pt>
                <c:pt idx="58">
                  <c:v>-228.76399999999998</c:v>
                </c:pt>
                <c:pt idx="59">
                  <c:v>-234.25799999999998</c:v>
                </c:pt>
                <c:pt idx="60">
                  <c:v>-239.565</c:v>
                </c:pt>
                <c:pt idx="61">
                  <c:v>-244.73400000000001</c:v>
                </c:pt>
                <c:pt idx="62">
                  <c:v>-249.81</c:v>
                </c:pt>
                <c:pt idx="63">
                  <c:v>-254.70700000000002</c:v>
                </c:pt>
                <c:pt idx="64">
                  <c:v>-259.47900000000004</c:v>
                </c:pt>
                <c:pt idx="65">
                  <c:v>-264.53500000000003</c:v>
                </c:pt>
                <c:pt idx="66">
                  <c:v>-270.69100000000003</c:v>
                </c:pt>
                <c:pt idx="67">
                  <c:v>-276.995</c:v>
                </c:pt>
                <c:pt idx="68">
                  <c:v>-283.15299999999996</c:v>
                </c:pt>
                <c:pt idx="69">
                  <c:v>-289.166</c:v>
                </c:pt>
                <c:pt idx="70">
                  <c:v>-295.04200000000003</c:v>
                </c:pt>
                <c:pt idx="71">
                  <c:v>-300.79000000000002</c:v>
                </c:pt>
                <c:pt idx="72">
                  <c:v>-306.42399999999998</c:v>
                </c:pt>
                <c:pt idx="73">
                  <c:v>-311.95299999999997</c:v>
                </c:pt>
                <c:pt idx="74">
                  <c:v>-317.36799999999999</c:v>
                </c:pt>
                <c:pt idx="75">
                  <c:v>-322.70799999999997</c:v>
                </c:pt>
                <c:pt idx="76">
                  <c:v>-327.96</c:v>
                </c:pt>
                <c:pt idx="77">
                  <c:v>-333.16800000000001</c:v>
                </c:pt>
                <c:pt idx="78">
                  <c:v>-338.291</c:v>
                </c:pt>
                <c:pt idx="79">
                  <c:v>-343.34199999999998</c:v>
                </c:pt>
                <c:pt idx="80">
                  <c:v>-348.35599999999999</c:v>
                </c:pt>
                <c:pt idx="81">
                  <c:v>-353.32000000000005</c:v>
                </c:pt>
                <c:pt idx="82">
                  <c:v>-358.226</c:v>
                </c:pt>
                <c:pt idx="83">
                  <c:v>-363.09799999999996</c:v>
                </c:pt>
                <c:pt idx="84">
                  <c:v>-368.05399999999997</c:v>
                </c:pt>
                <c:pt idx="85">
                  <c:v>-373.298</c:v>
                </c:pt>
                <c:pt idx="86">
                  <c:v>-378.72800000000001</c:v>
                </c:pt>
                <c:pt idx="87">
                  <c:v>-384.11099999999999</c:v>
                </c:pt>
                <c:pt idx="88">
                  <c:v>-389.45400000000001</c:v>
                </c:pt>
                <c:pt idx="89">
                  <c:v>-394.78400000000005</c:v>
                </c:pt>
                <c:pt idx="90">
                  <c:v>-400.08300000000003</c:v>
                </c:pt>
                <c:pt idx="91">
                  <c:v>-405.36499999999995</c:v>
                </c:pt>
                <c:pt idx="92">
                  <c:v>-410.61599999999999</c:v>
                </c:pt>
                <c:pt idx="93">
                  <c:v>-415.80099999999999</c:v>
                </c:pt>
                <c:pt idx="94">
                  <c:v>-420.97699999999998</c:v>
                </c:pt>
                <c:pt idx="95">
                  <c:v>-426.113</c:v>
                </c:pt>
                <c:pt idx="96">
                  <c:v>-431.18200000000002</c:v>
                </c:pt>
                <c:pt idx="97">
                  <c:v>-436.17399999999998</c:v>
                </c:pt>
                <c:pt idx="98">
                  <c:v>-441.07800000000003</c:v>
                </c:pt>
                <c:pt idx="99">
                  <c:v>-445.85500000000002</c:v>
                </c:pt>
                <c:pt idx="100">
                  <c:v>-450.53500000000003</c:v>
                </c:pt>
                <c:pt idx="101">
                  <c:v>-455.11500000000001</c:v>
                </c:pt>
                <c:pt idx="102">
                  <c:v>-459.61800000000005</c:v>
                </c:pt>
                <c:pt idx="103">
                  <c:v>-464.02100000000002</c:v>
                </c:pt>
                <c:pt idx="104">
                  <c:v>-468.34999999999997</c:v>
                </c:pt>
                <c:pt idx="105">
                  <c:v>-472.60699999999997</c:v>
                </c:pt>
                <c:pt idx="106">
                  <c:v>-476.78199999999998</c:v>
                </c:pt>
                <c:pt idx="107">
                  <c:v>-480.87</c:v>
                </c:pt>
                <c:pt idx="108">
                  <c:v>-484.89600000000002</c:v>
                </c:pt>
                <c:pt idx="109">
                  <c:v>-488.86700000000002</c:v>
                </c:pt>
                <c:pt idx="110">
                  <c:v>-492.774</c:v>
                </c:pt>
                <c:pt idx="111">
                  <c:v>-496.54900000000004</c:v>
                </c:pt>
                <c:pt idx="112">
                  <c:v>-500.166</c:v>
                </c:pt>
                <c:pt idx="113">
                  <c:v>-503.66200000000003</c:v>
                </c:pt>
                <c:pt idx="114">
                  <c:v>-507.12700000000001</c:v>
                </c:pt>
                <c:pt idx="115">
                  <c:v>-510.56599999999997</c:v>
                </c:pt>
                <c:pt idx="116">
                  <c:v>-513.97800000000007</c:v>
                </c:pt>
                <c:pt idx="117">
                  <c:v>-517.36199999999997</c:v>
                </c:pt>
                <c:pt idx="118">
                  <c:v>-520.73599999999999</c:v>
                </c:pt>
                <c:pt idx="119">
                  <c:v>-524.09699999999998</c:v>
                </c:pt>
                <c:pt idx="120">
                  <c:v>-527.43200000000002</c:v>
                </c:pt>
                <c:pt idx="121">
                  <c:v>-530.74699999999996</c:v>
                </c:pt>
                <c:pt idx="122">
                  <c:v>-534.04399999999998</c:v>
                </c:pt>
                <c:pt idx="123">
                  <c:v>-537.33100000000002</c:v>
                </c:pt>
                <c:pt idx="124">
                  <c:v>-540.62400000000002</c:v>
                </c:pt>
                <c:pt idx="125">
                  <c:v>-543.93599999999992</c:v>
                </c:pt>
                <c:pt idx="126">
                  <c:v>-547.26499999999999</c:v>
                </c:pt>
                <c:pt idx="127">
                  <c:v>-550.63</c:v>
                </c:pt>
                <c:pt idx="128">
                  <c:v>-554.01699999999994</c:v>
                </c:pt>
                <c:pt idx="129">
                  <c:v>-557.46899999999994</c:v>
                </c:pt>
                <c:pt idx="130">
                  <c:v>-561.03800000000001</c:v>
                </c:pt>
                <c:pt idx="131">
                  <c:v>-564.81700000000001</c:v>
                </c:pt>
                <c:pt idx="132">
                  <c:v>-568.77100000000007</c:v>
                </c:pt>
                <c:pt idx="133">
                  <c:v>-572.928</c:v>
                </c:pt>
                <c:pt idx="134">
                  <c:v>-577.46500000000003</c:v>
                </c:pt>
                <c:pt idx="135">
                  <c:v>-582.52</c:v>
                </c:pt>
                <c:pt idx="136">
                  <c:v>-588.06600000000003</c:v>
                </c:pt>
                <c:pt idx="137">
                  <c:v>-594.22799999999995</c:v>
                </c:pt>
                <c:pt idx="138">
                  <c:v>-601.48699999999997</c:v>
                </c:pt>
                <c:pt idx="139">
                  <c:v>-610.31100000000004</c:v>
                </c:pt>
                <c:pt idx="140">
                  <c:v>-621.11599999999999</c:v>
                </c:pt>
                <c:pt idx="141">
                  <c:v>-635.73199999999997</c:v>
                </c:pt>
                <c:pt idx="142">
                  <c:v>-656.25099999999998</c:v>
                </c:pt>
                <c:pt idx="143">
                  <c:v>-693.99699999999996</c:v>
                </c:pt>
                <c:pt idx="144">
                  <c:v>-710.96400000000006</c:v>
                </c:pt>
                <c:pt idx="145">
                  <c:v>-720.63200000000006</c:v>
                </c:pt>
                <c:pt idx="146">
                  <c:v>-727.279</c:v>
                </c:pt>
                <c:pt idx="147">
                  <c:v>-731.58100000000002</c:v>
                </c:pt>
                <c:pt idx="148">
                  <c:v>-737.26900000000001</c:v>
                </c:pt>
                <c:pt idx="149">
                  <c:v>-739.30899999999997</c:v>
                </c:pt>
                <c:pt idx="150">
                  <c:v>-740.43600000000004</c:v>
                </c:pt>
                <c:pt idx="151">
                  <c:v>-743.06700000000001</c:v>
                </c:pt>
                <c:pt idx="152">
                  <c:v>-744.55499999999995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46624"/>
        <c:axId val="110665728"/>
      </c:scatterChart>
      <c:valAx>
        <c:axId val="62946624"/>
        <c:scaling>
          <c:orientation val="minMax"/>
          <c:max val="2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0665728"/>
        <c:crossesAt val="0"/>
        <c:crossBetween val="midCat"/>
        <c:majorUnit val="5"/>
        <c:minorUnit val="1"/>
      </c:valAx>
      <c:valAx>
        <c:axId val="110665728"/>
        <c:scaling>
          <c:orientation val="minMax"/>
          <c:max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946624"/>
        <c:crossesAt val="0"/>
        <c:crossBetween val="midCat"/>
        <c:majorUnit val="1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3755774347664"/>
          <c:y val="2.9884139705312316E-2"/>
          <c:w val="0.80024582403402356"/>
          <c:h val="0.93560283810257772"/>
        </c:manualLayout>
      </c:layout>
      <c:scatterChart>
        <c:scatterStyle val="lineMarker"/>
        <c:varyColors val="0"/>
        <c:ser>
          <c:idx val="0"/>
          <c:order val="0"/>
          <c:tx>
            <c:v>w(H)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Displacement!$A$3:$A$387</c:f>
              <c:numCache>
                <c:formatCode>0.00</c:formatCode>
                <c:ptCount val="38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</c:numCache>
            </c:numRef>
          </c:xVal>
          <c:yVal>
            <c:numRef>
              <c:f>Displacement!$B$3:$B$387</c:f>
              <c:numCache>
                <c:formatCode>0.00</c:formatCode>
                <c:ptCount val="385"/>
                <c:pt idx="0">
                  <c:v>0.3</c:v>
                </c:pt>
                <c:pt idx="1">
                  <c:v>0.19</c:v>
                </c:pt>
                <c:pt idx="2">
                  <c:v>3.0000000000000002E-2</c:v>
                </c:pt>
                <c:pt idx="3">
                  <c:v>-0.16</c:v>
                </c:pt>
                <c:pt idx="4">
                  <c:v>-0.37</c:v>
                </c:pt>
                <c:pt idx="5">
                  <c:v>-0.61</c:v>
                </c:pt>
                <c:pt idx="6">
                  <c:v>-0.88</c:v>
                </c:pt>
                <c:pt idx="7">
                  <c:v>-1.1599999999999999</c:v>
                </c:pt>
                <c:pt idx="8">
                  <c:v>-1.47</c:v>
                </c:pt>
                <c:pt idx="9">
                  <c:v>-1.79</c:v>
                </c:pt>
                <c:pt idx="10">
                  <c:v>-2.12</c:v>
                </c:pt>
                <c:pt idx="11">
                  <c:v>-2.4699999999999998</c:v>
                </c:pt>
                <c:pt idx="12">
                  <c:v>-2.83</c:v>
                </c:pt>
                <c:pt idx="13">
                  <c:v>-3.21</c:v>
                </c:pt>
                <c:pt idx="14">
                  <c:v>-3.59</c:v>
                </c:pt>
                <c:pt idx="15">
                  <c:v>-3.9899999999999998</c:v>
                </c:pt>
                <c:pt idx="16">
                  <c:v>-4.3899999999999997</c:v>
                </c:pt>
                <c:pt idx="17">
                  <c:v>-4.8</c:v>
                </c:pt>
                <c:pt idx="18">
                  <c:v>-5.22</c:v>
                </c:pt>
                <c:pt idx="19">
                  <c:v>-5.64</c:v>
                </c:pt>
                <c:pt idx="20">
                  <c:v>-6.07</c:v>
                </c:pt>
                <c:pt idx="21">
                  <c:v>-6.49</c:v>
                </c:pt>
                <c:pt idx="22">
                  <c:v>-6.92</c:v>
                </c:pt>
                <c:pt idx="23">
                  <c:v>-7.35</c:v>
                </c:pt>
                <c:pt idx="24">
                  <c:v>-7.7799999999999994</c:v>
                </c:pt>
                <c:pt idx="25">
                  <c:v>-8.2100000000000009</c:v>
                </c:pt>
                <c:pt idx="26">
                  <c:v>-8.6300000000000008</c:v>
                </c:pt>
                <c:pt idx="27">
                  <c:v>-9.0500000000000007</c:v>
                </c:pt>
                <c:pt idx="28">
                  <c:v>-9.42</c:v>
                </c:pt>
                <c:pt idx="29">
                  <c:v>-9.36</c:v>
                </c:pt>
                <c:pt idx="30">
                  <c:v>-8.67</c:v>
                </c:pt>
                <c:pt idx="31">
                  <c:v>-7.89</c:v>
                </c:pt>
                <c:pt idx="32">
                  <c:v>-7.29</c:v>
                </c:pt>
                <c:pt idx="33">
                  <c:v>-6.83</c:v>
                </c:pt>
                <c:pt idx="34">
                  <c:v>-6.45</c:v>
                </c:pt>
                <c:pt idx="35">
                  <c:v>-6.13</c:v>
                </c:pt>
                <c:pt idx="36">
                  <c:v>-5.8599999999999994</c:v>
                </c:pt>
                <c:pt idx="37">
                  <c:v>-5.62</c:v>
                </c:pt>
                <c:pt idx="38">
                  <c:v>-5.41</c:v>
                </c:pt>
                <c:pt idx="39">
                  <c:v>-5.23</c:v>
                </c:pt>
                <c:pt idx="40">
                  <c:v>-5.0600000000000005</c:v>
                </c:pt>
                <c:pt idx="41">
                  <c:v>-4.8999999999999995</c:v>
                </c:pt>
                <c:pt idx="42">
                  <c:v>-4.7600000000000007</c:v>
                </c:pt>
                <c:pt idx="43">
                  <c:v>-4.63</c:v>
                </c:pt>
                <c:pt idx="44">
                  <c:v>-4.5</c:v>
                </c:pt>
                <c:pt idx="45">
                  <c:v>-4.3899999999999997</c:v>
                </c:pt>
                <c:pt idx="46">
                  <c:v>-4.29</c:v>
                </c:pt>
                <c:pt idx="47">
                  <c:v>-4.1900000000000004</c:v>
                </c:pt>
                <c:pt idx="48">
                  <c:v>-4.09</c:v>
                </c:pt>
                <c:pt idx="49">
                  <c:v>-4.01</c:v>
                </c:pt>
                <c:pt idx="50">
                  <c:v>-3.92</c:v>
                </c:pt>
                <c:pt idx="51">
                  <c:v>-3.85</c:v>
                </c:pt>
                <c:pt idx="52">
                  <c:v>-3.77</c:v>
                </c:pt>
                <c:pt idx="53">
                  <c:v>-3.7</c:v>
                </c:pt>
                <c:pt idx="54">
                  <c:v>-3.63</c:v>
                </c:pt>
                <c:pt idx="55">
                  <c:v>-3.57</c:v>
                </c:pt>
                <c:pt idx="56">
                  <c:v>-3.5100000000000002</c:v>
                </c:pt>
                <c:pt idx="57">
                  <c:v>-3.4499999999999997</c:v>
                </c:pt>
                <c:pt idx="58">
                  <c:v>-3.4</c:v>
                </c:pt>
                <c:pt idx="59">
                  <c:v>-3.3400000000000003</c:v>
                </c:pt>
                <c:pt idx="60">
                  <c:v>-3.28</c:v>
                </c:pt>
                <c:pt idx="61">
                  <c:v>-3.23</c:v>
                </c:pt>
                <c:pt idx="62">
                  <c:v>-3.18</c:v>
                </c:pt>
                <c:pt idx="63">
                  <c:v>-3.12</c:v>
                </c:pt>
                <c:pt idx="64">
                  <c:v>-3.07</c:v>
                </c:pt>
                <c:pt idx="65">
                  <c:v>-3.0100000000000002</c:v>
                </c:pt>
                <c:pt idx="66">
                  <c:v>-2.9299999999999997</c:v>
                </c:pt>
                <c:pt idx="67">
                  <c:v>-2.83</c:v>
                </c:pt>
                <c:pt idx="68">
                  <c:v>-2.73</c:v>
                </c:pt>
                <c:pt idx="69">
                  <c:v>-2.63</c:v>
                </c:pt>
                <c:pt idx="70">
                  <c:v>-2.5300000000000002</c:v>
                </c:pt>
                <c:pt idx="71">
                  <c:v>-2.44</c:v>
                </c:pt>
                <c:pt idx="72">
                  <c:v>-2.34</c:v>
                </c:pt>
                <c:pt idx="73">
                  <c:v>-2.2399999999999998</c:v>
                </c:pt>
                <c:pt idx="74">
                  <c:v>-2.14</c:v>
                </c:pt>
                <c:pt idx="75">
                  <c:v>-2.04</c:v>
                </c:pt>
                <c:pt idx="76">
                  <c:v>-1.9400000000000002</c:v>
                </c:pt>
                <c:pt idx="77">
                  <c:v>-1.84</c:v>
                </c:pt>
                <c:pt idx="78">
                  <c:v>-1.73</c:v>
                </c:pt>
                <c:pt idx="79">
                  <c:v>-1.6199999999999999</c:v>
                </c:pt>
                <c:pt idx="80">
                  <c:v>-1.52</c:v>
                </c:pt>
                <c:pt idx="81">
                  <c:v>-1.41</c:v>
                </c:pt>
                <c:pt idx="82">
                  <c:v>-1.3</c:v>
                </c:pt>
                <c:pt idx="83">
                  <c:v>-1.1900000000000002</c:v>
                </c:pt>
                <c:pt idx="84">
                  <c:v>-1.06</c:v>
                </c:pt>
                <c:pt idx="85">
                  <c:v>-0.93</c:v>
                </c:pt>
                <c:pt idx="86">
                  <c:v>-0.75</c:v>
                </c:pt>
                <c:pt idx="87">
                  <c:v>-0.56999999999999995</c:v>
                </c:pt>
                <c:pt idx="88">
                  <c:v>-0.39</c:v>
                </c:pt>
                <c:pt idx="89">
                  <c:v>-0.21000000000000002</c:v>
                </c:pt>
                <c:pt idx="90">
                  <c:v>-3.0000000000000002E-2</c:v>
                </c:pt>
                <c:pt idx="91">
                  <c:v>0.16</c:v>
                </c:pt>
                <c:pt idx="92">
                  <c:v>0.34</c:v>
                </c:pt>
                <c:pt idx="93">
                  <c:v>0.53</c:v>
                </c:pt>
                <c:pt idx="94">
                  <c:v>0.72000000000000008</c:v>
                </c:pt>
                <c:pt idx="95">
                  <c:v>0.92</c:v>
                </c:pt>
                <c:pt idx="96">
                  <c:v>1.1100000000000001</c:v>
                </c:pt>
                <c:pt idx="97">
                  <c:v>1.31</c:v>
                </c:pt>
                <c:pt idx="98">
                  <c:v>1.51</c:v>
                </c:pt>
                <c:pt idx="99">
                  <c:v>1.72</c:v>
                </c:pt>
                <c:pt idx="100">
                  <c:v>1.9300000000000002</c:v>
                </c:pt>
                <c:pt idx="101">
                  <c:v>2.15</c:v>
                </c:pt>
                <c:pt idx="102">
                  <c:v>2.3800000000000003</c:v>
                </c:pt>
                <c:pt idx="103">
                  <c:v>2.61</c:v>
                </c:pt>
                <c:pt idx="104">
                  <c:v>2.85</c:v>
                </c:pt>
                <c:pt idx="105">
                  <c:v>3.09</c:v>
                </c:pt>
                <c:pt idx="106">
                  <c:v>3.35</c:v>
                </c:pt>
                <c:pt idx="107">
                  <c:v>3.61</c:v>
                </c:pt>
                <c:pt idx="108">
                  <c:v>3.8800000000000003</c:v>
                </c:pt>
                <c:pt idx="109">
                  <c:v>4.1599999999999993</c:v>
                </c:pt>
                <c:pt idx="110">
                  <c:v>4.4600000000000009</c:v>
                </c:pt>
                <c:pt idx="111">
                  <c:v>4.7699999999999996</c:v>
                </c:pt>
                <c:pt idx="112">
                  <c:v>5.14</c:v>
                </c:pt>
                <c:pt idx="113">
                  <c:v>5.56</c:v>
                </c:pt>
                <c:pt idx="114">
                  <c:v>6.01</c:v>
                </c:pt>
                <c:pt idx="115">
                  <c:v>6.4799999999999995</c:v>
                </c:pt>
                <c:pt idx="116">
                  <c:v>6.98</c:v>
                </c:pt>
                <c:pt idx="117">
                  <c:v>7.5</c:v>
                </c:pt>
                <c:pt idx="118">
                  <c:v>8.0500000000000007</c:v>
                </c:pt>
                <c:pt idx="119">
                  <c:v>8.6300000000000008</c:v>
                </c:pt>
                <c:pt idx="120">
                  <c:v>9.23</c:v>
                </c:pt>
                <c:pt idx="121">
                  <c:v>9.85</c:v>
                </c:pt>
                <c:pt idx="122">
                  <c:v>10.5</c:v>
                </c:pt>
                <c:pt idx="123">
                  <c:v>11.17</c:v>
                </c:pt>
                <c:pt idx="124">
                  <c:v>11.870000000000001</c:v>
                </c:pt>
                <c:pt idx="125">
                  <c:v>12.579999999999998</c:v>
                </c:pt>
                <c:pt idx="126">
                  <c:v>13.32</c:v>
                </c:pt>
                <c:pt idx="127">
                  <c:v>14.069999999999999</c:v>
                </c:pt>
                <c:pt idx="128">
                  <c:v>14.85</c:v>
                </c:pt>
                <c:pt idx="129">
                  <c:v>15.63</c:v>
                </c:pt>
                <c:pt idx="130">
                  <c:v>16.43</c:v>
                </c:pt>
                <c:pt idx="131">
                  <c:v>17.239999999999998</c:v>
                </c:pt>
                <c:pt idx="132">
                  <c:v>18.059999999999999</c:v>
                </c:pt>
                <c:pt idx="133">
                  <c:v>18.87</c:v>
                </c:pt>
                <c:pt idx="134">
                  <c:v>19.689999999999998</c:v>
                </c:pt>
                <c:pt idx="135">
                  <c:v>20.51</c:v>
                </c:pt>
                <c:pt idx="136">
                  <c:v>21.33</c:v>
                </c:pt>
                <c:pt idx="137">
                  <c:v>22.15</c:v>
                </c:pt>
                <c:pt idx="138">
                  <c:v>23</c:v>
                </c:pt>
                <c:pt idx="139">
                  <c:v>23.93</c:v>
                </c:pt>
                <c:pt idx="140">
                  <c:v>24.9</c:v>
                </c:pt>
                <c:pt idx="141">
                  <c:v>25.97</c:v>
                </c:pt>
                <c:pt idx="142">
                  <c:v>27.119999999999997</c:v>
                </c:pt>
                <c:pt idx="143">
                  <c:v>28.38</c:v>
                </c:pt>
                <c:pt idx="144">
                  <c:v>29.66</c:v>
                </c:pt>
                <c:pt idx="145">
                  <c:v>31.060000000000002</c:v>
                </c:pt>
                <c:pt idx="146">
                  <c:v>32.660000000000004</c:v>
                </c:pt>
                <c:pt idx="147">
                  <c:v>34.56</c:v>
                </c:pt>
                <c:pt idx="148">
                  <c:v>36.869999999999997</c:v>
                </c:pt>
                <c:pt idx="149">
                  <c:v>39.89</c:v>
                </c:pt>
                <c:pt idx="150">
                  <c:v>44.73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Displacement!$I$3:$I$10600</c:f>
              <c:numCache>
                <c:formatCode>0.00</c:formatCode>
                <c:ptCount val="1059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14.425000000000001</c:v>
                </c:pt>
                <c:pt idx="145">
                  <c:v>14.434383333333333</c:v>
                </c:pt>
                <c:pt idx="146">
                  <c:v>14.438483333333332</c:v>
                </c:pt>
                <c:pt idx="147">
                  <c:v>14.4404</c:v>
                </c:pt>
                <c:pt idx="148">
                  <c:v>14.442266666666665</c:v>
                </c:pt>
                <c:pt idx="149">
                  <c:v>14.442716666666666</c:v>
                </c:pt>
                <c:pt idx="150">
                  <c:v>14.442933333333334</c:v>
                </c:pt>
                <c:pt idx="151">
                  <c:v>14.443383333333333</c:v>
                </c:pt>
                <c:pt idx="152">
                  <c:v>14.44355</c:v>
                </c:pt>
              </c:numCache>
            </c:numRef>
          </c:xVal>
          <c:yVal>
            <c:numRef>
              <c:f>Displacement!$J$3:$J$10600</c:f>
              <c:numCache>
                <c:formatCode>0.00</c:formatCode>
                <c:ptCount val="10598"/>
                <c:pt idx="0">
                  <c:v>0.61182499999999995</c:v>
                </c:pt>
                <c:pt idx="1">
                  <c:v>0.48180100000000003</c:v>
                </c:pt>
                <c:pt idx="2">
                  <c:v>0.30890399999999996</c:v>
                </c:pt>
                <c:pt idx="3">
                  <c:v>9.9975300000000003E-2</c:v>
                </c:pt>
                <c:pt idx="4">
                  <c:v>-0.14013900000000001</c:v>
                </c:pt>
                <c:pt idx="5">
                  <c:v>-0.40775099999999997</c:v>
                </c:pt>
                <c:pt idx="6">
                  <c:v>-0.69990600000000003</c:v>
                </c:pt>
                <c:pt idx="7">
                  <c:v>-1.0142300000000002</c:v>
                </c:pt>
                <c:pt idx="8">
                  <c:v>-1.3486899999999999</c:v>
                </c:pt>
                <c:pt idx="9">
                  <c:v>-1.7015500000000001</c:v>
                </c:pt>
                <c:pt idx="10">
                  <c:v>-2.0712600000000001</c:v>
                </c:pt>
                <c:pt idx="11">
                  <c:v>-2.45655</c:v>
                </c:pt>
                <c:pt idx="12">
                  <c:v>-2.85622</c:v>
                </c:pt>
                <c:pt idx="13">
                  <c:v>-3.2692099999999997</c:v>
                </c:pt>
                <c:pt idx="14">
                  <c:v>-3.6946099999999999</c:v>
                </c:pt>
                <c:pt idx="15">
                  <c:v>-4.1313599999999999</c:v>
                </c:pt>
                <c:pt idx="16">
                  <c:v>-4.5747299999999997</c:v>
                </c:pt>
                <c:pt idx="17">
                  <c:v>-5.0261000000000005</c:v>
                </c:pt>
                <c:pt idx="18">
                  <c:v>-5.4858799999999999</c:v>
                </c:pt>
                <c:pt idx="19">
                  <c:v>-5.9553899999999995</c:v>
                </c:pt>
                <c:pt idx="20">
                  <c:v>-6.4333599999999995</c:v>
                </c:pt>
                <c:pt idx="21">
                  <c:v>-6.9179599999999999</c:v>
                </c:pt>
                <c:pt idx="22">
                  <c:v>-7.40822</c:v>
                </c:pt>
                <c:pt idx="23">
                  <c:v>-7.90273</c:v>
                </c:pt>
                <c:pt idx="24">
                  <c:v>-8.4014299999999995</c:v>
                </c:pt>
                <c:pt idx="25">
                  <c:v>-8.9044899999999991</c:v>
                </c:pt>
                <c:pt idx="26">
                  <c:v>-9.4105899999999991</c:v>
                </c:pt>
                <c:pt idx="27">
                  <c:v>-9.915890000000001</c:v>
                </c:pt>
                <c:pt idx="28">
                  <c:v>-10.4209</c:v>
                </c:pt>
                <c:pt idx="29">
                  <c:v>-10.9278</c:v>
                </c:pt>
                <c:pt idx="30">
                  <c:v>-11.4352</c:v>
                </c:pt>
                <c:pt idx="31">
                  <c:v>-11.9434</c:v>
                </c:pt>
                <c:pt idx="32">
                  <c:v>-12.451500000000001</c:v>
                </c:pt>
                <c:pt idx="33">
                  <c:v>-12.9595</c:v>
                </c:pt>
                <c:pt idx="34">
                  <c:v>-13.467099999999999</c:v>
                </c:pt>
                <c:pt idx="35">
                  <c:v>-13.972999999999999</c:v>
                </c:pt>
                <c:pt idx="36">
                  <c:v>-14.479000000000001</c:v>
                </c:pt>
                <c:pt idx="37">
                  <c:v>-14.984300000000001</c:v>
                </c:pt>
                <c:pt idx="38">
                  <c:v>-15.488399999999999</c:v>
                </c:pt>
                <c:pt idx="39">
                  <c:v>-15.982900000000001</c:v>
                </c:pt>
                <c:pt idx="40">
                  <c:v>-16.433300000000003</c:v>
                </c:pt>
                <c:pt idx="41">
                  <c:v>-16.791</c:v>
                </c:pt>
                <c:pt idx="42">
                  <c:v>-16.978300000000001</c:v>
                </c:pt>
                <c:pt idx="43">
                  <c:v>-16.8538</c:v>
                </c:pt>
                <c:pt idx="44">
                  <c:v>-16.312100000000001</c:v>
                </c:pt>
                <c:pt idx="45">
                  <c:v>-15.5976</c:v>
                </c:pt>
                <c:pt idx="46">
                  <c:v>-14.934700000000001</c:v>
                </c:pt>
                <c:pt idx="47">
                  <c:v>-14.3597</c:v>
                </c:pt>
                <c:pt idx="48">
                  <c:v>-13.894200000000001</c:v>
                </c:pt>
                <c:pt idx="49">
                  <c:v>-13.5121</c:v>
                </c:pt>
                <c:pt idx="50">
                  <c:v>-13.192300000000001</c:v>
                </c:pt>
                <c:pt idx="51">
                  <c:v>-12.918000000000001</c:v>
                </c:pt>
                <c:pt idx="52">
                  <c:v>-12.6792</c:v>
                </c:pt>
                <c:pt idx="53">
                  <c:v>-12.4664</c:v>
                </c:pt>
                <c:pt idx="54">
                  <c:v>-12.2774</c:v>
                </c:pt>
                <c:pt idx="55">
                  <c:v>-12.1068</c:v>
                </c:pt>
                <c:pt idx="56">
                  <c:v>-11.9237</c:v>
                </c:pt>
                <c:pt idx="57">
                  <c:v>-11.738899999999999</c:v>
                </c:pt>
                <c:pt idx="58">
                  <c:v>-11.555</c:v>
                </c:pt>
                <c:pt idx="59">
                  <c:v>-11.377099999999999</c:v>
                </c:pt>
                <c:pt idx="60">
                  <c:v>-11.2028</c:v>
                </c:pt>
                <c:pt idx="61">
                  <c:v>-11.0314</c:v>
                </c:pt>
                <c:pt idx="62">
                  <c:v>-10.861700000000001</c:v>
                </c:pt>
                <c:pt idx="63">
                  <c:v>-10.702400000000001</c:v>
                </c:pt>
                <c:pt idx="64">
                  <c:v>-10.547000000000001</c:v>
                </c:pt>
                <c:pt idx="65">
                  <c:v>-10.3536</c:v>
                </c:pt>
                <c:pt idx="66">
                  <c:v>-10.0532</c:v>
                </c:pt>
                <c:pt idx="67">
                  <c:v>-9.7364999999999995</c:v>
                </c:pt>
                <c:pt idx="68">
                  <c:v>-9.4302399999999995</c:v>
                </c:pt>
                <c:pt idx="69">
                  <c:v>-9.1338200000000001</c:v>
                </c:pt>
                <c:pt idx="70">
                  <c:v>-8.8463799999999999</c:v>
                </c:pt>
                <c:pt idx="71">
                  <c:v>-8.5669000000000004</c:v>
                </c:pt>
                <c:pt idx="72">
                  <c:v>-8.2946200000000001</c:v>
                </c:pt>
                <c:pt idx="73">
                  <c:v>-8.0171500000000009</c:v>
                </c:pt>
                <c:pt idx="74">
                  <c:v>-7.7396399999999996</c:v>
                </c:pt>
                <c:pt idx="75">
                  <c:v>-7.4637200000000004</c:v>
                </c:pt>
                <c:pt idx="76">
                  <c:v>-7.1911500000000004</c:v>
                </c:pt>
                <c:pt idx="77">
                  <c:v>-6.91859</c:v>
                </c:pt>
                <c:pt idx="78">
                  <c:v>-6.6512099999999998</c:v>
                </c:pt>
                <c:pt idx="79">
                  <c:v>-6.3856199999999994</c:v>
                </c:pt>
                <c:pt idx="80">
                  <c:v>-6.1183100000000001</c:v>
                </c:pt>
                <c:pt idx="81">
                  <c:v>-5.8521700000000001</c:v>
                </c:pt>
                <c:pt idx="82">
                  <c:v>-5.5881300000000005</c:v>
                </c:pt>
                <c:pt idx="83">
                  <c:v>-5.3219599999999998</c:v>
                </c:pt>
                <c:pt idx="84">
                  <c:v>-5.0426100000000007</c:v>
                </c:pt>
                <c:pt idx="85">
                  <c:v>-4.7303099999999993</c:v>
                </c:pt>
                <c:pt idx="86">
                  <c:v>-4.3928500000000001</c:v>
                </c:pt>
                <c:pt idx="87">
                  <c:v>-4.05396</c:v>
                </c:pt>
                <c:pt idx="88">
                  <c:v>-3.7141700000000002</c:v>
                </c:pt>
                <c:pt idx="89">
                  <c:v>-3.3680899999999996</c:v>
                </c:pt>
                <c:pt idx="90">
                  <c:v>-3.0176099999999999</c:v>
                </c:pt>
                <c:pt idx="91">
                  <c:v>-2.65767</c:v>
                </c:pt>
                <c:pt idx="92">
                  <c:v>-2.2883</c:v>
                </c:pt>
                <c:pt idx="93">
                  <c:v>-1.9194399999999998</c:v>
                </c:pt>
                <c:pt idx="94">
                  <c:v>-1.53088</c:v>
                </c:pt>
                <c:pt idx="95">
                  <c:v>-1.1287499999999999</c:v>
                </c:pt>
                <c:pt idx="96">
                  <c:v>-0.72453699999999999</c:v>
                </c:pt>
                <c:pt idx="97">
                  <c:v>-0.32000200000000001</c:v>
                </c:pt>
                <c:pt idx="98">
                  <c:v>8.0108800000000008E-2</c:v>
                </c:pt>
                <c:pt idx="99">
                  <c:v>0.4703</c:v>
                </c:pt>
                <c:pt idx="100">
                  <c:v>0.85483900000000002</c:v>
                </c:pt>
                <c:pt idx="101">
                  <c:v>1.23288</c:v>
                </c:pt>
                <c:pt idx="102">
                  <c:v>1.6075300000000001</c:v>
                </c:pt>
                <c:pt idx="103">
                  <c:v>1.9751799999999999</c:v>
                </c:pt>
                <c:pt idx="104">
                  <c:v>2.3397299999999999</c:v>
                </c:pt>
                <c:pt idx="105">
                  <c:v>2.7012300000000002</c:v>
                </c:pt>
                <c:pt idx="106">
                  <c:v>3.0583899999999997</c:v>
                </c:pt>
                <c:pt idx="107">
                  <c:v>3.4099599999999999</c:v>
                </c:pt>
                <c:pt idx="108">
                  <c:v>3.7589300000000003</c:v>
                </c:pt>
                <c:pt idx="109">
                  <c:v>4.1072100000000002</c:v>
                </c:pt>
                <c:pt idx="110">
                  <c:v>4.4547999999999996</c:v>
                </c:pt>
                <c:pt idx="111">
                  <c:v>4.79434</c:v>
                </c:pt>
                <c:pt idx="112">
                  <c:v>5.1231899999999992</c:v>
                </c:pt>
                <c:pt idx="113">
                  <c:v>5.4465399999999997</c:v>
                </c:pt>
                <c:pt idx="114">
                  <c:v>5.7727599999999999</c:v>
                </c:pt>
                <c:pt idx="115">
                  <c:v>6.1017199999999994</c:v>
                </c:pt>
                <c:pt idx="116">
                  <c:v>6.4335900000000006</c:v>
                </c:pt>
                <c:pt idx="117">
                  <c:v>6.7691899999999992</c:v>
                </c:pt>
                <c:pt idx="118">
                  <c:v>7.1118800000000002</c:v>
                </c:pt>
                <c:pt idx="119">
                  <c:v>7.4608699999999999</c:v>
                </c:pt>
                <c:pt idx="120">
                  <c:v>7.8142500000000004</c:v>
                </c:pt>
                <c:pt idx="121">
                  <c:v>8.1719500000000007</c:v>
                </c:pt>
                <c:pt idx="122">
                  <c:v>8.5344800000000003</c:v>
                </c:pt>
                <c:pt idx="123">
                  <c:v>8.9067000000000007</c:v>
                </c:pt>
                <c:pt idx="124">
                  <c:v>9.2892299999999999</c:v>
                </c:pt>
                <c:pt idx="125">
                  <c:v>9.6851699999999994</c:v>
                </c:pt>
                <c:pt idx="126">
                  <c:v>10.096300000000001</c:v>
                </c:pt>
                <c:pt idx="127">
                  <c:v>10.527099999999999</c:v>
                </c:pt>
                <c:pt idx="128">
                  <c:v>10.9742</c:v>
                </c:pt>
                <c:pt idx="129">
                  <c:v>11.446899999999999</c:v>
                </c:pt>
                <c:pt idx="130">
                  <c:v>11.958399999999999</c:v>
                </c:pt>
                <c:pt idx="131">
                  <c:v>12.5334</c:v>
                </c:pt>
                <c:pt idx="132">
                  <c:v>13.1622</c:v>
                </c:pt>
                <c:pt idx="133">
                  <c:v>13.8538</c:v>
                </c:pt>
                <c:pt idx="134">
                  <c:v>14.6555</c:v>
                </c:pt>
                <c:pt idx="135">
                  <c:v>15.606</c:v>
                </c:pt>
                <c:pt idx="136">
                  <c:v>16.701599999999999</c:v>
                </c:pt>
                <c:pt idx="137">
                  <c:v>17.9787</c:v>
                </c:pt>
                <c:pt idx="138">
                  <c:v>19.5715</c:v>
                </c:pt>
                <c:pt idx="139">
                  <c:v>21.619800000000001</c:v>
                </c:pt>
                <c:pt idx="140">
                  <c:v>24.2608</c:v>
                </c:pt>
                <c:pt idx="141">
                  <c:v>28.043200000000002</c:v>
                </c:pt>
                <c:pt idx="142">
                  <c:v>33.664300000000004</c:v>
                </c:pt>
                <c:pt idx="143">
                  <c:v>44.798099999999998</c:v>
                </c:pt>
                <c:pt idx="144">
                  <c:v>50.083799999999997</c:v>
                </c:pt>
                <c:pt idx="145">
                  <c:v>53.169399999999996</c:v>
                </c:pt>
                <c:pt idx="146">
                  <c:v>55.321799999999996</c:v>
                </c:pt>
                <c:pt idx="147">
                  <c:v>56.727699999999999</c:v>
                </c:pt>
                <c:pt idx="148">
                  <c:v>58.6023</c:v>
                </c:pt>
                <c:pt idx="149">
                  <c:v>59.279299999999999</c:v>
                </c:pt>
                <c:pt idx="150">
                  <c:v>59.6539</c:v>
                </c:pt>
                <c:pt idx="151">
                  <c:v>60.531300000000002</c:v>
                </c:pt>
                <c:pt idx="152">
                  <c:v>61.029199999999996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69760"/>
        <c:axId val="110670336"/>
      </c:scatterChart>
      <c:valAx>
        <c:axId val="110669760"/>
        <c:scaling>
          <c:orientation val="minMax"/>
          <c:max val="2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0670336"/>
        <c:crossesAt val="0"/>
        <c:crossBetween val="midCat"/>
        <c:majorUnit val="5"/>
        <c:minorUnit val="5"/>
      </c:valAx>
      <c:valAx>
        <c:axId val="110670336"/>
        <c:scaling>
          <c:orientation val="minMax"/>
          <c:min val="-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0669760"/>
        <c:crossesAt val="0"/>
        <c:crossBetween val="midCat"/>
        <c:majorUnit val="1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659307523694"/>
          <c:y val="2.4054982817869452E-2"/>
          <c:w val="0.82068356021223865"/>
          <c:h val="0.87722679597332098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'data stress beam bottom flange'!$F$3:$F$317</c:f>
              <c:numCache>
                <c:formatCode>General</c:formatCode>
                <c:ptCount val="3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</c:numCache>
            </c:numRef>
          </c:xVal>
          <c:yVal>
            <c:numRef>
              <c:f>'data stress beam bottom flange'!$I$3:$I$317</c:f>
              <c:numCache>
                <c:formatCode>General</c:formatCode>
                <c:ptCount val="315"/>
                <c:pt idx="0">
                  <c:v>235</c:v>
                </c:pt>
                <c:pt idx="1">
                  <c:v>235</c:v>
                </c:pt>
                <c:pt idx="2">
                  <c:v>235</c:v>
                </c:pt>
                <c:pt idx="3">
                  <c:v>235</c:v>
                </c:pt>
                <c:pt idx="4">
                  <c:v>235</c:v>
                </c:pt>
                <c:pt idx="5">
                  <c:v>235</c:v>
                </c:pt>
                <c:pt idx="6">
                  <c:v>235</c:v>
                </c:pt>
                <c:pt idx="7">
                  <c:v>235</c:v>
                </c:pt>
                <c:pt idx="8">
                  <c:v>235</c:v>
                </c:pt>
                <c:pt idx="9">
                  <c:v>235</c:v>
                </c:pt>
                <c:pt idx="10">
                  <c:v>235</c:v>
                </c:pt>
                <c:pt idx="11">
                  <c:v>235</c:v>
                </c:pt>
                <c:pt idx="12">
                  <c:v>235</c:v>
                </c:pt>
                <c:pt idx="13">
                  <c:v>235</c:v>
                </c:pt>
                <c:pt idx="14">
                  <c:v>235</c:v>
                </c:pt>
                <c:pt idx="15">
                  <c:v>235</c:v>
                </c:pt>
                <c:pt idx="16">
                  <c:v>235</c:v>
                </c:pt>
                <c:pt idx="17">
                  <c:v>235</c:v>
                </c:pt>
                <c:pt idx="18">
                  <c:v>235</c:v>
                </c:pt>
                <c:pt idx="19">
                  <c:v>235</c:v>
                </c:pt>
                <c:pt idx="20">
                  <c:v>235</c:v>
                </c:pt>
                <c:pt idx="21">
                  <c:v>235</c:v>
                </c:pt>
                <c:pt idx="22">
                  <c:v>235</c:v>
                </c:pt>
                <c:pt idx="23">
                  <c:v>235</c:v>
                </c:pt>
                <c:pt idx="24">
                  <c:v>235</c:v>
                </c:pt>
                <c:pt idx="25">
                  <c:v>235</c:v>
                </c:pt>
                <c:pt idx="26">
                  <c:v>235</c:v>
                </c:pt>
                <c:pt idx="27">
                  <c:v>235</c:v>
                </c:pt>
                <c:pt idx="28">
                  <c:v>235</c:v>
                </c:pt>
                <c:pt idx="29">
                  <c:v>235</c:v>
                </c:pt>
                <c:pt idx="30">
                  <c:v>235</c:v>
                </c:pt>
                <c:pt idx="31">
                  <c:v>235</c:v>
                </c:pt>
                <c:pt idx="32">
                  <c:v>235</c:v>
                </c:pt>
                <c:pt idx="33">
                  <c:v>235</c:v>
                </c:pt>
                <c:pt idx="34">
                  <c:v>235</c:v>
                </c:pt>
                <c:pt idx="35">
                  <c:v>235</c:v>
                </c:pt>
                <c:pt idx="36">
                  <c:v>235</c:v>
                </c:pt>
                <c:pt idx="37">
                  <c:v>235</c:v>
                </c:pt>
                <c:pt idx="38">
                  <c:v>235</c:v>
                </c:pt>
                <c:pt idx="39">
                  <c:v>235</c:v>
                </c:pt>
                <c:pt idx="40">
                  <c:v>235</c:v>
                </c:pt>
                <c:pt idx="41">
                  <c:v>235</c:v>
                </c:pt>
                <c:pt idx="42">
                  <c:v>235</c:v>
                </c:pt>
                <c:pt idx="43">
                  <c:v>235</c:v>
                </c:pt>
                <c:pt idx="44">
                  <c:v>235</c:v>
                </c:pt>
                <c:pt idx="45">
                  <c:v>235</c:v>
                </c:pt>
                <c:pt idx="46">
                  <c:v>235</c:v>
                </c:pt>
                <c:pt idx="47">
                  <c:v>235</c:v>
                </c:pt>
                <c:pt idx="48">
                  <c:v>235</c:v>
                </c:pt>
                <c:pt idx="49">
                  <c:v>235</c:v>
                </c:pt>
                <c:pt idx="50">
                  <c:v>235</c:v>
                </c:pt>
                <c:pt idx="51">
                  <c:v>235</c:v>
                </c:pt>
                <c:pt idx="52">
                  <c:v>235</c:v>
                </c:pt>
                <c:pt idx="53">
                  <c:v>235</c:v>
                </c:pt>
                <c:pt idx="54">
                  <c:v>235</c:v>
                </c:pt>
                <c:pt idx="55">
                  <c:v>235</c:v>
                </c:pt>
                <c:pt idx="56">
                  <c:v>235</c:v>
                </c:pt>
                <c:pt idx="57">
                  <c:v>235</c:v>
                </c:pt>
                <c:pt idx="58">
                  <c:v>235</c:v>
                </c:pt>
                <c:pt idx="59">
                  <c:v>235</c:v>
                </c:pt>
                <c:pt idx="60">
                  <c:v>235</c:v>
                </c:pt>
                <c:pt idx="61">
                  <c:v>235</c:v>
                </c:pt>
                <c:pt idx="62">
                  <c:v>235</c:v>
                </c:pt>
                <c:pt idx="63">
                  <c:v>235</c:v>
                </c:pt>
                <c:pt idx="64">
                  <c:v>235</c:v>
                </c:pt>
                <c:pt idx="65">
                  <c:v>234.85213800000002</c:v>
                </c:pt>
                <c:pt idx="66">
                  <c:v>231.850953</c:v>
                </c:pt>
                <c:pt idx="67">
                  <c:v>228.882339</c:v>
                </c:pt>
                <c:pt idx="68">
                  <c:v>225.94629600000005</c:v>
                </c:pt>
                <c:pt idx="69">
                  <c:v>223.043858</c:v>
                </c:pt>
                <c:pt idx="70">
                  <c:v>220.17554200000004</c:v>
                </c:pt>
                <c:pt idx="71">
                  <c:v>217.34186500000001</c:v>
                </c:pt>
                <c:pt idx="72">
                  <c:v>214.54230999999999</c:v>
                </c:pt>
                <c:pt idx="73">
                  <c:v>211.77791099999999</c:v>
                </c:pt>
                <c:pt idx="74">
                  <c:v>209.04866799999999</c:v>
                </c:pt>
                <c:pt idx="75">
                  <c:v>206.355615</c:v>
                </c:pt>
                <c:pt idx="76">
                  <c:v>203.69771800000001</c:v>
                </c:pt>
                <c:pt idx="77">
                  <c:v>201.07497699999999</c:v>
                </c:pt>
                <c:pt idx="78">
                  <c:v>198.48894300000003</c:v>
                </c:pt>
                <c:pt idx="79">
                  <c:v>195.93858200000003</c:v>
                </c:pt>
                <c:pt idx="80">
                  <c:v>193.42441099999999</c:v>
                </c:pt>
                <c:pt idx="81">
                  <c:v>190.94539600000002</c:v>
                </c:pt>
                <c:pt idx="82">
                  <c:v>188.50257100000002</c:v>
                </c:pt>
                <c:pt idx="83">
                  <c:v>186.09490199999996</c:v>
                </c:pt>
                <c:pt idx="84">
                  <c:v>183.723423</c:v>
                </c:pt>
                <c:pt idx="85">
                  <c:v>180.60382149999998</c:v>
                </c:pt>
                <c:pt idx="86">
                  <c:v>177.36053949999999</c:v>
                </c:pt>
                <c:pt idx="87">
                  <c:v>174.16752400000004</c:v>
                </c:pt>
                <c:pt idx="88">
                  <c:v>171.02258950000004</c:v>
                </c:pt>
                <c:pt idx="89">
                  <c:v>167.92573599999997</c:v>
                </c:pt>
                <c:pt idx="90">
                  <c:v>164.87623500000004</c:v>
                </c:pt>
                <c:pt idx="91">
                  <c:v>161.87554350000002</c:v>
                </c:pt>
                <c:pt idx="92">
                  <c:v>158.92147599999996</c:v>
                </c:pt>
                <c:pt idx="93">
                  <c:v>156.01330400000001</c:v>
                </c:pt>
                <c:pt idx="94">
                  <c:v>153.15175600000001</c:v>
                </c:pt>
                <c:pt idx="95">
                  <c:v>150.33464650000002</c:v>
                </c:pt>
                <c:pt idx="96">
                  <c:v>147.56343250000003</c:v>
                </c:pt>
                <c:pt idx="97">
                  <c:v>144.836657</c:v>
                </c:pt>
                <c:pt idx="98">
                  <c:v>142.15286300000002</c:v>
                </c:pt>
                <c:pt idx="99">
                  <c:v>139.51205050000002</c:v>
                </c:pt>
                <c:pt idx="100">
                  <c:v>136.91349100000002</c:v>
                </c:pt>
                <c:pt idx="101">
                  <c:v>134.35718449999999</c:v>
                </c:pt>
                <c:pt idx="102">
                  <c:v>131.84240249999999</c:v>
                </c:pt>
                <c:pt idx="103">
                  <c:v>129.36768799999996</c:v>
                </c:pt>
                <c:pt idx="104">
                  <c:v>126.93304099999999</c:v>
                </c:pt>
                <c:pt idx="105">
                  <c:v>124.53700449999998</c:v>
                </c:pt>
                <c:pt idx="106">
                  <c:v>122.17957849999998</c:v>
                </c:pt>
                <c:pt idx="107">
                  <c:v>119.86076299999999</c:v>
                </c:pt>
                <c:pt idx="108">
                  <c:v>117.57910099999995</c:v>
                </c:pt>
                <c:pt idx="109">
                  <c:v>115.33386399999996</c:v>
                </c:pt>
                <c:pt idx="110">
                  <c:v>113.12432350000003</c:v>
                </c:pt>
                <c:pt idx="111">
                  <c:v>110.94975100000002</c:v>
                </c:pt>
                <c:pt idx="112">
                  <c:v>109.17987200000002</c:v>
                </c:pt>
                <c:pt idx="113">
                  <c:v>107.54709199999996</c:v>
                </c:pt>
                <c:pt idx="114">
                  <c:v>105.93799999999999</c:v>
                </c:pt>
                <c:pt idx="115">
                  <c:v>104.35259599999998</c:v>
                </c:pt>
                <c:pt idx="116">
                  <c:v>102.78975199999999</c:v>
                </c:pt>
                <c:pt idx="117">
                  <c:v>101.25003199999999</c:v>
                </c:pt>
                <c:pt idx="118">
                  <c:v>99.732872000000015</c:v>
                </c:pt>
                <c:pt idx="119">
                  <c:v>98.237143999999986</c:v>
                </c:pt>
                <c:pt idx="120">
                  <c:v>96.765103999999994</c:v>
                </c:pt>
                <c:pt idx="121">
                  <c:v>95.315624000000028</c:v>
                </c:pt>
                <c:pt idx="122">
                  <c:v>93.88757600000001</c:v>
                </c:pt>
                <c:pt idx="123">
                  <c:v>92.482088000000033</c:v>
                </c:pt>
                <c:pt idx="124">
                  <c:v>91.097468000000006</c:v>
                </c:pt>
                <c:pt idx="125">
                  <c:v>89.733716000000001</c:v>
                </c:pt>
                <c:pt idx="126">
                  <c:v>88.390267999999963</c:v>
                </c:pt>
                <c:pt idx="127">
                  <c:v>87.067124000000021</c:v>
                </c:pt>
                <c:pt idx="128">
                  <c:v>85.765411999999969</c:v>
                </c:pt>
                <c:pt idx="129">
                  <c:v>84.484567999999996</c:v>
                </c:pt>
                <c:pt idx="130">
                  <c:v>83.224591999999973</c:v>
                </c:pt>
                <c:pt idx="131">
                  <c:v>81.984356000000005</c:v>
                </c:pt>
                <c:pt idx="132">
                  <c:v>80.763296000000011</c:v>
                </c:pt>
                <c:pt idx="133">
                  <c:v>79.561411999999962</c:v>
                </c:pt>
                <c:pt idx="134">
                  <c:v>78.378139999999988</c:v>
                </c:pt>
                <c:pt idx="135">
                  <c:v>77.212915999999979</c:v>
                </c:pt>
                <c:pt idx="136">
                  <c:v>76.065176000000008</c:v>
                </c:pt>
                <c:pt idx="137">
                  <c:v>74.937175999999994</c:v>
                </c:pt>
                <c:pt idx="138">
                  <c:v>73.828915999999978</c:v>
                </c:pt>
                <c:pt idx="139">
                  <c:v>72.739267999999953</c:v>
                </c:pt>
                <c:pt idx="140">
                  <c:v>71.667667999999978</c:v>
                </c:pt>
                <c:pt idx="141">
                  <c:v>70.613552000000027</c:v>
                </c:pt>
                <c:pt idx="142">
                  <c:v>69.576919999999987</c:v>
                </c:pt>
                <c:pt idx="143">
                  <c:v>68.556080000000023</c:v>
                </c:pt>
                <c:pt idx="144">
                  <c:v>67.551595999999975</c:v>
                </c:pt>
                <c:pt idx="145">
                  <c:v>66.562339999999963</c:v>
                </c:pt>
                <c:pt idx="146">
                  <c:v>65.588311999999974</c:v>
                </c:pt>
                <c:pt idx="147">
                  <c:v>64.628947999999966</c:v>
                </c:pt>
                <c:pt idx="148">
                  <c:v>63.689323999999999</c:v>
                </c:pt>
                <c:pt idx="149">
                  <c:v>62.767748000000005</c:v>
                </c:pt>
                <c:pt idx="150">
                  <c:v>61.86422000000001</c:v>
                </c:pt>
                <c:pt idx="151">
                  <c:v>60.976483999999971</c:v>
                </c:pt>
                <c:pt idx="152">
                  <c:v>60.10510399999999</c:v>
                </c:pt>
                <c:pt idx="153">
                  <c:v>59.248951999999974</c:v>
                </c:pt>
                <c:pt idx="154">
                  <c:v>58.406900000000014</c:v>
                </c:pt>
                <c:pt idx="155">
                  <c:v>57.578947999999968</c:v>
                </c:pt>
                <c:pt idx="156">
                  <c:v>56.763404000000016</c:v>
                </c:pt>
                <c:pt idx="157">
                  <c:v>55.960832000000025</c:v>
                </c:pt>
                <c:pt idx="158">
                  <c:v>55.170667999999978</c:v>
                </c:pt>
                <c:pt idx="159">
                  <c:v>54.392347999999984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'data stress beam bottom flange'!$F$3:$F$317</c:f>
              <c:numCache>
                <c:formatCode>General</c:formatCode>
                <c:ptCount val="3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</c:numCache>
            </c:numRef>
          </c:xVal>
          <c:yVal>
            <c:numRef>
              <c:f>'data stress beam bottom flange'!$J$3:$J$317</c:f>
              <c:numCache>
                <c:formatCode>General</c:formatCode>
                <c:ptCount val="315"/>
                <c:pt idx="0">
                  <c:v>235</c:v>
                </c:pt>
                <c:pt idx="1">
                  <c:v>235</c:v>
                </c:pt>
                <c:pt idx="2">
                  <c:v>235</c:v>
                </c:pt>
                <c:pt idx="3">
                  <c:v>235</c:v>
                </c:pt>
                <c:pt idx="4">
                  <c:v>235</c:v>
                </c:pt>
                <c:pt idx="5">
                  <c:v>235</c:v>
                </c:pt>
                <c:pt idx="6">
                  <c:v>235</c:v>
                </c:pt>
                <c:pt idx="7">
                  <c:v>235</c:v>
                </c:pt>
                <c:pt idx="8">
                  <c:v>235</c:v>
                </c:pt>
                <c:pt idx="9">
                  <c:v>235</c:v>
                </c:pt>
                <c:pt idx="10">
                  <c:v>235</c:v>
                </c:pt>
                <c:pt idx="11">
                  <c:v>235</c:v>
                </c:pt>
                <c:pt idx="12">
                  <c:v>235</c:v>
                </c:pt>
                <c:pt idx="13">
                  <c:v>235</c:v>
                </c:pt>
                <c:pt idx="14">
                  <c:v>235</c:v>
                </c:pt>
                <c:pt idx="15">
                  <c:v>235</c:v>
                </c:pt>
                <c:pt idx="16">
                  <c:v>235</c:v>
                </c:pt>
                <c:pt idx="17">
                  <c:v>235</c:v>
                </c:pt>
                <c:pt idx="18">
                  <c:v>235</c:v>
                </c:pt>
                <c:pt idx="19">
                  <c:v>233.79401055</c:v>
                </c:pt>
                <c:pt idx="20">
                  <c:v>231.0622789</c:v>
                </c:pt>
                <c:pt idx="21">
                  <c:v>228.29154195000001</c:v>
                </c:pt>
                <c:pt idx="22">
                  <c:v>225.48497455000003</c:v>
                </c:pt>
                <c:pt idx="23">
                  <c:v>222.64575155</c:v>
                </c:pt>
                <c:pt idx="24">
                  <c:v>219.77659425000002</c:v>
                </c:pt>
                <c:pt idx="25">
                  <c:v>216.87977040000001</c:v>
                </c:pt>
                <c:pt idx="26">
                  <c:v>213.95845485000001</c:v>
                </c:pt>
                <c:pt idx="27">
                  <c:v>211.01400825000002</c:v>
                </c:pt>
                <c:pt idx="28">
                  <c:v>208.0491519</c:v>
                </c:pt>
                <c:pt idx="29">
                  <c:v>205.0666071</c:v>
                </c:pt>
                <c:pt idx="30">
                  <c:v>202.06728095000003</c:v>
                </c:pt>
                <c:pt idx="31">
                  <c:v>199.05389474999998</c:v>
                </c:pt>
                <c:pt idx="32">
                  <c:v>196.02826270000003</c:v>
                </c:pt>
                <c:pt idx="33">
                  <c:v>192.99129189999999</c:v>
                </c:pt>
                <c:pt idx="34">
                  <c:v>189.94570365000001</c:v>
                </c:pt>
                <c:pt idx="35">
                  <c:v>186.87859880000002</c:v>
                </c:pt>
                <c:pt idx="36">
                  <c:v>183.80446510000002</c:v>
                </c:pt>
                <c:pt idx="37">
                  <c:v>180.72577239999998</c:v>
                </c:pt>
                <c:pt idx="38">
                  <c:v>177.64480020000002</c:v>
                </c:pt>
                <c:pt idx="39">
                  <c:v>174.56291619999999</c:v>
                </c:pt>
                <c:pt idx="40">
                  <c:v>171.48148810000001</c:v>
                </c:pt>
                <c:pt idx="41">
                  <c:v>168.40188360000002</c:v>
                </c:pt>
                <c:pt idx="42">
                  <c:v>165.32547039999997</c:v>
                </c:pt>
                <c:pt idx="43">
                  <c:v>162.25361620000001</c:v>
                </c:pt>
                <c:pt idx="44">
                  <c:v>159.18814459999999</c:v>
                </c:pt>
                <c:pt idx="45">
                  <c:v>156.13042329999999</c:v>
                </c:pt>
                <c:pt idx="46">
                  <c:v>153.08090820000001</c:v>
                </c:pt>
                <c:pt idx="47">
                  <c:v>150.04142289999999</c:v>
                </c:pt>
                <c:pt idx="48">
                  <c:v>147.013791</c:v>
                </c:pt>
                <c:pt idx="49">
                  <c:v>143.99830625000001</c:v>
                </c:pt>
                <c:pt idx="50">
                  <c:v>141.01213305000002</c:v>
                </c:pt>
                <c:pt idx="51">
                  <c:v>138.04092700000001</c:v>
                </c:pt>
                <c:pt idx="52">
                  <c:v>135.08559520000003</c:v>
                </c:pt>
                <c:pt idx="53">
                  <c:v>132.14704474999999</c:v>
                </c:pt>
                <c:pt idx="54">
                  <c:v>129.22663630000002</c:v>
                </c:pt>
                <c:pt idx="55">
                  <c:v>126.32573049999998</c:v>
                </c:pt>
                <c:pt idx="56">
                  <c:v>123.44478089999998</c:v>
                </c:pt>
                <c:pt idx="57">
                  <c:v>120.58514815000001</c:v>
                </c:pt>
                <c:pt idx="58">
                  <c:v>117.74773934999999</c:v>
                </c:pt>
                <c:pt idx="59">
                  <c:v>114.93255449999998</c:v>
                </c:pt>
                <c:pt idx="60">
                  <c:v>112.14186134999997</c:v>
                </c:pt>
                <c:pt idx="61">
                  <c:v>109.3756599</c:v>
                </c:pt>
                <c:pt idx="62">
                  <c:v>106.63440370000001</c:v>
                </c:pt>
                <c:pt idx="63">
                  <c:v>103.91945340000002</c:v>
                </c:pt>
                <c:pt idx="64">
                  <c:v>101.23126255</c:v>
                </c:pt>
                <c:pt idx="65">
                  <c:v>98.659673999999995</c:v>
                </c:pt>
                <c:pt idx="66">
                  <c:v>97.841168999999994</c:v>
                </c:pt>
                <c:pt idx="67">
                  <c:v>97.031547000000003</c:v>
                </c:pt>
                <c:pt idx="68">
                  <c:v>96.230807999999996</c:v>
                </c:pt>
                <c:pt idx="69">
                  <c:v>95.439233999999999</c:v>
                </c:pt>
                <c:pt idx="70">
                  <c:v>94.656965999999997</c:v>
                </c:pt>
                <c:pt idx="71">
                  <c:v>93.884145000000004</c:v>
                </c:pt>
                <c:pt idx="72">
                  <c:v>93.120629999999991</c:v>
                </c:pt>
                <c:pt idx="73">
                  <c:v>92.366702999999987</c:v>
                </c:pt>
                <c:pt idx="74">
                  <c:v>91.62236399999999</c:v>
                </c:pt>
                <c:pt idx="75">
                  <c:v>90.887895</c:v>
                </c:pt>
                <c:pt idx="76">
                  <c:v>90.16301399999999</c:v>
                </c:pt>
                <c:pt idx="77">
                  <c:v>89.447721000000001</c:v>
                </c:pt>
                <c:pt idx="78">
                  <c:v>88.742439000000005</c:v>
                </c:pt>
                <c:pt idx="79">
                  <c:v>88.046886000000001</c:v>
                </c:pt>
                <c:pt idx="80">
                  <c:v>87.361202999999989</c:v>
                </c:pt>
                <c:pt idx="81">
                  <c:v>86.685108</c:v>
                </c:pt>
                <c:pt idx="82">
                  <c:v>86.018882999999988</c:v>
                </c:pt>
                <c:pt idx="83">
                  <c:v>85.362245999999985</c:v>
                </c:pt>
                <c:pt idx="84">
                  <c:v>84.715478999999988</c:v>
                </c:pt>
                <c:pt idx="85">
                  <c:v>83.034476999999981</c:v>
                </c:pt>
                <c:pt idx="86">
                  <c:v>81.151280999999983</c:v>
                </c:pt>
                <c:pt idx="87">
                  <c:v>79.297272000000021</c:v>
                </c:pt>
                <c:pt idx="88">
                  <c:v>77.471181000000016</c:v>
                </c:pt>
                <c:pt idx="89">
                  <c:v>75.673007999999982</c:v>
                </c:pt>
                <c:pt idx="90">
                  <c:v>73.902330000000006</c:v>
                </c:pt>
                <c:pt idx="91">
                  <c:v>72.159993</c:v>
                </c:pt>
                <c:pt idx="92">
                  <c:v>70.444727999999969</c:v>
                </c:pt>
                <c:pt idx="93">
                  <c:v>68.756111999999987</c:v>
                </c:pt>
                <c:pt idx="94">
                  <c:v>67.094567999999995</c:v>
                </c:pt>
                <c:pt idx="95">
                  <c:v>65.458826999999999</c:v>
                </c:pt>
                <c:pt idx="96">
                  <c:v>63.849735000000017</c:v>
                </c:pt>
                <c:pt idx="97">
                  <c:v>62.266445999999995</c:v>
                </c:pt>
                <c:pt idx="98">
                  <c:v>60.708114000000016</c:v>
                </c:pt>
                <c:pt idx="99">
                  <c:v>59.174739000000017</c:v>
                </c:pt>
                <c:pt idx="100">
                  <c:v>57.665898000000006</c:v>
                </c:pt>
                <c:pt idx="101">
                  <c:v>56.181591000000004</c:v>
                </c:pt>
                <c:pt idx="102">
                  <c:v>54.721395000000001</c:v>
                </c:pt>
                <c:pt idx="103">
                  <c:v>53.284463999999986</c:v>
                </c:pt>
                <c:pt idx="104">
                  <c:v>51.870797999999986</c:v>
                </c:pt>
                <c:pt idx="105">
                  <c:v>50.479550999999994</c:v>
                </c:pt>
                <c:pt idx="106">
                  <c:v>49.110723</c:v>
                </c:pt>
                <c:pt idx="107">
                  <c:v>47.764313999999999</c:v>
                </c:pt>
                <c:pt idx="108">
                  <c:v>46.439477999999973</c:v>
                </c:pt>
                <c:pt idx="109">
                  <c:v>45.135791999999981</c:v>
                </c:pt>
                <c:pt idx="110">
                  <c:v>43.852833000000018</c:v>
                </c:pt>
                <c:pt idx="111">
                  <c:v>42.590178000000016</c:v>
                </c:pt>
                <c:pt idx="112">
                  <c:v>41.744319000000011</c:v>
                </c:pt>
                <c:pt idx="113">
                  <c:v>41.029977749999986</c:v>
                </c:pt>
                <c:pt idx="114">
                  <c:v>40.326000000000001</c:v>
                </c:pt>
                <c:pt idx="115">
                  <c:v>39.63238574999999</c:v>
                </c:pt>
                <c:pt idx="116">
                  <c:v>38.948641500000001</c:v>
                </c:pt>
                <c:pt idx="117">
                  <c:v>38.275013999999992</c:v>
                </c:pt>
                <c:pt idx="118">
                  <c:v>37.61125650000001</c:v>
                </c:pt>
                <c:pt idx="119">
                  <c:v>36.956875499999995</c:v>
                </c:pt>
                <c:pt idx="120">
                  <c:v>36.312857999999999</c:v>
                </c:pt>
                <c:pt idx="121">
                  <c:v>35.678710500000015</c:v>
                </c:pt>
                <c:pt idx="122">
                  <c:v>35.053939500000006</c:v>
                </c:pt>
                <c:pt idx="123">
                  <c:v>34.439038500000009</c:v>
                </c:pt>
                <c:pt idx="124">
                  <c:v>33.833267249999999</c:v>
                </c:pt>
                <c:pt idx="125">
                  <c:v>33.236625749999995</c:v>
                </c:pt>
                <c:pt idx="126">
                  <c:v>32.648867249999981</c:v>
                </c:pt>
                <c:pt idx="127">
                  <c:v>32.069991750000014</c:v>
                </c:pt>
                <c:pt idx="128">
                  <c:v>31.500492749999985</c:v>
                </c:pt>
                <c:pt idx="129">
                  <c:v>30.940123499999995</c:v>
                </c:pt>
                <c:pt idx="130">
                  <c:v>30.388883999999987</c:v>
                </c:pt>
                <c:pt idx="131">
                  <c:v>29.846280749999998</c:v>
                </c:pt>
                <c:pt idx="132">
                  <c:v>29.312067000000003</c:v>
                </c:pt>
                <c:pt idx="133">
                  <c:v>28.786242749999985</c:v>
                </c:pt>
                <c:pt idx="134">
                  <c:v>28.268561249999994</c:v>
                </c:pt>
                <c:pt idx="135">
                  <c:v>27.758775749999987</c:v>
                </c:pt>
                <c:pt idx="136">
                  <c:v>27.256639499999995</c:v>
                </c:pt>
                <c:pt idx="137">
                  <c:v>26.763139499999994</c:v>
                </c:pt>
                <c:pt idx="138">
                  <c:v>26.278275749999992</c:v>
                </c:pt>
                <c:pt idx="139">
                  <c:v>25.801554749999983</c:v>
                </c:pt>
                <c:pt idx="140">
                  <c:v>25.332729749999991</c:v>
                </c:pt>
                <c:pt idx="141">
                  <c:v>24.871554000000014</c:v>
                </c:pt>
                <c:pt idx="142">
                  <c:v>24.418027499999994</c:v>
                </c:pt>
                <c:pt idx="143">
                  <c:v>23.971410000000006</c:v>
                </c:pt>
                <c:pt idx="144">
                  <c:v>23.531948249999992</c:v>
                </c:pt>
                <c:pt idx="145">
                  <c:v>23.099148749999983</c:v>
                </c:pt>
                <c:pt idx="146">
                  <c:v>22.673011499999991</c:v>
                </c:pt>
                <c:pt idx="147">
                  <c:v>22.253289749999986</c:v>
                </c:pt>
                <c:pt idx="148">
                  <c:v>21.842204250000005</c:v>
                </c:pt>
                <c:pt idx="149">
                  <c:v>21.439014750000002</c:v>
                </c:pt>
                <c:pt idx="150">
                  <c:v>21.043721250000001</c:v>
                </c:pt>
                <c:pt idx="151">
                  <c:v>20.655336749999986</c:v>
                </c:pt>
                <c:pt idx="152">
                  <c:v>20.274107999999995</c:v>
                </c:pt>
                <c:pt idx="153">
                  <c:v>19.899541499999991</c:v>
                </c:pt>
                <c:pt idx="154">
                  <c:v>19.531143750000005</c:v>
                </c:pt>
                <c:pt idx="155">
                  <c:v>19.168914749999988</c:v>
                </c:pt>
                <c:pt idx="156">
                  <c:v>18.812114250000008</c:v>
                </c:pt>
                <c:pt idx="157">
                  <c:v>18.460989000000009</c:v>
                </c:pt>
                <c:pt idx="158">
                  <c:v>18.115292249999989</c:v>
                </c:pt>
                <c:pt idx="159">
                  <c:v>17.774777249999993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'data stress beam bottom flange'!$K$3:$K$153</c:f>
              <c:numCache>
                <c:formatCode>0.00</c:formatCode>
                <c:ptCount val="15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14.425000000000001</c:v>
                </c:pt>
                <c:pt idx="145">
                  <c:v>14.434383333333333</c:v>
                </c:pt>
                <c:pt idx="146">
                  <c:v>14.438483333333332</c:v>
                </c:pt>
                <c:pt idx="147">
                  <c:v>14.4404</c:v>
                </c:pt>
                <c:pt idx="148">
                  <c:v>14.442266666666665</c:v>
                </c:pt>
                <c:pt idx="149">
                  <c:v>14.442716666666666</c:v>
                </c:pt>
                <c:pt idx="150">
                  <c:v>14.442933333333334</c:v>
                </c:pt>
              </c:numCache>
            </c:numRef>
          </c:xVal>
          <c:yVal>
            <c:numRef>
              <c:f>'data stress beam bottom flange'!$L$3:$L$153</c:f>
              <c:numCache>
                <c:formatCode>General</c:formatCode>
                <c:ptCount val="151"/>
                <c:pt idx="0">
                  <c:v>186.89</c:v>
                </c:pt>
                <c:pt idx="1">
                  <c:v>187.548</c:v>
                </c:pt>
                <c:pt idx="2">
                  <c:v>188.328</c:v>
                </c:pt>
                <c:pt idx="3">
                  <c:v>189.18600000000001</c:v>
                </c:pt>
                <c:pt idx="4">
                  <c:v>190.09899999999999</c:v>
                </c:pt>
                <c:pt idx="5">
                  <c:v>191.04599999999999</c:v>
                </c:pt>
                <c:pt idx="6">
                  <c:v>192.011</c:v>
                </c:pt>
                <c:pt idx="7">
                  <c:v>192.98699999999999</c:v>
                </c:pt>
                <c:pt idx="8">
                  <c:v>193.96700000000001</c:v>
                </c:pt>
                <c:pt idx="9">
                  <c:v>194.946</c:v>
                </c:pt>
                <c:pt idx="10">
                  <c:v>195.922</c:v>
                </c:pt>
                <c:pt idx="11">
                  <c:v>196.89599999999999</c:v>
                </c:pt>
                <c:pt idx="12">
                  <c:v>197.86699999999999</c:v>
                </c:pt>
                <c:pt idx="13">
                  <c:v>198.834</c:v>
                </c:pt>
                <c:pt idx="14">
                  <c:v>199.79900000000001</c:v>
                </c:pt>
                <c:pt idx="15">
                  <c:v>200.762</c:v>
                </c:pt>
                <c:pt idx="16">
                  <c:v>201.71100000000001</c:v>
                </c:pt>
                <c:pt idx="17">
                  <c:v>202.685</c:v>
                </c:pt>
                <c:pt idx="18">
                  <c:v>203.71199999999999</c:v>
                </c:pt>
                <c:pt idx="19">
                  <c:v>204.57</c:v>
                </c:pt>
                <c:pt idx="20">
                  <c:v>205.23099999999999</c:v>
                </c:pt>
                <c:pt idx="21">
                  <c:v>205.874</c:v>
                </c:pt>
                <c:pt idx="22">
                  <c:v>206.499</c:v>
                </c:pt>
                <c:pt idx="23">
                  <c:v>207.114</c:v>
                </c:pt>
                <c:pt idx="24">
                  <c:v>207.714</c:v>
                </c:pt>
                <c:pt idx="25">
                  <c:v>208.29900000000001</c:v>
                </c:pt>
                <c:pt idx="26">
                  <c:v>208.89500000000001</c:v>
                </c:pt>
                <c:pt idx="27">
                  <c:v>209.54900000000001</c:v>
                </c:pt>
                <c:pt idx="28">
                  <c:v>210.21100000000001</c:v>
                </c:pt>
                <c:pt idx="29">
                  <c:v>210.875</c:v>
                </c:pt>
                <c:pt idx="30">
                  <c:v>211.51400000000001</c:v>
                </c:pt>
                <c:pt idx="31">
                  <c:v>212.196</c:v>
                </c:pt>
                <c:pt idx="32">
                  <c:v>212.946</c:v>
                </c:pt>
                <c:pt idx="33">
                  <c:v>213.74600000000001</c:v>
                </c:pt>
                <c:pt idx="34">
                  <c:v>214.63800000000001</c:v>
                </c:pt>
                <c:pt idx="35">
                  <c:v>215.608</c:v>
                </c:pt>
                <c:pt idx="36">
                  <c:v>216.21199999999999</c:v>
                </c:pt>
                <c:pt idx="37">
                  <c:v>216.66900000000001</c:v>
                </c:pt>
                <c:pt idx="38">
                  <c:v>217.315</c:v>
                </c:pt>
                <c:pt idx="39">
                  <c:v>218.441</c:v>
                </c:pt>
                <c:pt idx="40">
                  <c:v>219.99700000000001</c:v>
                </c:pt>
                <c:pt idx="41">
                  <c:v>220.39699999999999</c:v>
                </c:pt>
                <c:pt idx="42">
                  <c:v>220.494</c:v>
                </c:pt>
                <c:pt idx="43">
                  <c:v>221.03700000000001</c:v>
                </c:pt>
                <c:pt idx="44">
                  <c:v>222.26</c:v>
                </c:pt>
                <c:pt idx="45">
                  <c:v>223.852</c:v>
                </c:pt>
                <c:pt idx="46">
                  <c:v>225.298</c:v>
                </c:pt>
                <c:pt idx="47">
                  <c:v>226.49700000000001</c:v>
                </c:pt>
                <c:pt idx="48">
                  <c:v>227.38200000000001</c:v>
                </c:pt>
                <c:pt idx="49">
                  <c:v>228.10400000000001</c:v>
                </c:pt>
                <c:pt idx="50">
                  <c:v>228.71299999999999</c:v>
                </c:pt>
                <c:pt idx="51">
                  <c:v>229.239</c:v>
                </c:pt>
                <c:pt idx="52">
                  <c:v>229.70500000000001</c:v>
                </c:pt>
                <c:pt idx="53">
                  <c:v>230.12299999999999</c:v>
                </c:pt>
                <c:pt idx="54">
                  <c:v>230.494</c:v>
                </c:pt>
                <c:pt idx="55">
                  <c:v>230.827</c:v>
                </c:pt>
                <c:pt idx="56">
                  <c:v>231.065</c:v>
                </c:pt>
                <c:pt idx="57">
                  <c:v>231.297</c:v>
                </c:pt>
                <c:pt idx="58">
                  <c:v>231.50700000000001</c:v>
                </c:pt>
                <c:pt idx="59">
                  <c:v>231.75399999999999</c:v>
                </c:pt>
                <c:pt idx="60">
                  <c:v>231.96600000000001</c:v>
                </c:pt>
                <c:pt idx="61">
                  <c:v>232.17500000000001</c:v>
                </c:pt>
                <c:pt idx="62">
                  <c:v>232.41800000000001</c:v>
                </c:pt>
                <c:pt idx="63">
                  <c:v>232.64400000000001</c:v>
                </c:pt>
                <c:pt idx="64">
                  <c:v>232.828</c:v>
                </c:pt>
                <c:pt idx="65">
                  <c:v>232.499</c:v>
                </c:pt>
                <c:pt idx="66">
                  <c:v>230.31399999999999</c:v>
                </c:pt>
                <c:pt idx="67">
                  <c:v>228.14699999999999</c:v>
                </c:pt>
                <c:pt idx="68">
                  <c:v>225.91499999999999</c:v>
                </c:pt>
                <c:pt idx="69">
                  <c:v>223.63200000000001</c:v>
                </c:pt>
                <c:pt idx="70">
                  <c:v>221.31700000000001</c:v>
                </c:pt>
                <c:pt idx="71">
                  <c:v>218.98500000000001</c:v>
                </c:pt>
                <c:pt idx="72">
                  <c:v>216.64</c:v>
                </c:pt>
                <c:pt idx="73">
                  <c:v>214.28100000000001</c:v>
                </c:pt>
                <c:pt idx="74">
                  <c:v>211.92599999999999</c:v>
                </c:pt>
                <c:pt idx="75">
                  <c:v>209.58099999999999</c:v>
                </c:pt>
                <c:pt idx="76">
                  <c:v>207.244</c:v>
                </c:pt>
                <c:pt idx="77">
                  <c:v>204.93</c:v>
                </c:pt>
                <c:pt idx="78">
                  <c:v>202.63300000000001</c:v>
                </c:pt>
                <c:pt idx="79">
                  <c:v>200.35599999999999</c:v>
                </c:pt>
                <c:pt idx="80">
                  <c:v>198.095</c:v>
                </c:pt>
                <c:pt idx="81">
                  <c:v>195.85599999999999</c:v>
                </c:pt>
                <c:pt idx="82">
                  <c:v>193.63300000000001</c:v>
                </c:pt>
                <c:pt idx="83">
                  <c:v>191.46100000000001</c:v>
                </c:pt>
                <c:pt idx="84">
                  <c:v>189.333</c:v>
                </c:pt>
                <c:pt idx="85">
                  <c:v>186.208</c:v>
                </c:pt>
                <c:pt idx="86">
                  <c:v>183.167</c:v>
                </c:pt>
                <c:pt idx="87">
                  <c:v>180.155</c:v>
                </c:pt>
                <c:pt idx="88">
                  <c:v>177.17400000000001</c:v>
                </c:pt>
                <c:pt idx="89">
                  <c:v>174.221</c:v>
                </c:pt>
                <c:pt idx="90">
                  <c:v>171.298</c:v>
                </c:pt>
                <c:pt idx="91">
                  <c:v>168.40199999999999</c:v>
                </c:pt>
                <c:pt idx="92">
                  <c:v>165.53800000000001</c:v>
                </c:pt>
                <c:pt idx="93">
                  <c:v>162.71100000000001</c:v>
                </c:pt>
                <c:pt idx="94">
                  <c:v>159.89400000000001</c:v>
                </c:pt>
                <c:pt idx="95">
                  <c:v>157.09899999999999</c:v>
                </c:pt>
                <c:pt idx="96">
                  <c:v>154.33500000000001</c:v>
                </c:pt>
                <c:pt idx="97">
                  <c:v>151.60300000000001</c:v>
                </c:pt>
                <c:pt idx="98">
                  <c:v>148.904</c:v>
                </c:pt>
                <c:pt idx="99">
                  <c:v>146.23699999999999</c:v>
                </c:pt>
                <c:pt idx="100">
                  <c:v>143.601</c:v>
                </c:pt>
                <c:pt idx="101">
                  <c:v>140.999</c:v>
                </c:pt>
                <c:pt idx="102">
                  <c:v>138.428</c:v>
                </c:pt>
                <c:pt idx="103">
                  <c:v>135.887</c:v>
                </c:pt>
                <c:pt idx="104">
                  <c:v>133.381</c:v>
                </c:pt>
                <c:pt idx="105">
                  <c:v>130.905</c:v>
                </c:pt>
                <c:pt idx="106">
                  <c:v>128.46199999999999</c:v>
                </c:pt>
                <c:pt idx="107">
                  <c:v>126.05500000000001</c:v>
                </c:pt>
                <c:pt idx="108">
                  <c:v>123.68</c:v>
                </c:pt>
                <c:pt idx="109">
                  <c:v>121.334</c:v>
                </c:pt>
                <c:pt idx="110">
                  <c:v>119.002</c:v>
                </c:pt>
                <c:pt idx="111">
                  <c:v>116.693</c:v>
                </c:pt>
                <c:pt idx="112">
                  <c:v>114.937</c:v>
                </c:pt>
                <c:pt idx="113">
                  <c:v>113.206</c:v>
                </c:pt>
                <c:pt idx="114">
                  <c:v>111.497</c:v>
                </c:pt>
                <c:pt idx="115">
                  <c:v>109.81</c:v>
                </c:pt>
                <c:pt idx="116">
                  <c:v>108.145</c:v>
                </c:pt>
                <c:pt idx="117">
                  <c:v>106.501</c:v>
                </c:pt>
                <c:pt idx="118">
                  <c:v>104.877</c:v>
                </c:pt>
                <c:pt idx="119">
                  <c:v>103.27500000000001</c:v>
                </c:pt>
                <c:pt idx="120">
                  <c:v>101.694</c:v>
                </c:pt>
                <c:pt idx="121">
                  <c:v>100.13500000000001</c:v>
                </c:pt>
                <c:pt idx="122">
                  <c:v>98.598500000000001</c:v>
                </c:pt>
                <c:pt idx="123">
                  <c:v>97.084000000000003</c:v>
                </c:pt>
                <c:pt idx="124">
                  <c:v>95.592100000000002</c:v>
                </c:pt>
                <c:pt idx="125">
                  <c:v>94.122600000000006</c:v>
                </c:pt>
                <c:pt idx="126">
                  <c:v>92.674599999999998</c:v>
                </c:pt>
                <c:pt idx="127">
                  <c:v>91.249200000000002</c:v>
                </c:pt>
                <c:pt idx="128">
                  <c:v>89.847499999999997</c:v>
                </c:pt>
                <c:pt idx="129">
                  <c:v>88.468500000000006</c:v>
                </c:pt>
                <c:pt idx="130">
                  <c:v>87.108999999999995</c:v>
                </c:pt>
                <c:pt idx="131">
                  <c:v>85.764700000000005</c:v>
                </c:pt>
                <c:pt idx="132">
                  <c:v>84.436000000000007</c:v>
                </c:pt>
                <c:pt idx="133">
                  <c:v>83.1233</c:v>
                </c:pt>
                <c:pt idx="134">
                  <c:v>81.822599999999994</c:v>
                </c:pt>
                <c:pt idx="135">
                  <c:v>80.538200000000003</c:v>
                </c:pt>
                <c:pt idx="136">
                  <c:v>79.288899999999998</c:v>
                </c:pt>
                <c:pt idx="137">
                  <c:v>78.084400000000002</c:v>
                </c:pt>
                <c:pt idx="138">
                  <c:v>76.915999999999997</c:v>
                </c:pt>
                <c:pt idx="139">
                  <c:v>75.788600000000002</c:v>
                </c:pt>
                <c:pt idx="140">
                  <c:v>74.710099999999997</c:v>
                </c:pt>
                <c:pt idx="141">
                  <c:v>73.703000000000003</c:v>
                </c:pt>
                <c:pt idx="142">
                  <c:v>72.799300000000002</c:v>
                </c:pt>
                <c:pt idx="143">
                  <c:v>72.165700000000001</c:v>
                </c:pt>
                <c:pt idx="144">
                  <c:v>72.119299999999996</c:v>
                </c:pt>
                <c:pt idx="145">
                  <c:v>72.150099999999995</c:v>
                </c:pt>
                <c:pt idx="146">
                  <c:v>72.198999999999998</c:v>
                </c:pt>
                <c:pt idx="147">
                  <c:v>72.239500000000007</c:v>
                </c:pt>
                <c:pt idx="148">
                  <c:v>72.301100000000005</c:v>
                </c:pt>
                <c:pt idx="149">
                  <c:v>72.325900000000004</c:v>
                </c:pt>
                <c:pt idx="150">
                  <c:v>72.339799999999997</c:v>
                </c:pt>
              </c:numCache>
            </c:numRef>
          </c:yVal>
          <c:smooth val="0"/>
        </c:ser>
        <c:ser>
          <c:idx val="7"/>
          <c:order val="3"/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'data stress beam bottom flange'!$R$3:$R$153</c:f>
              <c:numCache>
                <c:formatCode>General</c:formatCode>
                <c:ptCount val="15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</c:numCache>
            </c:numRef>
          </c:xVal>
          <c:yVal>
            <c:numRef>
              <c:f>'data stress beam bottom flange'!$S$3:$S$153</c:f>
              <c:numCache>
                <c:formatCode>General</c:formatCode>
                <c:ptCount val="151"/>
                <c:pt idx="0">
                  <c:v>189.43</c:v>
                </c:pt>
                <c:pt idx="1">
                  <c:v>190.13</c:v>
                </c:pt>
                <c:pt idx="2">
                  <c:v>190.82</c:v>
                </c:pt>
                <c:pt idx="3">
                  <c:v>191.51</c:v>
                </c:pt>
                <c:pt idx="4">
                  <c:v>192.19</c:v>
                </c:pt>
                <c:pt idx="5">
                  <c:v>193.11</c:v>
                </c:pt>
                <c:pt idx="6">
                  <c:v>193.79</c:v>
                </c:pt>
                <c:pt idx="7">
                  <c:v>194.74</c:v>
                </c:pt>
                <c:pt idx="8">
                  <c:v>195.6</c:v>
                </c:pt>
                <c:pt idx="9">
                  <c:v>196.34</c:v>
                </c:pt>
                <c:pt idx="10">
                  <c:v>197.36</c:v>
                </c:pt>
                <c:pt idx="11">
                  <c:v>198.11</c:v>
                </c:pt>
                <c:pt idx="12">
                  <c:v>198.88</c:v>
                </c:pt>
                <c:pt idx="13">
                  <c:v>199.83</c:v>
                </c:pt>
                <c:pt idx="14">
                  <c:v>200.62</c:v>
                </c:pt>
                <c:pt idx="15">
                  <c:v>201.61</c:v>
                </c:pt>
                <c:pt idx="16">
                  <c:v>202.35</c:v>
                </c:pt>
                <c:pt idx="17">
                  <c:v>203.18</c:v>
                </c:pt>
                <c:pt idx="18">
                  <c:v>204.09</c:v>
                </c:pt>
                <c:pt idx="19">
                  <c:v>205.05</c:v>
                </c:pt>
                <c:pt idx="20">
                  <c:v>205.67</c:v>
                </c:pt>
                <c:pt idx="21">
                  <c:v>206.5</c:v>
                </c:pt>
                <c:pt idx="22">
                  <c:v>206.99</c:v>
                </c:pt>
                <c:pt idx="23">
                  <c:v>207.65</c:v>
                </c:pt>
                <c:pt idx="24">
                  <c:v>208.26</c:v>
                </c:pt>
                <c:pt idx="25">
                  <c:v>208.74</c:v>
                </c:pt>
                <c:pt idx="26">
                  <c:v>209.41</c:v>
                </c:pt>
                <c:pt idx="27">
                  <c:v>210.45</c:v>
                </c:pt>
                <c:pt idx="28">
                  <c:v>210.05</c:v>
                </c:pt>
                <c:pt idx="29">
                  <c:v>211.64</c:v>
                </c:pt>
                <c:pt idx="30">
                  <c:v>214.53</c:v>
                </c:pt>
                <c:pt idx="31">
                  <c:v>216.64</c:v>
                </c:pt>
                <c:pt idx="32">
                  <c:v>217.95</c:v>
                </c:pt>
                <c:pt idx="33">
                  <c:v>218.71</c:v>
                </c:pt>
                <c:pt idx="34">
                  <c:v>219.16</c:v>
                </c:pt>
                <c:pt idx="35">
                  <c:v>219.39</c:v>
                </c:pt>
                <c:pt idx="36">
                  <c:v>219.55</c:v>
                </c:pt>
                <c:pt idx="37">
                  <c:v>219.61</c:v>
                </c:pt>
                <c:pt idx="38">
                  <c:v>219.57</c:v>
                </c:pt>
                <c:pt idx="39">
                  <c:v>219.5</c:v>
                </c:pt>
                <c:pt idx="40">
                  <c:v>219.4</c:v>
                </c:pt>
                <c:pt idx="41">
                  <c:v>219.31</c:v>
                </c:pt>
                <c:pt idx="42">
                  <c:v>219.19</c:v>
                </c:pt>
                <c:pt idx="43">
                  <c:v>219.05</c:v>
                </c:pt>
                <c:pt idx="44">
                  <c:v>218.89</c:v>
                </c:pt>
                <c:pt idx="45">
                  <c:v>218.72</c:v>
                </c:pt>
                <c:pt idx="46">
                  <c:v>218.54</c:v>
                </c:pt>
                <c:pt idx="47">
                  <c:v>218.36</c:v>
                </c:pt>
                <c:pt idx="48">
                  <c:v>218.15</c:v>
                </c:pt>
                <c:pt idx="49">
                  <c:v>217.94</c:v>
                </c:pt>
                <c:pt idx="50">
                  <c:v>217.76</c:v>
                </c:pt>
                <c:pt idx="51">
                  <c:v>217.57</c:v>
                </c:pt>
                <c:pt idx="52">
                  <c:v>217.39</c:v>
                </c:pt>
                <c:pt idx="53">
                  <c:v>217.21</c:v>
                </c:pt>
                <c:pt idx="54">
                  <c:v>217.03</c:v>
                </c:pt>
                <c:pt idx="55">
                  <c:v>216.86</c:v>
                </c:pt>
                <c:pt idx="56">
                  <c:v>216.68</c:v>
                </c:pt>
                <c:pt idx="57">
                  <c:v>216.5</c:v>
                </c:pt>
                <c:pt idx="58">
                  <c:v>216.31</c:v>
                </c:pt>
                <c:pt idx="59">
                  <c:v>216.14</c:v>
                </c:pt>
                <c:pt idx="60">
                  <c:v>216</c:v>
                </c:pt>
                <c:pt idx="61">
                  <c:v>215.86</c:v>
                </c:pt>
                <c:pt idx="62">
                  <c:v>215.73</c:v>
                </c:pt>
                <c:pt idx="63">
                  <c:v>215.62</c:v>
                </c:pt>
                <c:pt idx="64">
                  <c:v>215.51</c:v>
                </c:pt>
                <c:pt idx="65">
                  <c:v>215.5</c:v>
                </c:pt>
                <c:pt idx="66">
                  <c:v>213.92</c:v>
                </c:pt>
                <c:pt idx="67">
                  <c:v>212.03</c:v>
                </c:pt>
                <c:pt idx="68">
                  <c:v>210.1</c:v>
                </c:pt>
                <c:pt idx="69">
                  <c:v>208.18</c:v>
                </c:pt>
                <c:pt idx="70">
                  <c:v>206.2</c:v>
                </c:pt>
                <c:pt idx="71">
                  <c:v>204.29</c:v>
                </c:pt>
                <c:pt idx="72">
                  <c:v>202.35</c:v>
                </c:pt>
                <c:pt idx="73">
                  <c:v>200.38</c:v>
                </c:pt>
                <c:pt idx="74">
                  <c:v>198.42</c:v>
                </c:pt>
                <c:pt idx="75">
                  <c:v>196.51</c:v>
                </c:pt>
                <c:pt idx="76">
                  <c:v>194.63</c:v>
                </c:pt>
                <c:pt idx="77">
                  <c:v>192.7</c:v>
                </c:pt>
                <c:pt idx="78">
                  <c:v>190.8</c:v>
                </c:pt>
                <c:pt idx="79">
                  <c:v>188.93</c:v>
                </c:pt>
                <c:pt idx="80">
                  <c:v>187.04</c:v>
                </c:pt>
                <c:pt idx="81">
                  <c:v>185.16</c:v>
                </c:pt>
                <c:pt idx="82">
                  <c:v>183.33</c:v>
                </c:pt>
                <c:pt idx="83">
                  <c:v>181.54</c:v>
                </c:pt>
                <c:pt idx="84">
                  <c:v>179.71</c:v>
                </c:pt>
                <c:pt idx="85">
                  <c:v>177.46</c:v>
                </c:pt>
                <c:pt idx="86">
                  <c:v>174.7</c:v>
                </c:pt>
                <c:pt idx="87">
                  <c:v>171.96</c:v>
                </c:pt>
                <c:pt idx="88">
                  <c:v>169.26</c:v>
                </c:pt>
                <c:pt idx="89">
                  <c:v>166.6</c:v>
                </c:pt>
                <c:pt idx="90">
                  <c:v>163.91</c:v>
                </c:pt>
                <c:pt idx="91">
                  <c:v>161.25</c:v>
                </c:pt>
                <c:pt idx="92">
                  <c:v>158.55000000000001</c:v>
                </c:pt>
                <c:pt idx="93">
                  <c:v>155.9</c:v>
                </c:pt>
                <c:pt idx="94">
                  <c:v>153.29</c:v>
                </c:pt>
                <c:pt idx="95">
                  <c:v>150.65</c:v>
                </c:pt>
                <c:pt idx="96">
                  <c:v>148.06</c:v>
                </c:pt>
                <c:pt idx="97">
                  <c:v>145.52000000000001</c:v>
                </c:pt>
                <c:pt idx="98">
                  <c:v>142.94999999999999</c:v>
                </c:pt>
                <c:pt idx="99">
                  <c:v>140.36000000000001</c:v>
                </c:pt>
                <c:pt idx="100">
                  <c:v>137.88999999999999</c:v>
                </c:pt>
                <c:pt idx="101">
                  <c:v>135.41</c:v>
                </c:pt>
                <c:pt idx="102">
                  <c:v>132.91</c:v>
                </c:pt>
                <c:pt idx="103">
                  <c:v>130.46</c:v>
                </c:pt>
                <c:pt idx="104">
                  <c:v>128.08000000000001</c:v>
                </c:pt>
                <c:pt idx="105">
                  <c:v>125.68</c:v>
                </c:pt>
                <c:pt idx="106">
                  <c:v>123.27</c:v>
                </c:pt>
                <c:pt idx="107">
                  <c:v>120.94</c:v>
                </c:pt>
                <c:pt idx="108">
                  <c:v>118.68</c:v>
                </c:pt>
                <c:pt idx="109">
                  <c:v>116.42</c:v>
                </c:pt>
                <c:pt idx="110">
                  <c:v>114.24</c:v>
                </c:pt>
                <c:pt idx="111">
                  <c:v>112.05</c:v>
                </c:pt>
                <c:pt idx="112">
                  <c:v>110</c:v>
                </c:pt>
                <c:pt idx="113">
                  <c:v>108.36</c:v>
                </c:pt>
                <c:pt idx="114">
                  <c:v>106.78</c:v>
                </c:pt>
                <c:pt idx="115">
                  <c:v>105.15</c:v>
                </c:pt>
                <c:pt idx="116">
                  <c:v>103.63</c:v>
                </c:pt>
                <c:pt idx="117">
                  <c:v>102.05</c:v>
                </c:pt>
                <c:pt idx="118">
                  <c:v>100.52</c:v>
                </c:pt>
                <c:pt idx="119">
                  <c:v>99.06</c:v>
                </c:pt>
                <c:pt idx="120">
                  <c:v>97.59</c:v>
                </c:pt>
                <c:pt idx="121">
                  <c:v>96.12</c:v>
                </c:pt>
                <c:pt idx="122">
                  <c:v>94.66</c:v>
                </c:pt>
                <c:pt idx="123">
                  <c:v>93.25</c:v>
                </c:pt>
                <c:pt idx="124">
                  <c:v>91.89</c:v>
                </c:pt>
                <c:pt idx="125">
                  <c:v>90.48</c:v>
                </c:pt>
                <c:pt idx="126">
                  <c:v>89.13</c:v>
                </c:pt>
                <c:pt idx="127">
                  <c:v>87.83</c:v>
                </c:pt>
                <c:pt idx="128">
                  <c:v>86.54</c:v>
                </c:pt>
                <c:pt idx="129">
                  <c:v>85.24</c:v>
                </c:pt>
                <c:pt idx="130">
                  <c:v>83.94</c:v>
                </c:pt>
                <c:pt idx="131">
                  <c:v>82.7</c:v>
                </c:pt>
                <c:pt idx="132">
                  <c:v>81.459999999999994</c:v>
                </c:pt>
                <c:pt idx="133">
                  <c:v>80.28</c:v>
                </c:pt>
                <c:pt idx="134">
                  <c:v>79.09</c:v>
                </c:pt>
                <c:pt idx="135">
                  <c:v>77.91</c:v>
                </c:pt>
                <c:pt idx="136">
                  <c:v>76.78</c:v>
                </c:pt>
                <c:pt idx="137">
                  <c:v>75.650000000000006</c:v>
                </c:pt>
                <c:pt idx="138">
                  <c:v>74.52</c:v>
                </c:pt>
                <c:pt idx="139">
                  <c:v>73.400000000000006</c:v>
                </c:pt>
                <c:pt idx="140">
                  <c:v>72.319999999999993</c:v>
                </c:pt>
                <c:pt idx="141">
                  <c:v>71.25</c:v>
                </c:pt>
                <c:pt idx="142">
                  <c:v>70.239999999999995</c:v>
                </c:pt>
                <c:pt idx="143">
                  <c:v>69.22</c:v>
                </c:pt>
                <c:pt idx="144">
                  <c:v>68.209999999999994</c:v>
                </c:pt>
                <c:pt idx="145">
                  <c:v>67.19</c:v>
                </c:pt>
                <c:pt idx="146">
                  <c:v>66.23</c:v>
                </c:pt>
                <c:pt idx="147">
                  <c:v>65.22</c:v>
                </c:pt>
                <c:pt idx="148">
                  <c:v>64.31</c:v>
                </c:pt>
                <c:pt idx="149">
                  <c:v>63.36</c:v>
                </c:pt>
                <c:pt idx="150">
                  <c:v>62.45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16192"/>
        <c:axId val="119816768"/>
      </c:scatterChart>
      <c:valAx>
        <c:axId val="119816192"/>
        <c:scaling>
          <c:orientation val="minMax"/>
          <c:max val="1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9816768"/>
        <c:crossesAt val="0"/>
        <c:crossBetween val="midCat"/>
        <c:majorUnit val="5"/>
        <c:minorUnit val="1"/>
      </c:valAx>
      <c:valAx>
        <c:axId val="119816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9816192"/>
        <c:crossesAt val="0"/>
        <c:crossBetween val="midCat"/>
        <c:majorUnit val="1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9337805356045"/>
          <c:y val="2.4054982817869452E-2"/>
          <c:w val="0.80024582403402389"/>
          <c:h val="0.93560283810257794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'data stress col bottom flange'!$F$3:$F$3170</c:f>
              <c:numCache>
                <c:formatCode>General</c:formatCode>
                <c:ptCount val="316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</c:numCache>
            </c:numRef>
          </c:xVal>
          <c:yVal>
            <c:numRef>
              <c:f>'data stress col bottom flange'!$I$3:$I$3170</c:f>
              <c:numCache>
                <c:formatCode>General</c:formatCode>
                <c:ptCount val="3168"/>
                <c:pt idx="0">
                  <c:v>-355</c:v>
                </c:pt>
                <c:pt idx="1">
                  <c:v>-355</c:v>
                </c:pt>
                <c:pt idx="2">
                  <c:v>-355</c:v>
                </c:pt>
                <c:pt idx="3">
                  <c:v>-355</c:v>
                </c:pt>
                <c:pt idx="4">
                  <c:v>-355</c:v>
                </c:pt>
                <c:pt idx="5">
                  <c:v>-355</c:v>
                </c:pt>
                <c:pt idx="6">
                  <c:v>-355</c:v>
                </c:pt>
                <c:pt idx="7">
                  <c:v>-355</c:v>
                </c:pt>
                <c:pt idx="8">
                  <c:v>-355</c:v>
                </c:pt>
                <c:pt idx="9">
                  <c:v>-355</c:v>
                </c:pt>
                <c:pt idx="10">
                  <c:v>-355</c:v>
                </c:pt>
                <c:pt idx="11">
                  <c:v>-355</c:v>
                </c:pt>
                <c:pt idx="12">
                  <c:v>-355</c:v>
                </c:pt>
                <c:pt idx="13">
                  <c:v>-355</c:v>
                </c:pt>
                <c:pt idx="14">
                  <c:v>-355</c:v>
                </c:pt>
                <c:pt idx="15">
                  <c:v>-355</c:v>
                </c:pt>
                <c:pt idx="16">
                  <c:v>-355</c:v>
                </c:pt>
                <c:pt idx="17">
                  <c:v>-355</c:v>
                </c:pt>
                <c:pt idx="18">
                  <c:v>-355</c:v>
                </c:pt>
                <c:pt idx="19">
                  <c:v>-355</c:v>
                </c:pt>
                <c:pt idx="20">
                  <c:v>-355</c:v>
                </c:pt>
                <c:pt idx="21">
                  <c:v>-355</c:v>
                </c:pt>
                <c:pt idx="22">
                  <c:v>-355</c:v>
                </c:pt>
                <c:pt idx="23">
                  <c:v>-355</c:v>
                </c:pt>
                <c:pt idx="24">
                  <c:v>-355</c:v>
                </c:pt>
                <c:pt idx="25">
                  <c:v>-355</c:v>
                </c:pt>
                <c:pt idx="26">
                  <c:v>-355</c:v>
                </c:pt>
                <c:pt idx="27">
                  <c:v>-355</c:v>
                </c:pt>
                <c:pt idx="28">
                  <c:v>-355</c:v>
                </c:pt>
                <c:pt idx="29">
                  <c:v>-355</c:v>
                </c:pt>
                <c:pt idx="30">
                  <c:v>-355</c:v>
                </c:pt>
                <c:pt idx="31">
                  <c:v>-355</c:v>
                </c:pt>
                <c:pt idx="32">
                  <c:v>-355</c:v>
                </c:pt>
                <c:pt idx="33">
                  <c:v>-355</c:v>
                </c:pt>
                <c:pt idx="34">
                  <c:v>-355</c:v>
                </c:pt>
                <c:pt idx="35">
                  <c:v>-355</c:v>
                </c:pt>
                <c:pt idx="36">
                  <c:v>-355</c:v>
                </c:pt>
                <c:pt idx="37">
                  <c:v>-355</c:v>
                </c:pt>
                <c:pt idx="38">
                  <c:v>-355</c:v>
                </c:pt>
                <c:pt idx="39">
                  <c:v>-355</c:v>
                </c:pt>
                <c:pt idx="40">
                  <c:v>-355</c:v>
                </c:pt>
                <c:pt idx="41">
                  <c:v>-355</c:v>
                </c:pt>
                <c:pt idx="42">
                  <c:v>-355</c:v>
                </c:pt>
                <c:pt idx="43">
                  <c:v>-355</c:v>
                </c:pt>
                <c:pt idx="44">
                  <c:v>-355</c:v>
                </c:pt>
                <c:pt idx="45">
                  <c:v>-355</c:v>
                </c:pt>
                <c:pt idx="46">
                  <c:v>-355</c:v>
                </c:pt>
                <c:pt idx="47">
                  <c:v>-355</c:v>
                </c:pt>
                <c:pt idx="48">
                  <c:v>-355</c:v>
                </c:pt>
                <c:pt idx="49">
                  <c:v>-355</c:v>
                </c:pt>
                <c:pt idx="50">
                  <c:v>-355</c:v>
                </c:pt>
                <c:pt idx="51">
                  <c:v>-355</c:v>
                </c:pt>
                <c:pt idx="52">
                  <c:v>-355</c:v>
                </c:pt>
                <c:pt idx="53">
                  <c:v>-355</c:v>
                </c:pt>
                <c:pt idx="54">
                  <c:v>-355</c:v>
                </c:pt>
                <c:pt idx="55">
                  <c:v>-355</c:v>
                </c:pt>
                <c:pt idx="56">
                  <c:v>-355</c:v>
                </c:pt>
                <c:pt idx="57">
                  <c:v>-355</c:v>
                </c:pt>
                <c:pt idx="58">
                  <c:v>-355</c:v>
                </c:pt>
                <c:pt idx="59">
                  <c:v>-355</c:v>
                </c:pt>
                <c:pt idx="60">
                  <c:v>-355</c:v>
                </c:pt>
                <c:pt idx="61">
                  <c:v>-355</c:v>
                </c:pt>
                <c:pt idx="62">
                  <c:v>-355</c:v>
                </c:pt>
                <c:pt idx="63">
                  <c:v>-355</c:v>
                </c:pt>
                <c:pt idx="64">
                  <c:v>-355</c:v>
                </c:pt>
                <c:pt idx="65">
                  <c:v>-355</c:v>
                </c:pt>
                <c:pt idx="66">
                  <c:v>-355</c:v>
                </c:pt>
                <c:pt idx="67">
                  <c:v>-355</c:v>
                </c:pt>
                <c:pt idx="68">
                  <c:v>-355</c:v>
                </c:pt>
                <c:pt idx="69">
                  <c:v>-355</c:v>
                </c:pt>
                <c:pt idx="70">
                  <c:v>-355</c:v>
                </c:pt>
                <c:pt idx="71">
                  <c:v>-355</c:v>
                </c:pt>
                <c:pt idx="72">
                  <c:v>-355</c:v>
                </c:pt>
                <c:pt idx="73">
                  <c:v>-355</c:v>
                </c:pt>
                <c:pt idx="74">
                  <c:v>-355</c:v>
                </c:pt>
                <c:pt idx="75">
                  <c:v>-355</c:v>
                </c:pt>
                <c:pt idx="76">
                  <c:v>-355</c:v>
                </c:pt>
                <c:pt idx="77">
                  <c:v>-355</c:v>
                </c:pt>
                <c:pt idx="78">
                  <c:v>-355</c:v>
                </c:pt>
                <c:pt idx="79">
                  <c:v>-355</c:v>
                </c:pt>
                <c:pt idx="80">
                  <c:v>-355</c:v>
                </c:pt>
                <c:pt idx="81">
                  <c:v>-355</c:v>
                </c:pt>
                <c:pt idx="82">
                  <c:v>-355</c:v>
                </c:pt>
                <c:pt idx="83">
                  <c:v>-355</c:v>
                </c:pt>
                <c:pt idx="84">
                  <c:v>-355</c:v>
                </c:pt>
                <c:pt idx="85">
                  <c:v>-355</c:v>
                </c:pt>
                <c:pt idx="86">
                  <c:v>-355</c:v>
                </c:pt>
                <c:pt idx="87">
                  <c:v>-355</c:v>
                </c:pt>
                <c:pt idx="88">
                  <c:v>-355</c:v>
                </c:pt>
                <c:pt idx="89">
                  <c:v>-355</c:v>
                </c:pt>
                <c:pt idx="90">
                  <c:v>-355</c:v>
                </c:pt>
                <c:pt idx="91">
                  <c:v>-355</c:v>
                </c:pt>
                <c:pt idx="92">
                  <c:v>-355</c:v>
                </c:pt>
                <c:pt idx="93">
                  <c:v>-355</c:v>
                </c:pt>
                <c:pt idx="94">
                  <c:v>-355</c:v>
                </c:pt>
                <c:pt idx="95">
                  <c:v>-355</c:v>
                </c:pt>
                <c:pt idx="96">
                  <c:v>-355</c:v>
                </c:pt>
                <c:pt idx="97">
                  <c:v>-355</c:v>
                </c:pt>
                <c:pt idx="98">
                  <c:v>-355</c:v>
                </c:pt>
                <c:pt idx="99">
                  <c:v>-355</c:v>
                </c:pt>
                <c:pt idx="100">
                  <c:v>-355</c:v>
                </c:pt>
                <c:pt idx="101">
                  <c:v>-355</c:v>
                </c:pt>
                <c:pt idx="102">
                  <c:v>-355</c:v>
                </c:pt>
                <c:pt idx="103">
                  <c:v>-355</c:v>
                </c:pt>
                <c:pt idx="104">
                  <c:v>-355</c:v>
                </c:pt>
                <c:pt idx="105">
                  <c:v>-355</c:v>
                </c:pt>
                <c:pt idx="106">
                  <c:v>-355</c:v>
                </c:pt>
                <c:pt idx="107">
                  <c:v>-355</c:v>
                </c:pt>
                <c:pt idx="108">
                  <c:v>-355</c:v>
                </c:pt>
                <c:pt idx="109">
                  <c:v>-355</c:v>
                </c:pt>
                <c:pt idx="110">
                  <c:v>-355</c:v>
                </c:pt>
                <c:pt idx="111">
                  <c:v>-355</c:v>
                </c:pt>
                <c:pt idx="112">
                  <c:v>-355</c:v>
                </c:pt>
                <c:pt idx="113">
                  <c:v>-355</c:v>
                </c:pt>
                <c:pt idx="114">
                  <c:v>-355</c:v>
                </c:pt>
                <c:pt idx="115">
                  <c:v>-355</c:v>
                </c:pt>
                <c:pt idx="116">
                  <c:v>-355</c:v>
                </c:pt>
                <c:pt idx="117">
                  <c:v>-355</c:v>
                </c:pt>
                <c:pt idx="118">
                  <c:v>-355</c:v>
                </c:pt>
                <c:pt idx="119">
                  <c:v>-355</c:v>
                </c:pt>
                <c:pt idx="120">
                  <c:v>-355</c:v>
                </c:pt>
                <c:pt idx="121">
                  <c:v>-355</c:v>
                </c:pt>
                <c:pt idx="122">
                  <c:v>-355</c:v>
                </c:pt>
                <c:pt idx="123">
                  <c:v>-355</c:v>
                </c:pt>
                <c:pt idx="124">
                  <c:v>-355</c:v>
                </c:pt>
                <c:pt idx="125">
                  <c:v>-355</c:v>
                </c:pt>
                <c:pt idx="126">
                  <c:v>-355</c:v>
                </c:pt>
                <c:pt idx="127">
                  <c:v>-355</c:v>
                </c:pt>
                <c:pt idx="128">
                  <c:v>-355</c:v>
                </c:pt>
                <c:pt idx="129">
                  <c:v>-355</c:v>
                </c:pt>
                <c:pt idx="130">
                  <c:v>-355</c:v>
                </c:pt>
                <c:pt idx="131">
                  <c:v>-355</c:v>
                </c:pt>
                <c:pt idx="132">
                  <c:v>-355</c:v>
                </c:pt>
                <c:pt idx="133">
                  <c:v>-355</c:v>
                </c:pt>
                <c:pt idx="134">
                  <c:v>-355</c:v>
                </c:pt>
                <c:pt idx="135">
                  <c:v>-355</c:v>
                </c:pt>
                <c:pt idx="136">
                  <c:v>-355</c:v>
                </c:pt>
                <c:pt idx="137">
                  <c:v>-355</c:v>
                </c:pt>
                <c:pt idx="138">
                  <c:v>-355</c:v>
                </c:pt>
                <c:pt idx="139">
                  <c:v>-355</c:v>
                </c:pt>
                <c:pt idx="140">
                  <c:v>-355</c:v>
                </c:pt>
                <c:pt idx="141">
                  <c:v>-355</c:v>
                </c:pt>
                <c:pt idx="142">
                  <c:v>-355</c:v>
                </c:pt>
                <c:pt idx="143">
                  <c:v>-355</c:v>
                </c:pt>
                <c:pt idx="144">
                  <c:v>-355</c:v>
                </c:pt>
                <c:pt idx="145">
                  <c:v>-355</c:v>
                </c:pt>
                <c:pt idx="146">
                  <c:v>-355</c:v>
                </c:pt>
                <c:pt idx="147">
                  <c:v>-355</c:v>
                </c:pt>
                <c:pt idx="148">
                  <c:v>-355</c:v>
                </c:pt>
                <c:pt idx="149">
                  <c:v>-355</c:v>
                </c:pt>
                <c:pt idx="150">
                  <c:v>-355</c:v>
                </c:pt>
                <c:pt idx="151">
                  <c:v>-355</c:v>
                </c:pt>
                <c:pt idx="152">
                  <c:v>-355</c:v>
                </c:pt>
                <c:pt idx="153">
                  <c:v>-355</c:v>
                </c:pt>
                <c:pt idx="154">
                  <c:v>-355</c:v>
                </c:pt>
                <c:pt idx="155">
                  <c:v>-355</c:v>
                </c:pt>
                <c:pt idx="156">
                  <c:v>-355</c:v>
                </c:pt>
                <c:pt idx="157">
                  <c:v>-355</c:v>
                </c:pt>
                <c:pt idx="158">
                  <c:v>-355</c:v>
                </c:pt>
                <c:pt idx="159">
                  <c:v>-355</c:v>
                </c:pt>
                <c:pt idx="160">
                  <c:v>-354.01906400000001</c:v>
                </c:pt>
                <c:pt idx="161">
                  <c:v>-352.45628300000004</c:v>
                </c:pt>
                <c:pt idx="162">
                  <c:v>-350.90365500000001</c:v>
                </c:pt>
                <c:pt idx="163">
                  <c:v>-349.35961800000001</c:v>
                </c:pt>
                <c:pt idx="164">
                  <c:v>-347.82651500000003</c:v>
                </c:pt>
                <c:pt idx="165">
                  <c:v>-346.30278400000003</c:v>
                </c:pt>
                <c:pt idx="166">
                  <c:v>-344.78920600000004</c:v>
                </c:pt>
                <c:pt idx="167">
                  <c:v>-343.28499999999997</c:v>
                </c:pt>
                <c:pt idx="168">
                  <c:v>-341.790166</c:v>
                </c:pt>
                <c:pt idx="169">
                  <c:v>-340.30470399999996</c:v>
                </c:pt>
                <c:pt idx="170">
                  <c:v>-338.82861399999996</c:v>
                </c:pt>
                <c:pt idx="171">
                  <c:v>-337.36111499999998</c:v>
                </c:pt>
                <c:pt idx="172">
                  <c:v>-335.90220700000003</c:v>
                </c:pt>
                <c:pt idx="173">
                  <c:v>-334.45345200000003</c:v>
                </c:pt>
                <c:pt idx="174">
                  <c:v>-333.01328799999999</c:v>
                </c:pt>
                <c:pt idx="175">
                  <c:v>-331.58171499999997</c:v>
                </c:pt>
                <c:pt idx="176">
                  <c:v>-330.15873299999998</c:v>
                </c:pt>
                <c:pt idx="177">
                  <c:v>-328.74434199999996</c:v>
                </c:pt>
                <c:pt idx="178">
                  <c:v>-327.33854200000002</c:v>
                </c:pt>
                <c:pt idx="179">
                  <c:v>-325.94211399999995</c:v>
                </c:pt>
                <c:pt idx="180">
                  <c:v>-324.55427700000001</c:v>
                </c:pt>
                <c:pt idx="181">
                  <c:v>-323.17424999999997</c:v>
                </c:pt>
                <c:pt idx="182">
                  <c:v>-321.80203300000005</c:v>
                </c:pt>
                <c:pt idx="183">
                  <c:v>-320.43840699999993</c:v>
                </c:pt>
                <c:pt idx="184">
                  <c:v>-319.08259099999998</c:v>
                </c:pt>
                <c:pt idx="185">
                  <c:v>-317.73536599999994</c:v>
                </c:pt>
                <c:pt idx="186">
                  <c:v>-316.39673199999999</c:v>
                </c:pt>
                <c:pt idx="187">
                  <c:v>-315.06668900000005</c:v>
                </c:pt>
                <c:pt idx="188">
                  <c:v>-313.74445600000001</c:v>
                </c:pt>
                <c:pt idx="189">
                  <c:v>-312.430814</c:v>
                </c:pt>
                <c:pt idx="190">
                  <c:v>-311.12498200000005</c:v>
                </c:pt>
                <c:pt idx="191">
                  <c:v>-309.82617900000002</c:v>
                </c:pt>
                <c:pt idx="192">
                  <c:v>-308.53596699999997</c:v>
                </c:pt>
                <c:pt idx="193">
                  <c:v>-307.25356499999998</c:v>
                </c:pt>
                <c:pt idx="194">
                  <c:v>-305.978973</c:v>
                </c:pt>
                <c:pt idx="195">
                  <c:v>-304.71297199999998</c:v>
                </c:pt>
                <c:pt idx="196">
                  <c:v>-303.45400000000001</c:v>
                </c:pt>
                <c:pt idx="197">
                  <c:v>-302.20283800000004</c:v>
                </c:pt>
                <c:pt idx="198">
                  <c:v>-300.95792399999999</c:v>
                </c:pt>
                <c:pt idx="199">
                  <c:v>-299.72082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'data stress col bottom flange'!$F$3:$F$317</c:f>
              <c:numCache>
                <c:formatCode>General</c:formatCode>
                <c:ptCount val="3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</c:numCache>
            </c:numRef>
          </c:xVal>
          <c:yVal>
            <c:numRef>
              <c:f>'data stress col bottom flange'!$J$3:$J$317</c:f>
              <c:numCache>
                <c:formatCode>General</c:formatCode>
                <c:ptCount val="315"/>
                <c:pt idx="0">
                  <c:v>-355</c:v>
                </c:pt>
                <c:pt idx="1">
                  <c:v>-355</c:v>
                </c:pt>
                <c:pt idx="2">
                  <c:v>-355</c:v>
                </c:pt>
                <c:pt idx="3">
                  <c:v>-355</c:v>
                </c:pt>
                <c:pt idx="4">
                  <c:v>-355</c:v>
                </c:pt>
                <c:pt idx="5">
                  <c:v>-355</c:v>
                </c:pt>
                <c:pt idx="6">
                  <c:v>-355</c:v>
                </c:pt>
                <c:pt idx="7">
                  <c:v>-355</c:v>
                </c:pt>
                <c:pt idx="8">
                  <c:v>-355</c:v>
                </c:pt>
                <c:pt idx="9">
                  <c:v>-355</c:v>
                </c:pt>
                <c:pt idx="10">
                  <c:v>-355</c:v>
                </c:pt>
                <c:pt idx="11">
                  <c:v>-355</c:v>
                </c:pt>
                <c:pt idx="12">
                  <c:v>-355</c:v>
                </c:pt>
                <c:pt idx="13">
                  <c:v>-355</c:v>
                </c:pt>
                <c:pt idx="14">
                  <c:v>-355</c:v>
                </c:pt>
                <c:pt idx="15">
                  <c:v>-355</c:v>
                </c:pt>
                <c:pt idx="16">
                  <c:v>-355</c:v>
                </c:pt>
                <c:pt idx="17">
                  <c:v>-355</c:v>
                </c:pt>
                <c:pt idx="18">
                  <c:v>-355</c:v>
                </c:pt>
                <c:pt idx="19">
                  <c:v>-355</c:v>
                </c:pt>
                <c:pt idx="20">
                  <c:v>-355</c:v>
                </c:pt>
                <c:pt idx="21">
                  <c:v>-355</c:v>
                </c:pt>
                <c:pt idx="22">
                  <c:v>-355</c:v>
                </c:pt>
                <c:pt idx="23">
                  <c:v>-355</c:v>
                </c:pt>
                <c:pt idx="24">
                  <c:v>-355</c:v>
                </c:pt>
                <c:pt idx="25">
                  <c:v>-355</c:v>
                </c:pt>
                <c:pt idx="26">
                  <c:v>-355</c:v>
                </c:pt>
                <c:pt idx="27">
                  <c:v>-355</c:v>
                </c:pt>
                <c:pt idx="28">
                  <c:v>-355</c:v>
                </c:pt>
                <c:pt idx="29">
                  <c:v>-355</c:v>
                </c:pt>
                <c:pt idx="30">
                  <c:v>-355</c:v>
                </c:pt>
                <c:pt idx="31">
                  <c:v>-355</c:v>
                </c:pt>
                <c:pt idx="32">
                  <c:v>-355</c:v>
                </c:pt>
                <c:pt idx="33">
                  <c:v>-355</c:v>
                </c:pt>
                <c:pt idx="34">
                  <c:v>-355</c:v>
                </c:pt>
                <c:pt idx="35">
                  <c:v>-355</c:v>
                </c:pt>
                <c:pt idx="36">
                  <c:v>-355</c:v>
                </c:pt>
                <c:pt idx="37">
                  <c:v>-355</c:v>
                </c:pt>
                <c:pt idx="38">
                  <c:v>-355</c:v>
                </c:pt>
                <c:pt idx="39">
                  <c:v>-355</c:v>
                </c:pt>
                <c:pt idx="40">
                  <c:v>-355</c:v>
                </c:pt>
                <c:pt idx="41">
                  <c:v>-355</c:v>
                </c:pt>
                <c:pt idx="42">
                  <c:v>-354.22989139999999</c:v>
                </c:pt>
                <c:pt idx="43">
                  <c:v>-352.46288955</c:v>
                </c:pt>
                <c:pt idx="44">
                  <c:v>-350.68629559999999</c:v>
                </c:pt>
                <c:pt idx="45">
                  <c:v>-348.90079470000001</c:v>
                </c:pt>
                <c:pt idx="46">
                  <c:v>-347.10707200000002</c:v>
                </c:pt>
                <c:pt idx="47">
                  <c:v>-345.30512750000003</c:v>
                </c:pt>
                <c:pt idx="48">
                  <c:v>-343.49496120000003</c:v>
                </c:pt>
                <c:pt idx="49">
                  <c:v>-341.67725825000002</c:v>
                </c:pt>
                <c:pt idx="50">
                  <c:v>-339.85338895000001</c:v>
                </c:pt>
                <c:pt idx="51">
                  <c:v>-338.02198300000003</c:v>
                </c:pt>
                <c:pt idx="52">
                  <c:v>-336.1844107</c:v>
                </c:pt>
                <c:pt idx="53">
                  <c:v>-334.34067205000002</c:v>
                </c:pt>
                <c:pt idx="54">
                  <c:v>-332.49145220000003</c:v>
                </c:pt>
                <c:pt idx="55">
                  <c:v>-330.63675114999995</c:v>
                </c:pt>
                <c:pt idx="56">
                  <c:v>-328.77725405000001</c:v>
                </c:pt>
                <c:pt idx="57">
                  <c:v>-326.91296089999997</c:v>
                </c:pt>
                <c:pt idx="58">
                  <c:v>-325.04455685000005</c:v>
                </c:pt>
                <c:pt idx="59">
                  <c:v>-323.17135675000003</c:v>
                </c:pt>
                <c:pt idx="60">
                  <c:v>-321.29473089999999</c:v>
                </c:pt>
                <c:pt idx="61">
                  <c:v>-319.41399414999995</c:v>
                </c:pt>
                <c:pt idx="62">
                  <c:v>-317.52983165000001</c:v>
                </c:pt>
                <c:pt idx="63">
                  <c:v>-315.64292855000002</c:v>
                </c:pt>
                <c:pt idx="64">
                  <c:v>-313.75397000000004</c:v>
                </c:pt>
                <c:pt idx="65">
                  <c:v>-311.86158570000003</c:v>
                </c:pt>
                <c:pt idx="66">
                  <c:v>-309.96783110000001</c:v>
                </c:pt>
                <c:pt idx="67">
                  <c:v>-308.07133590000001</c:v>
                </c:pt>
                <c:pt idx="68">
                  <c:v>-306.17278525</c:v>
                </c:pt>
                <c:pt idx="69">
                  <c:v>-304.27354945000002</c:v>
                </c:pt>
                <c:pt idx="70">
                  <c:v>-302.37294335000001</c:v>
                </c:pt>
                <c:pt idx="71">
                  <c:v>-300.47096695000005</c:v>
                </c:pt>
                <c:pt idx="72">
                  <c:v>-298.56830540000004</c:v>
                </c:pt>
                <c:pt idx="73">
                  <c:v>-296.66564385000004</c:v>
                </c:pt>
                <c:pt idx="74">
                  <c:v>-294.76298230000003</c:v>
                </c:pt>
                <c:pt idx="75">
                  <c:v>-292.85963559999999</c:v>
                </c:pt>
                <c:pt idx="76">
                  <c:v>-290.9562889</c:v>
                </c:pt>
                <c:pt idx="77">
                  <c:v>-289.05362735000006</c:v>
                </c:pt>
                <c:pt idx="78">
                  <c:v>-287.15165095000003</c:v>
                </c:pt>
                <c:pt idx="79">
                  <c:v>-285.24396260000003</c:v>
                </c:pt>
                <c:pt idx="80">
                  <c:v>-283.33419750000007</c:v>
                </c:pt>
                <c:pt idx="81">
                  <c:v>-281.42580980000002</c:v>
                </c:pt>
                <c:pt idx="82">
                  <c:v>-279.5187995</c:v>
                </c:pt>
                <c:pt idx="83">
                  <c:v>-277.6131666</c:v>
                </c:pt>
                <c:pt idx="84">
                  <c:v>-275.70959979999998</c:v>
                </c:pt>
                <c:pt idx="85">
                  <c:v>-273.80809909999999</c:v>
                </c:pt>
                <c:pt idx="86">
                  <c:v>-271.90935320000006</c:v>
                </c:pt>
                <c:pt idx="87">
                  <c:v>-270.01267339999998</c:v>
                </c:pt>
                <c:pt idx="88">
                  <c:v>-268.11874840000002</c:v>
                </c:pt>
                <c:pt idx="89">
                  <c:v>-266.22826689999999</c:v>
                </c:pt>
                <c:pt idx="90">
                  <c:v>-264.34054020000002</c:v>
                </c:pt>
                <c:pt idx="91">
                  <c:v>-262.45625699999999</c:v>
                </c:pt>
                <c:pt idx="92">
                  <c:v>-260.57541730000003</c:v>
                </c:pt>
                <c:pt idx="93">
                  <c:v>-258.69802110000006</c:v>
                </c:pt>
                <c:pt idx="94">
                  <c:v>-256.8247571</c:v>
                </c:pt>
                <c:pt idx="95">
                  <c:v>-254.95493659999997</c:v>
                </c:pt>
                <c:pt idx="96">
                  <c:v>-253.08993700000002</c:v>
                </c:pt>
                <c:pt idx="97">
                  <c:v>-251.2290696</c:v>
                </c:pt>
                <c:pt idx="98">
                  <c:v>-249.37302310000007</c:v>
                </c:pt>
                <c:pt idx="99">
                  <c:v>-247.52110879999998</c:v>
                </c:pt>
                <c:pt idx="100">
                  <c:v>-245.67470410000004</c:v>
                </c:pt>
                <c:pt idx="101">
                  <c:v>-243.83312029999996</c:v>
                </c:pt>
                <c:pt idx="102">
                  <c:v>-241.99635740000005</c:v>
                </c:pt>
                <c:pt idx="103">
                  <c:v>-240.16510410000006</c:v>
                </c:pt>
                <c:pt idx="104">
                  <c:v>-238.3393604</c:v>
                </c:pt>
                <c:pt idx="105">
                  <c:v>-236.51981500000002</c:v>
                </c:pt>
                <c:pt idx="106">
                  <c:v>-234.70509050000004</c:v>
                </c:pt>
                <c:pt idx="107">
                  <c:v>-232.89725300000003</c:v>
                </c:pt>
                <c:pt idx="108">
                  <c:v>-231.09492509999998</c:v>
                </c:pt>
                <c:pt idx="109">
                  <c:v>-229.29879550000004</c:v>
                </c:pt>
                <c:pt idx="110">
                  <c:v>-227.5088642</c:v>
                </c:pt>
                <c:pt idx="111">
                  <c:v>-225.72513119999996</c:v>
                </c:pt>
                <c:pt idx="112">
                  <c:v>-223.9489739</c:v>
                </c:pt>
                <c:pt idx="113">
                  <c:v>-222.17832619999996</c:v>
                </c:pt>
                <c:pt idx="114">
                  <c:v>-220.41525420000002</c:v>
                </c:pt>
                <c:pt idx="115">
                  <c:v>-218.65906919999998</c:v>
                </c:pt>
                <c:pt idx="116">
                  <c:v>-216.91340639999999</c:v>
                </c:pt>
                <c:pt idx="117">
                  <c:v>-215.17997690000001</c:v>
                </c:pt>
                <c:pt idx="118">
                  <c:v>-213.45339890000002</c:v>
                </c:pt>
                <c:pt idx="119">
                  <c:v>-211.73504270000001</c:v>
                </c:pt>
                <c:pt idx="120">
                  <c:v>-210.02353799999997</c:v>
                </c:pt>
                <c:pt idx="121">
                  <c:v>-208.31888480000003</c:v>
                </c:pt>
                <c:pt idx="122">
                  <c:v>-206.62245340000001</c:v>
                </c:pt>
                <c:pt idx="123">
                  <c:v>-204.93355865000001</c:v>
                </c:pt>
                <c:pt idx="124">
                  <c:v>-203.25220055</c:v>
                </c:pt>
                <c:pt idx="125">
                  <c:v>-201.57906425000004</c:v>
                </c:pt>
                <c:pt idx="126">
                  <c:v>-199.91346459999997</c:v>
                </c:pt>
                <c:pt idx="127">
                  <c:v>-198.25540160000003</c:v>
                </c:pt>
                <c:pt idx="128">
                  <c:v>-196.6055604</c:v>
                </c:pt>
                <c:pt idx="129">
                  <c:v>-194.96394100000003</c:v>
                </c:pt>
                <c:pt idx="130">
                  <c:v>-193.33054340000001</c:v>
                </c:pt>
                <c:pt idx="131">
                  <c:v>-191.70468245000001</c:v>
                </c:pt>
                <c:pt idx="132">
                  <c:v>-190.0870433</c:v>
                </c:pt>
                <c:pt idx="133">
                  <c:v>-188.47831110000001</c:v>
                </c:pt>
                <c:pt idx="134">
                  <c:v>-186.87711554999996</c:v>
                </c:pt>
                <c:pt idx="135">
                  <c:v>-185.28414180000001</c:v>
                </c:pt>
                <c:pt idx="136">
                  <c:v>-183.70007499999997</c:v>
                </c:pt>
                <c:pt idx="137">
                  <c:v>-182.12423000000004</c:v>
                </c:pt>
                <c:pt idx="138">
                  <c:v>-180.55660680000003</c:v>
                </c:pt>
                <c:pt idx="139">
                  <c:v>-178.99720539999996</c:v>
                </c:pt>
                <c:pt idx="140">
                  <c:v>-177.44671095000004</c:v>
                </c:pt>
                <c:pt idx="141">
                  <c:v>-175.90443829999995</c:v>
                </c:pt>
                <c:pt idx="142">
                  <c:v>-174.37038745000004</c:v>
                </c:pt>
                <c:pt idx="143">
                  <c:v>-172.84524355000002</c:v>
                </c:pt>
                <c:pt idx="144">
                  <c:v>-171.32832144999998</c:v>
                </c:pt>
                <c:pt idx="145">
                  <c:v>-169.82099145000004</c:v>
                </c:pt>
                <c:pt idx="146">
                  <c:v>-168.32188324999998</c:v>
                </c:pt>
                <c:pt idx="147">
                  <c:v>-166.83099684999999</c:v>
                </c:pt>
                <c:pt idx="148">
                  <c:v>-165.34970254999999</c:v>
                </c:pt>
                <c:pt idx="149">
                  <c:v>-163.87663004999999</c:v>
                </c:pt>
                <c:pt idx="150">
                  <c:v>-162.41177934999996</c:v>
                </c:pt>
                <c:pt idx="151">
                  <c:v>-160.9558356</c:v>
                </c:pt>
                <c:pt idx="152">
                  <c:v>-159.50879879999999</c:v>
                </c:pt>
                <c:pt idx="153">
                  <c:v>-158.06998379999999</c:v>
                </c:pt>
                <c:pt idx="154">
                  <c:v>-156.64007574999999</c:v>
                </c:pt>
                <c:pt idx="155">
                  <c:v>-155.21907465000004</c:v>
                </c:pt>
                <c:pt idx="156">
                  <c:v>-153.80629535</c:v>
                </c:pt>
                <c:pt idx="157">
                  <c:v>-152.40242300000003</c:v>
                </c:pt>
                <c:pt idx="158">
                  <c:v>-151.00677245</c:v>
                </c:pt>
                <c:pt idx="159">
                  <c:v>-149.61934370000003</c:v>
                </c:pt>
                <c:pt idx="160">
                  <c:v>-148.832472</c:v>
                </c:pt>
                <c:pt idx="161">
                  <c:v>-148.40625900000001</c:v>
                </c:pt>
                <c:pt idx="162">
                  <c:v>-147.98281499999999</c:v>
                </c:pt>
                <c:pt idx="163">
                  <c:v>-147.56171399999999</c:v>
                </c:pt>
                <c:pt idx="164">
                  <c:v>-147.143595</c:v>
                </c:pt>
                <c:pt idx="165">
                  <c:v>-146.72803200000001</c:v>
                </c:pt>
                <c:pt idx="166">
                  <c:v>-146.31523799999999</c:v>
                </c:pt>
                <c:pt idx="167">
                  <c:v>-145.905</c:v>
                </c:pt>
                <c:pt idx="168">
                  <c:v>-145.49731800000001</c:v>
                </c:pt>
                <c:pt idx="169">
                  <c:v>-145.09219199999998</c:v>
                </c:pt>
                <c:pt idx="170">
                  <c:v>-144.68962199999999</c:v>
                </c:pt>
                <c:pt idx="171">
                  <c:v>-144.28939499999998</c:v>
                </c:pt>
                <c:pt idx="172">
                  <c:v>-143.89151100000001</c:v>
                </c:pt>
                <c:pt idx="173">
                  <c:v>-143.496396</c:v>
                </c:pt>
                <c:pt idx="174">
                  <c:v>-143.10362399999997</c:v>
                </c:pt>
                <c:pt idx="175">
                  <c:v>-142.71319499999998</c:v>
                </c:pt>
                <c:pt idx="176">
                  <c:v>-142.325109</c:v>
                </c:pt>
                <c:pt idx="177">
                  <c:v>-141.93936599999998</c:v>
                </c:pt>
                <c:pt idx="178">
                  <c:v>-141.55596599999998</c:v>
                </c:pt>
                <c:pt idx="179">
                  <c:v>-141.17512199999999</c:v>
                </c:pt>
                <c:pt idx="180">
                  <c:v>-140.79662100000002</c:v>
                </c:pt>
                <c:pt idx="181">
                  <c:v>-140.42025000000001</c:v>
                </c:pt>
                <c:pt idx="182">
                  <c:v>-140.046009</c:v>
                </c:pt>
                <c:pt idx="183">
                  <c:v>-139.67411099999998</c:v>
                </c:pt>
                <c:pt idx="184">
                  <c:v>-139.30434299999999</c:v>
                </c:pt>
                <c:pt idx="185">
                  <c:v>-138.93691799999996</c:v>
                </c:pt>
                <c:pt idx="186">
                  <c:v>-138.57183599999999</c:v>
                </c:pt>
                <c:pt idx="187">
                  <c:v>-138.20909699999999</c:v>
                </c:pt>
                <c:pt idx="188">
                  <c:v>-137.848488</c:v>
                </c:pt>
                <c:pt idx="189">
                  <c:v>-137.49022199999999</c:v>
                </c:pt>
                <c:pt idx="190">
                  <c:v>-137.134086</c:v>
                </c:pt>
                <c:pt idx="191">
                  <c:v>-136.779867</c:v>
                </c:pt>
                <c:pt idx="192">
                  <c:v>-136.42799099999999</c:v>
                </c:pt>
                <c:pt idx="193">
                  <c:v>-136.07824499999998</c:v>
                </c:pt>
                <c:pt idx="194">
                  <c:v>-135.73062899999999</c:v>
                </c:pt>
                <c:pt idx="195">
                  <c:v>-135.38535599999997</c:v>
                </c:pt>
                <c:pt idx="196">
                  <c:v>-135.04199999999997</c:v>
                </c:pt>
                <c:pt idx="197">
                  <c:v>-134.700774</c:v>
                </c:pt>
                <c:pt idx="198">
                  <c:v>-134.36125200000001</c:v>
                </c:pt>
                <c:pt idx="199">
                  <c:v>-134.02385999999998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'data stress col bottom flange'!$K$3:$K$153</c:f>
              <c:numCache>
                <c:formatCode>0.00</c:formatCode>
                <c:ptCount val="15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14.425000000000001</c:v>
                </c:pt>
                <c:pt idx="145">
                  <c:v>14.434383333333333</c:v>
                </c:pt>
                <c:pt idx="146">
                  <c:v>14.438483333333332</c:v>
                </c:pt>
                <c:pt idx="147">
                  <c:v>14.4404</c:v>
                </c:pt>
                <c:pt idx="148">
                  <c:v>14.442266666666665</c:v>
                </c:pt>
                <c:pt idx="149">
                  <c:v>14.442716666666666</c:v>
                </c:pt>
                <c:pt idx="150">
                  <c:v>14.442933333333334</c:v>
                </c:pt>
              </c:numCache>
            </c:numRef>
          </c:xVal>
          <c:yVal>
            <c:numRef>
              <c:f>'data stress col bottom flange'!$L$3:$L$153</c:f>
              <c:numCache>
                <c:formatCode>General</c:formatCode>
                <c:ptCount val="151"/>
                <c:pt idx="0">
                  <c:v>-118.348</c:v>
                </c:pt>
                <c:pt idx="1">
                  <c:v>-120.29900000000001</c:v>
                </c:pt>
                <c:pt idx="2">
                  <c:v>-122.892</c:v>
                </c:pt>
                <c:pt idx="3">
                  <c:v>-126.027</c:v>
                </c:pt>
                <c:pt idx="4">
                  <c:v>-129.62899999999999</c:v>
                </c:pt>
                <c:pt idx="5">
                  <c:v>-133.64599999999999</c:v>
                </c:pt>
                <c:pt idx="6">
                  <c:v>-138.03100000000001</c:v>
                </c:pt>
                <c:pt idx="7">
                  <c:v>-142.751</c:v>
                </c:pt>
                <c:pt idx="8">
                  <c:v>-147.774</c:v>
                </c:pt>
                <c:pt idx="9">
                  <c:v>-153.07400000000001</c:v>
                </c:pt>
                <c:pt idx="10">
                  <c:v>-158.63</c:v>
                </c:pt>
                <c:pt idx="11">
                  <c:v>-164.42</c:v>
                </c:pt>
                <c:pt idx="12">
                  <c:v>-170.428</c:v>
                </c:pt>
                <c:pt idx="13">
                  <c:v>-176.63900000000001</c:v>
                </c:pt>
                <c:pt idx="14">
                  <c:v>-183.03800000000001</c:v>
                </c:pt>
                <c:pt idx="15">
                  <c:v>-189.60900000000001</c:v>
                </c:pt>
                <c:pt idx="16">
                  <c:v>-196.292</c:v>
                </c:pt>
                <c:pt idx="17">
                  <c:v>-203.102</c:v>
                </c:pt>
                <c:pt idx="18">
                  <c:v>-210.04400000000001</c:v>
                </c:pt>
                <c:pt idx="19">
                  <c:v>-217.131</c:v>
                </c:pt>
                <c:pt idx="20">
                  <c:v>-224.34700000000001</c:v>
                </c:pt>
                <c:pt idx="21">
                  <c:v>-231.666</c:v>
                </c:pt>
                <c:pt idx="22">
                  <c:v>-239.07499999999999</c:v>
                </c:pt>
                <c:pt idx="23">
                  <c:v>-246.55600000000001</c:v>
                </c:pt>
                <c:pt idx="24">
                  <c:v>-254.10499999999999</c:v>
                </c:pt>
                <c:pt idx="25">
                  <c:v>-261.762</c:v>
                </c:pt>
                <c:pt idx="26">
                  <c:v>-269.20100000000002</c:v>
                </c:pt>
                <c:pt idx="27">
                  <c:v>-276.678</c:v>
                </c:pt>
                <c:pt idx="28">
                  <c:v>-284.202</c:v>
                </c:pt>
                <c:pt idx="29">
                  <c:v>-291.39999999999998</c:v>
                </c:pt>
                <c:pt idx="30">
                  <c:v>-298.59100000000001</c:v>
                </c:pt>
                <c:pt idx="31">
                  <c:v>-305.77499999999998</c:v>
                </c:pt>
                <c:pt idx="32">
                  <c:v>-312.952</c:v>
                </c:pt>
                <c:pt idx="33">
                  <c:v>-320.13200000000001</c:v>
                </c:pt>
                <c:pt idx="34">
                  <c:v>-327.23700000000002</c:v>
                </c:pt>
                <c:pt idx="35">
                  <c:v>-334.76100000000002</c:v>
                </c:pt>
                <c:pt idx="36">
                  <c:v>-340.904</c:v>
                </c:pt>
                <c:pt idx="37">
                  <c:v>-346.46899999999999</c:v>
                </c:pt>
                <c:pt idx="38">
                  <c:v>-351.947</c:v>
                </c:pt>
                <c:pt idx="39">
                  <c:v>-352.947</c:v>
                </c:pt>
                <c:pt idx="40">
                  <c:v>-353.947</c:v>
                </c:pt>
                <c:pt idx="41">
                  <c:v>-354.947</c:v>
                </c:pt>
                <c:pt idx="42">
                  <c:v>-355</c:v>
                </c:pt>
                <c:pt idx="43">
                  <c:v>-353</c:v>
                </c:pt>
                <c:pt idx="44">
                  <c:v>-351.5</c:v>
                </c:pt>
                <c:pt idx="45">
                  <c:v>-350.69499999999999</c:v>
                </c:pt>
                <c:pt idx="46">
                  <c:v>-343.404</c:v>
                </c:pt>
                <c:pt idx="47">
                  <c:v>-337.19400000000002</c:v>
                </c:pt>
                <c:pt idx="48">
                  <c:v>-332.31400000000002</c:v>
                </c:pt>
                <c:pt idx="49">
                  <c:v>-328.447</c:v>
                </c:pt>
                <c:pt idx="50">
                  <c:v>-325.32</c:v>
                </c:pt>
                <c:pt idx="51">
                  <c:v>-322.70699999999999</c:v>
                </c:pt>
                <c:pt idx="52">
                  <c:v>-320.459</c:v>
                </c:pt>
                <c:pt idx="53">
                  <c:v>-318.44299999999998</c:v>
                </c:pt>
                <c:pt idx="54">
                  <c:v>-316.53899999999999</c:v>
                </c:pt>
                <c:pt idx="55">
                  <c:v>-314.74700000000001</c:v>
                </c:pt>
                <c:pt idx="56">
                  <c:v>-312.81099999999998</c:v>
                </c:pt>
                <c:pt idx="57">
                  <c:v>-310.79599999999999</c:v>
                </c:pt>
                <c:pt idx="58">
                  <c:v>-308.62099999999998</c:v>
                </c:pt>
                <c:pt idx="59">
                  <c:v>-306.54899999999998</c:v>
                </c:pt>
                <c:pt idx="60">
                  <c:v>-304.43799999999999</c:v>
                </c:pt>
                <c:pt idx="61">
                  <c:v>-302.29599999999999</c:v>
                </c:pt>
                <c:pt idx="62">
                  <c:v>-300.69200000000001</c:v>
                </c:pt>
                <c:pt idx="63">
                  <c:v>-299.68200000000002</c:v>
                </c:pt>
                <c:pt idx="64">
                  <c:v>-298.70400000000001</c:v>
                </c:pt>
                <c:pt idx="65">
                  <c:v>-297.31200000000001</c:v>
                </c:pt>
                <c:pt idx="66">
                  <c:v>-294.78300000000002</c:v>
                </c:pt>
                <c:pt idx="67">
                  <c:v>-292.072</c:v>
                </c:pt>
                <c:pt idx="68">
                  <c:v>-289.48099999999999</c:v>
                </c:pt>
                <c:pt idx="69">
                  <c:v>-286.99900000000002</c:v>
                </c:pt>
                <c:pt idx="70">
                  <c:v>-284.61700000000002</c:v>
                </c:pt>
                <c:pt idx="71">
                  <c:v>-282.32400000000001</c:v>
                </c:pt>
                <c:pt idx="72">
                  <c:v>-280.10199999999998</c:v>
                </c:pt>
                <c:pt idx="73">
                  <c:v>-277.82600000000002</c:v>
                </c:pt>
                <c:pt idx="74">
                  <c:v>-275.54199999999997</c:v>
                </c:pt>
                <c:pt idx="75">
                  <c:v>-273.26400000000001</c:v>
                </c:pt>
                <c:pt idx="76">
                  <c:v>-271.01400000000001</c:v>
                </c:pt>
                <c:pt idx="77">
                  <c:v>-268.76299999999998</c:v>
                </c:pt>
                <c:pt idx="78">
                  <c:v>-266.55099999999999</c:v>
                </c:pt>
                <c:pt idx="79">
                  <c:v>-264.34500000000003</c:v>
                </c:pt>
                <c:pt idx="80">
                  <c:v>-262.10000000000002</c:v>
                </c:pt>
                <c:pt idx="81">
                  <c:v>-259.846</c:v>
                </c:pt>
                <c:pt idx="82">
                  <c:v>-257.54199999999997</c:v>
                </c:pt>
                <c:pt idx="83">
                  <c:v>-255.15700000000001</c:v>
                </c:pt>
                <c:pt idx="84">
                  <c:v>-252.393</c:v>
                </c:pt>
                <c:pt idx="85">
                  <c:v>-248.922</c:v>
                </c:pt>
                <c:pt idx="86">
                  <c:v>-244.79599999999999</c:v>
                </c:pt>
                <c:pt idx="87">
                  <c:v>-240.553</c:v>
                </c:pt>
                <c:pt idx="88">
                  <c:v>-236.47399999999999</c:v>
                </c:pt>
                <c:pt idx="89">
                  <c:v>-232.26599999999999</c:v>
                </c:pt>
                <c:pt idx="90">
                  <c:v>-227.43299999999999</c:v>
                </c:pt>
                <c:pt idx="91">
                  <c:v>-222.30799999999999</c:v>
                </c:pt>
                <c:pt idx="92">
                  <c:v>-217.108</c:v>
                </c:pt>
                <c:pt idx="93">
                  <c:v>-211.96799999999999</c:v>
                </c:pt>
                <c:pt idx="94">
                  <c:v>-206.67</c:v>
                </c:pt>
                <c:pt idx="95">
                  <c:v>-201.285</c:v>
                </c:pt>
                <c:pt idx="96">
                  <c:v>-195.82499999999999</c:v>
                </c:pt>
                <c:pt idx="97">
                  <c:v>-190.29599999999999</c:v>
                </c:pt>
                <c:pt idx="98">
                  <c:v>-184.87700000000001</c:v>
                </c:pt>
                <c:pt idx="99">
                  <c:v>-179.61</c:v>
                </c:pt>
                <c:pt idx="100">
                  <c:v>-174.43299999999999</c:v>
                </c:pt>
                <c:pt idx="101">
                  <c:v>-169.39099999999999</c:v>
                </c:pt>
                <c:pt idx="102">
                  <c:v>-164.45500000000001</c:v>
                </c:pt>
                <c:pt idx="103">
                  <c:v>-159.66300000000001</c:v>
                </c:pt>
                <c:pt idx="104">
                  <c:v>-154.97499999999999</c:v>
                </c:pt>
                <c:pt idx="105">
                  <c:v>-150.39099999999999</c:v>
                </c:pt>
                <c:pt idx="106">
                  <c:v>-145.92699999999999</c:v>
                </c:pt>
                <c:pt idx="107">
                  <c:v>-141.596</c:v>
                </c:pt>
                <c:pt idx="108">
                  <c:v>-137.37</c:v>
                </c:pt>
                <c:pt idx="109">
                  <c:v>-133.24199999999999</c:v>
                </c:pt>
                <c:pt idx="110">
                  <c:v>-129.21299999999999</c:v>
                </c:pt>
                <c:pt idx="111">
                  <c:v>-125.378</c:v>
                </c:pt>
                <c:pt idx="112">
                  <c:v>-121.78700000000001</c:v>
                </c:pt>
                <c:pt idx="113">
                  <c:v>-118.43300000000001</c:v>
                </c:pt>
                <c:pt idx="114">
                  <c:v>-115.26900000000001</c:v>
                </c:pt>
                <c:pt idx="115">
                  <c:v>-112.392</c:v>
                </c:pt>
                <c:pt idx="116">
                  <c:v>-109.976</c:v>
                </c:pt>
                <c:pt idx="117">
                  <c:v>-107.288</c:v>
                </c:pt>
                <c:pt idx="118">
                  <c:v>-104.68</c:v>
                </c:pt>
                <c:pt idx="119">
                  <c:v>-102.143</c:v>
                </c:pt>
                <c:pt idx="120">
                  <c:v>-99.660300000000007</c:v>
                </c:pt>
                <c:pt idx="121">
                  <c:v>-97.234899999999996</c:v>
                </c:pt>
                <c:pt idx="122">
                  <c:v>-94.866699999999994</c:v>
                </c:pt>
                <c:pt idx="123">
                  <c:v>-92.541799999999995</c:v>
                </c:pt>
                <c:pt idx="124">
                  <c:v>-90.289299999999997</c:v>
                </c:pt>
                <c:pt idx="125">
                  <c:v>-88.121200000000002</c:v>
                </c:pt>
                <c:pt idx="126">
                  <c:v>-85.9833</c:v>
                </c:pt>
                <c:pt idx="127">
                  <c:v>-83.848500000000001</c:v>
                </c:pt>
                <c:pt idx="128">
                  <c:v>-81.731200000000001</c:v>
                </c:pt>
                <c:pt idx="129">
                  <c:v>-79.631100000000004</c:v>
                </c:pt>
                <c:pt idx="130">
                  <c:v>-77.502499999999998</c:v>
                </c:pt>
                <c:pt idx="131">
                  <c:v>-75.270700000000005</c:v>
                </c:pt>
                <c:pt idx="132">
                  <c:v>-72.985100000000003</c:v>
                </c:pt>
                <c:pt idx="133">
                  <c:v>-70.694199999999995</c:v>
                </c:pt>
                <c:pt idx="134">
                  <c:v>-68.372399999999999</c:v>
                </c:pt>
                <c:pt idx="135">
                  <c:v>-65.975700000000003</c:v>
                </c:pt>
                <c:pt idx="136">
                  <c:v>-63.494</c:v>
                </c:pt>
                <c:pt idx="137">
                  <c:v>-60.972700000000003</c:v>
                </c:pt>
                <c:pt idx="138">
                  <c:v>-58.491799999999998</c:v>
                </c:pt>
                <c:pt idx="139">
                  <c:v>-55.978400000000001</c:v>
                </c:pt>
                <c:pt idx="140">
                  <c:v>-53.248800000000003</c:v>
                </c:pt>
                <c:pt idx="141">
                  <c:v>-50.398699999999998</c:v>
                </c:pt>
                <c:pt idx="142">
                  <c:v>-47.053699999999999</c:v>
                </c:pt>
                <c:pt idx="143">
                  <c:v>-41.932000000000002</c:v>
                </c:pt>
                <c:pt idx="144">
                  <c:v>-39.597000000000001</c:v>
                </c:pt>
                <c:pt idx="145">
                  <c:v>-38.261600000000001</c:v>
                </c:pt>
                <c:pt idx="146">
                  <c:v>-37.366500000000002</c:v>
                </c:pt>
                <c:pt idx="147">
                  <c:v>-36.777900000000002</c:v>
                </c:pt>
                <c:pt idx="148">
                  <c:v>-35.988999999999997</c:v>
                </c:pt>
                <c:pt idx="149">
                  <c:v>-35.701599999999999</c:v>
                </c:pt>
                <c:pt idx="150">
                  <c:v>-35.542700000000004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'data stress col bottom flange'!$N$3:$O$3</c:f>
              <c:strCache>
                <c:ptCount val="1"/>
                <c:pt idx="0">
                  <c:v>0.1 -123.64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'data stress col bottom flange'!$N$3:$N$153</c:f>
              <c:numCache>
                <c:formatCode>General</c:formatCode>
                <c:ptCount val="15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</c:numCache>
            </c:numRef>
          </c:xVal>
          <c:yVal>
            <c:numRef>
              <c:f>'data stress col bottom flange'!$O$3:$O$153</c:f>
              <c:numCache>
                <c:formatCode>General</c:formatCode>
                <c:ptCount val="151"/>
                <c:pt idx="0">
                  <c:v>-123.64</c:v>
                </c:pt>
                <c:pt idx="1">
                  <c:v>-125.86</c:v>
                </c:pt>
                <c:pt idx="2">
                  <c:v>-128.88</c:v>
                </c:pt>
                <c:pt idx="3">
                  <c:v>-132.36000000000001</c:v>
                </c:pt>
                <c:pt idx="4">
                  <c:v>-136.41</c:v>
                </c:pt>
                <c:pt idx="5">
                  <c:v>-141</c:v>
                </c:pt>
                <c:pt idx="6">
                  <c:v>-145.91999999999999</c:v>
                </c:pt>
                <c:pt idx="7">
                  <c:v>-151.22999999999999</c:v>
                </c:pt>
                <c:pt idx="8">
                  <c:v>-156.99</c:v>
                </c:pt>
                <c:pt idx="9">
                  <c:v>-162.94</c:v>
                </c:pt>
                <c:pt idx="10">
                  <c:v>-169.07</c:v>
                </c:pt>
                <c:pt idx="11">
                  <c:v>-175.6</c:v>
                </c:pt>
                <c:pt idx="12">
                  <c:v>-182.56</c:v>
                </c:pt>
                <c:pt idx="13">
                  <c:v>-189.5</c:v>
                </c:pt>
                <c:pt idx="14">
                  <c:v>-196.6</c:v>
                </c:pt>
                <c:pt idx="15">
                  <c:v>-204.15</c:v>
                </c:pt>
                <c:pt idx="16">
                  <c:v>-211.58</c:v>
                </c:pt>
                <c:pt idx="17">
                  <c:v>-219.36</c:v>
                </c:pt>
                <c:pt idx="18">
                  <c:v>-227.14</c:v>
                </c:pt>
                <c:pt idx="19">
                  <c:v>-235.02</c:v>
                </c:pt>
                <c:pt idx="20">
                  <c:v>-242.85</c:v>
                </c:pt>
                <c:pt idx="21">
                  <c:v>-250.98</c:v>
                </c:pt>
                <c:pt idx="22">
                  <c:v>-259.01</c:v>
                </c:pt>
                <c:pt idx="23">
                  <c:v>-266.87</c:v>
                </c:pt>
                <c:pt idx="24">
                  <c:v>-274.79000000000002</c:v>
                </c:pt>
                <c:pt idx="25">
                  <c:v>-282.95999999999998</c:v>
                </c:pt>
                <c:pt idx="26">
                  <c:v>-290.99</c:v>
                </c:pt>
                <c:pt idx="27">
                  <c:v>-298.20999999999998</c:v>
                </c:pt>
                <c:pt idx="28">
                  <c:v>-304.93</c:v>
                </c:pt>
                <c:pt idx="29">
                  <c:v>-303.04000000000002</c:v>
                </c:pt>
                <c:pt idx="30">
                  <c:v>-289.52999999999997</c:v>
                </c:pt>
                <c:pt idx="31">
                  <c:v>-274.27</c:v>
                </c:pt>
                <c:pt idx="32">
                  <c:v>-262.49</c:v>
                </c:pt>
                <c:pt idx="33">
                  <c:v>-253.43</c:v>
                </c:pt>
                <c:pt idx="34">
                  <c:v>-245.74</c:v>
                </c:pt>
                <c:pt idx="35">
                  <c:v>-239.44</c:v>
                </c:pt>
                <c:pt idx="36">
                  <c:v>-233.86</c:v>
                </c:pt>
                <c:pt idx="37">
                  <c:v>-229.14</c:v>
                </c:pt>
                <c:pt idx="38">
                  <c:v>-224.9</c:v>
                </c:pt>
                <c:pt idx="39">
                  <c:v>-221.06</c:v>
                </c:pt>
                <c:pt idx="40">
                  <c:v>-217.49</c:v>
                </c:pt>
                <c:pt idx="41">
                  <c:v>-214.37</c:v>
                </c:pt>
                <c:pt idx="42">
                  <c:v>-211.22</c:v>
                </c:pt>
                <c:pt idx="43">
                  <c:v>-208.48</c:v>
                </c:pt>
                <c:pt idx="44">
                  <c:v>-205.9</c:v>
                </c:pt>
                <c:pt idx="45">
                  <c:v>-203.69</c:v>
                </c:pt>
                <c:pt idx="46">
                  <c:v>-201.36</c:v>
                </c:pt>
                <c:pt idx="47">
                  <c:v>-199.16</c:v>
                </c:pt>
                <c:pt idx="48">
                  <c:v>-197.24</c:v>
                </c:pt>
                <c:pt idx="49">
                  <c:v>-195.44</c:v>
                </c:pt>
                <c:pt idx="50">
                  <c:v>-193.7</c:v>
                </c:pt>
                <c:pt idx="51">
                  <c:v>-192.02</c:v>
                </c:pt>
                <c:pt idx="52">
                  <c:v>-190.41</c:v>
                </c:pt>
                <c:pt idx="53">
                  <c:v>-188.86</c:v>
                </c:pt>
                <c:pt idx="54">
                  <c:v>-187.41</c:v>
                </c:pt>
                <c:pt idx="55">
                  <c:v>-185.98</c:v>
                </c:pt>
                <c:pt idx="56">
                  <c:v>-184.64</c:v>
                </c:pt>
                <c:pt idx="57">
                  <c:v>-183.35</c:v>
                </c:pt>
                <c:pt idx="58">
                  <c:v>-182.08</c:v>
                </c:pt>
                <c:pt idx="59">
                  <c:v>-180.84</c:v>
                </c:pt>
                <c:pt idx="60">
                  <c:v>-179.66</c:v>
                </c:pt>
                <c:pt idx="61">
                  <c:v>-178.46</c:v>
                </c:pt>
                <c:pt idx="62">
                  <c:v>-177.32</c:v>
                </c:pt>
                <c:pt idx="63">
                  <c:v>-176.2</c:v>
                </c:pt>
                <c:pt idx="64">
                  <c:v>-175.12</c:v>
                </c:pt>
                <c:pt idx="65">
                  <c:v>-173.95</c:v>
                </c:pt>
                <c:pt idx="66">
                  <c:v>-172.45</c:v>
                </c:pt>
                <c:pt idx="67">
                  <c:v>-170.46</c:v>
                </c:pt>
                <c:pt idx="68">
                  <c:v>-168.68</c:v>
                </c:pt>
                <c:pt idx="69">
                  <c:v>-166.77</c:v>
                </c:pt>
                <c:pt idx="70">
                  <c:v>-165.1</c:v>
                </c:pt>
                <c:pt idx="71">
                  <c:v>-163.30000000000001</c:v>
                </c:pt>
                <c:pt idx="72">
                  <c:v>-161.54</c:v>
                </c:pt>
                <c:pt idx="73">
                  <c:v>-159.65</c:v>
                </c:pt>
                <c:pt idx="74">
                  <c:v>-158</c:v>
                </c:pt>
                <c:pt idx="75">
                  <c:v>-156.35</c:v>
                </c:pt>
                <c:pt idx="76">
                  <c:v>-154.53</c:v>
                </c:pt>
                <c:pt idx="77">
                  <c:v>-152.72999999999999</c:v>
                </c:pt>
                <c:pt idx="78">
                  <c:v>-150.99</c:v>
                </c:pt>
                <c:pt idx="79">
                  <c:v>-149.09</c:v>
                </c:pt>
                <c:pt idx="80">
                  <c:v>-147.43</c:v>
                </c:pt>
                <c:pt idx="81">
                  <c:v>-145.63999999999999</c:v>
                </c:pt>
                <c:pt idx="82">
                  <c:v>-143.84</c:v>
                </c:pt>
                <c:pt idx="83">
                  <c:v>-142.09</c:v>
                </c:pt>
                <c:pt idx="84">
                  <c:v>-140.07</c:v>
                </c:pt>
                <c:pt idx="85">
                  <c:v>-137.83000000000001</c:v>
                </c:pt>
                <c:pt idx="86">
                  <c:v>-135.1</c:v>
                </c:pt>
                <c:pt idx="87">
                  <c:v>-132.34</c:v>
                </c:pt>
                <c:pt idx="88">
                  <c:v>-129.47999999999999</c:v>
                </c:pt>
                <c:pt idx="89">
                  <c:v>-126.65</c:v>
                </c:pt>
                <c:pt idx="90">
                  <c:v>-123.87</c:v>
                </c:pt>
                <c:pt idx="91">
                  <c:v>-121.17</c:v>
                </c:pt>
                <c:pt idx="92">
                  <c:v>-118.34</c:v>
                </c:pt>
                <c:pt idx="93">
                  <c:v>-115.56</c:v>
                </c:pt>
                <c:pt idx="94">
                  <c:v>-112.69</c:v>
                </c:pt>
                <c:pt idx="95">
                  <c:v>-109.87</c:v>
                </c:pt>
                <c:pt idx="96">
                  <c:v>-107.14</c:v>
                </c:pt>
                <c:pt idx="97">
                  <c:v>-104.44</c:v>
                </c:pt>
                <c:pt idx="98">
                  <c:v>-101.57</c:v>
                </c:pt>
                <c:pt idx="99">
                  <c:v>-98.76</c:v>
                </c:pt>
                <c:pt idx="100">
                  <c:v>-95.88</c:v>
                </c:pt>
                <c:pt idx="101">
                  <c:v>-93.32</c:v>
                </c:pt>
                <c:pt idx="102">
                  <c:v>-90.66</c:v>
                </c:pt>
                <c:pt idx="103">
                  <c:v>-87.91</c:v>
                </c:pt>
                <c:pt idx="104">
                  <c:v>-85.29</c:v>
                </c:pt>
                <c:pt idx="105">
                  <c:v>-82.78</c:v>
                </c:pt>
                <c:pt idx="106">
                  <c:v>-80.19</c:v>
                </c:pt>
                <c:pt idx="107">
                  <c:v>-77.95</c:v>
                </c:pt>
                <c:pt idx="108">
                  <c:v>-75.459999999999994</c:v>
                </c:pt>
                <c:pt idx="109">
                  <c:v>-73.31</c:v>
                </c:pt>
                <c:pt idx="110">
                  <c:v>-71.2</c:v>
                </c:pt>
                <c:pt idx="111">
                  <c:v>-69.22</c:v>
                </c:pt>
                <c:pt idx="112">
                  <c:v>-67.790000000000006</c:v>
                </c:pt>
                <c:pt idx="113">
                  <c:v>-66.36</c:v>
                </c:pt>
                <c:pt idx="114">
                  <c:v>-65.38</c:v>
                </c:pt>
                <c:pt idx="115">
                  <c:v>-64.53</c:v>
                </c:pt>
                <c:pt idx="116">
                  <c:v>-63.93</c:v>
                </c:pt>
                <c:pt idx="117">
                  <c:v>-63.45</c:v>
                </c:pt>
                <c:pt idx="118">
                  <c:v>-63.38</c:v>
                </c:pt>
                <c:pt idx="119">
                  <c:v>-63.28</c:v>
                </c:pt>
                <c:pt idx="120">
                  <c:v>-63.58</c:v>
                </c:pt>
                <c:pt idx="121">
                  <c:v>-64.010000000000005</c:v>
                </c:pt>
                <c:pt idx="122">
                  <c:v>-64.540000000000006</c:v>
                </c:pt>
                <c:pt idx="123">
                  <c:v>-65.459999999999994</c:v>
                </c:pt>
                <c:pt idx="124">
                  <c:v>-66.489999999999995</c:v>
                </c:pt>
                <c:pt idx="125">
                  <c:v>-67.63</c:v>
                </c:pt>
                <c:pt idx="126">
                  <c:v>-69.010000000000005</c:v>
                </c:pt>
                <c:pt idx="127">
                  <c:v>-70.58</c:v>
                </c:pt>
                <c:pt idx="128">
                  <c:v>-72.37</c:v>
                </c:pt>
                <c:pt idx="129">
                  <c:v>-74.23</c:v>
                </c:pt>
                <c:pt idx="130">
                  <c:v>-76.27</c:v>
                </c:pt>
                <c:pt idx="131">
                  <c:v>-78.459999999999994</c:v>
                </c:pt>
                <c:pt idx="132">
                  <c:v>-81.069999999999993</c:v>
                </c:pt>
                <c:pt idx="133">
                  <c:v>-84.25</c:v>
                </c:pt>
                <c:pt idx="134">
                  <c:v>-87.13</c:v>
                </c:pt>
                <c:pt idx="135">
                  <c:v>-89.57</c:v>
                </c:pt>
                <c:pt idx="136">
                  <c:v>-91.82</c:v>
                </c:pt>
                <c:pt idx="137">
                  <c:v>-93.95</c:v>
                </c:pt>
                <c:pt idx="138">
                  <c:v>-95.95</c:v>
                </c:pt>
                <c:pt idx="139">
                  <c:v>-97.83</c:v>
                </c:pt>
                <c:pt idx="140">
                  <c:v>-99.67</c:v>
                </c:pt>
                <c:pt idx="141">
                  <c:v>-101.38</c:v>
                </c:pt>
                <c:pt idx="142">
                  <c:v>-102.94</c:v>
                </c:pt>
                <c:pt idx="143">
                  <c:v>-104.3</c:v>
                </c:pt>
                <c:pt idx="144">
                  <c:v>-105.66</c:v>
                </c:pt>
                <c:pt idx="145">
                  <c:v>-106.97</c:v>
                </c:pt>
                <c:pt idx="146">
                  <c:v>-108.39</c:v>
                </c:pt>
                <c:pt idx="147">
                  <c:v>-109.87</c:v>
                </c:pt>
                <c:pt idx="148">
                  <c:v>-111.52</c:v>
                </c:pt>
                <c:pt idx="149">
                  <c:v>-113.42</c:v>
                </c:pt>
                <c:pt idx="150">
                  <c:v>-115.77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04512"/>
        <c:axId val="133705088"/>
      </c:scatterChart>
      <c:valAx>
        <c:axId val="133704512"/>
        <c:scaling>
          <c:orientation val="minMax"/>
          <c:max val="2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3705088"/>
        <c:crossesAt val="0"/>
        <c:crossBetween val="midCat"/>
        <c:majorUnit val="5"/>
        <c:minorUnit val="1"/>
      </c:valAx>
      <c:valAx>
        <c:axId val="13370508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3704512"/>
        <c:crossesAt val="0"/>
        <c:crossBetween val="midCat"/>
        <c:majorUnit val="1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'data stress beam top flange'!$D$3:$D$202</c:f>
              <c:numCache>
                <c:formatCode>General</c:formatCode>
                <c:ptCount val="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</c:numCache>
            </c:numRef>
          </c:xVal>
          <c:yVal>
            <c:numRef>
              <c:f>'data stress beam top flange'!$F$4:$F$203</c:f>
              <c:numCache>
                <c:formatCode>General</c:formatCode>
                <c:ptCount val="200"/>
                <c:pt idx="0">
                  <c:v>21.053999999999974</c:v>
                </c:pt>
                <c:pt idx="1">
                  <c:v>22.175999999999988</c:v>
                </c:pt>
                <c:pt idx="2">
                  <c:v>23.610000000000014</c:v>
                </c:pt>
                <c:pt idx="3">
                  <c:v>25.324000000000012</c:v>
                </c:pt>
                <c:pt idx="4">
                  <c:v>27.288999999999987</c:v>
                </c:pt>
                <c:pt idx="5">
                  <c:v>29.485000000000014</c:v>
                </c:pt>
                <c:pt idx="6">
                  <c:v>31.89100000000002</c:v>
                </c:pt>
                <c:pt idx="7">
                  <c:v>34.492999999999995</c:v>
                </c:pt>
                <c:pt idx="8">
                  <c:v>37.274000000000001</c:v>
                </c:pt>
                <c:pt idx="9">
                  <c:v>40.221000000000004</c:v>
                </c:pt>
                <c:pt idx="10">
                  <c:v>43.322999999999979</c:v>
                </c:pt>
                <c:pt idx="11">
                  <c:v>46.567999999999984</c:v>
                </c:pt>
                <c:pt idx="12">
                  <c:v>49.947000000000003</c:v>
                </c:pt>
                <c:pt idx="13">
                  <c:v>53.449999999999989</c:v>
                </c:pt>
                <c:pt idx="14">
                  <c:v>57.067999999999984</c:v>
                </c:pt>
                <c:pt idx="15">
                  <c:v>60.793000000000006</c:v>
                </c:pt>
                <c:pt idx="16">
                  <c:v>64.619000000000028</c:v>
                </c:pt>
                <c:pt idx="17">
                  <c:v>68.54000000000002</c:v>
                </c:pt>
                <c:pt idx="18">
                  <c:v>72.548000000000002</c:v>
                </c:pt>
                <c:pt idx="19">
                  <c:v>76.637999999999977</c:v>
                </c:pt>
                <c:pt idx="20">
                  <c:v>80.803999999999974</c:v>
                </c:pt>
                <c:pt idx="21">
                  <c:v>85.043000000000006</c:v>
                </c:pt>
                <c:pt idx="22">
                  <c:v>89.34899999999999</c:v>
                </c:pt>
                <c:pt idx="23">
                  <c:v>93.718000000000018</c:v>
                </c:pt>
                <c:pt idx="24">
                  <c:v>98.146000000000015</c:v>
                </c:pt>
                <c:pt idx="25">
                  <c:v>102.62900000000002</c:v>
                </c:pt>
                <c:pt idx="26">
                  <c:v>107.16500000000002</c:v>
                </c:pt>
                <c:pt idx="27">
                  <c:v>111.74900000000002</c:v>
                </c:pt>
                <c:pt idx="28">
                  <c:v>116.37799999999999</c:v>
                </c:pt>
                <c:pt idx="29">
                  <c:v>121.04899999999998</c:v>
                </c:pt>
                <c:pt idx="30">
                  <c:v>125.75999999999999</c:v>
                </c:pt>
                <c:pt idx="31">
                  <c:v>130.50700000000001</c:v>
                </c:pt>
                <c:pt idx="32">
                  <c:v>135.28899999999999</c:v>
                </c:pt>
                <c:pt idx="33">
                  <c:v>140.10300000000001</c:v>
                </c:pt>
                <c:pt idx="34">
                  <c:v>144.94600000000003</c:v>
                </c:pt>
                <c:pt idx="35">
                  <c:v>149.81599999999997</c:v>
                </c:pt>
                <c:pt idx="36">
                  <c:v>154.71100000000001</c:v>
                </c:pt>
                <c:pt idx="37">
                  <c:v>159.62900000000002</c:v>
                </c:pt>
                <c:pt idx="38">
                  <c:v>164.56799999999998</c:v>
                </c:pt>
                <c:pt idx="39">
                  <c:v>169.52600000000001</c:v>
                </c:pt>
                <c:pt idx="40">
                  <c:v>174.50099999999998</c:v>
                </c:pt>
                <c:pt idx="41">
                  <c:v>179.49099999999999</c:v>
                </c:pt>
                <c:pt idx="42">
                  <c:v>184.49400000000003</c:v>
                </c:pt>
                <c:pt idx="43">
                  <c:v>189.50900000000001</c:v>
                </c:pt>
                <c:pt idx="44">
                  <c:v>194.53500000000003</c:v>
                </c:pt>
                <c:pt idx="45">
                  <c:v>199.56799999999998</c:v>
                </c:pt>
                <c:pt idx="46">
                  <c:v>204.608</c:v>
                </c:pt>
                <c:pt idx="47">
                  <c:v>209.654</c:v>
                </c:pt>
                <c:pt idx="48">
                  <c:v>214.70299999999997</c:v>
                </c:pt>
                <c:pt idx="49">
                  <c:v>219.75400000000002</c:v>
                </c:pt>
                <c:pt idx="50">
                  <c:v>224.80599999999998</c:v>
                </c:pt>
                <c:pt idx="51">
                  <c:v>229.85700000000003</c:v>
                </c:pt>
                <c:pt idx="52">
                  <c:v>234.90600000000001</c:v>
                </c:pt>
                <c:pt idx="53">
                  <c:v>239.95100000000002</c:v>
                </c:pt>
                <c:pt idx="54">
                  <c:v>244.99199999999996</c:v>
                </c:pt>
                <c:pt idx="55">
                  <c:v>250.02599999999995</c:v>
                </c:pt>
                <c:pt idx="56">
                  <c:v>255.05200000000002</c:v>
                </c:pt>
                <c:pt idx="57">
                  <c:v>260.07000000000005</c:v>
                </c:pt>
                <c:pt idx="58">
                  <c:v>265.07799999999997</c:v>
                </c:pt>
                <c:pt idx="59">
                  <c:v>270.07500000000005</c:v>
                </c:pt>
                <c:pt idx="60">
                  <c:v>275.05899999999997</c:v>
                </c:pt>
                <c:pt idx="61">
                  <c:v>280.029</c:v>
                </c:pt>
                <c:pt idx="62">
                  <c:v>284.98500000000001</c:v>
                </c:pt>
                <c:pt idx="63">
                  <c:v>289.92499999999995</c:v>
                </c:pt>
                <c:pt idx="64">
                  <c:v>294.84799999999996</c:v>
                </c:pt>
                <c:pt idx="65">
                  <c:v>299.75300000000004</c:v>
                </c:pt>
                <c:pt idx="66">
                  <c:v>304.63900000000001</c:v>
                </c:pt>
                <c:pt idx="67">
                  <c:v>309.505</c:v>
                </c:pt>
                <c:pt idx="68">
                  <c:v>314.35000000000002</c:v>
                </c:pt>
                <c:pt idx="69">
                  <c:v>319.173</c:v>
                </c:pt>
                <c:pt idx="70">
                  <c:v>323.97400000000005</c:v>
                </c:pt>
                <c:pt idx="71">
                  <c:v>328.75</c:v>
                </c:pt>
                <c:pt idx="72">
                  <c:v>333.50199999999995</c:v>
                </c:pt>
                <c:pt idx="73">
                  <c:v>338.22900000000004</c:v>
                </c:pt>
                <c:pt idx="74">
                  <c:v>342.92999999999995</c:v>
                </c:pt>
                <c:pt idx="75">
                  <c:v>347.60400000000004</c:v>
                </c:pt>
                <c:pt idx="76">
                  <c:v>352.25</c:v>
                </c:pt>
                <c:pt idx="77">
                  <c:v>356.86800000000005</c:v>
                </c:pt>
                <c:pt idx="78">
                  <c:v>361.45699999999999</c:v>
                </c:pt>
                <c:pt idx="79">
                  <c:v>366.01700000000005</c:v>
                </c:pt>
                <c:pt idx="80">
                  <c:v>370.54600000000005</c:v>
                </c:pt>
                <c:pt idx="81">
                  <c:v>375.04399999999998</c:v>
                </c:pt>
                <c:pt idx="82">
                  <c:v>379.51099999999997</c:v>
                </c:pt>
                <c:pt idx="83">
                  <c:v>383.947</c:v>
                </c:pt>
                <c:pt idx="84">
                  <c:v>388.34900000000005</c:v>
                </c:pt>
                <c:pt idx="85">
                  <c:v>392.71900000000005</c:v>
                </c:pt>
                <c:pt idx="86">
                  <c:v>397.05600000000004</c:v>
                </c:pt>
                <c:pt idx="87">
                  <c:v>401.36</c:v>
                </c:pt>
                <c:pt idx="88">
                  <c:v>405.62900000000002</c:v>
                </c:pt>
                <c:pt idx="89">
                  <c:v>409.86400000000003</c:v>
                </c:pt>
                <c:pt idx="90">
                  <c:v>414.06399999999996</c:v>
                </c:pt>
                <c:pt idx="91">
                  <c:v>418.23</c:v>
                </c:pt>
                <c:pt idx="92">
                  <c:v>422.36</c:v>
                </c:pt>
                <c:pt idx="93">
                  <c:v>426.45500000000004</c:v>
                </c:pt>
                <c:pt idx="94">
                  <c:v>430.51400000000001</c:v>
                </c:pt>
                <c:pt idx="95">
                  <c:v>434.53700000000003</c:v>
                </c:pt>
                <c:pt idx="96">
                  <c:v>438.52499999999998</c:v>
                </c:pt>
                <c:pt idx="97">
                  <c:v>442.476</c:v>
                </c:pt>
                <c:pt idx="98">
                  <c:v>446.39099999999996</c:v>
                </c:pt>
                <c:pt idx="99">
                  <c:v>450.27</c:v>
                </c:pt>
                <c:pt idx="100">
                  <c:v>454.11199999999997</c:v>
                </c:pt>
                <c:pt idx="101">
                  <c:v>457.91899999999998</c:v>
                </c:pt>
                <c:pt idx="102">
                  <c:v>461.68799999999999</c:v>
                </c:pt>
                <c:pt idx="103">
                  <c:v>465.42200000000003</c:v>
                </c:pt>
                <c:pt idx="104">
                  <c:v>469.11800000000005</c:v>
                </c:pt>
                <c:pt idx="105">
                  <c:v>472.779</c:v>
                </c:pt>
                <c:pt idx="106">
                  <c:v>476.40300000000002</c:v>
                </c:pt>
                <c:pt idx="107">
                  <c:v>479.99099999999999</c:v>
                </c:pt>
                <c:pt idx="108">
                  <c:v>483.54300000000001</c:v>
                </c:pt>
                <c:pt idx="109">
                  <c:v>487.05799999999999</c:v>
                </c:pt>
                <c:pt idx="110">
                  <c:v>490.53800000000001</c:v>
                </c:pt>
                <c:pt idx="111">
                  <c:v>493.98199999999997</c:v>
                </c:pt>
                <c:pt idx="112">
                  <c:v>497.39</c:v>
                </c:pt>
                <c:pt idx="113">
                  <c:v>500.76400000000001</c:v>
                </c:pt>
                <c:pt idx="114">
                  <c:v>504.101</c:v>
                </c:pt>
                <c:pt idx="115">
                  <c:v>507.40300000000002</c:v>
                </c:pt>
                <c:pt idx="116">
                  <c:v>510.67100000000005</c:v>
                </c:pt>
                <c:pt idx="117">
                  <c:v>513.904</c:v>
                </c:pt>
                <c:pt idx="118">
                  <c:v>517.10199999999998</c:v>
                </c:pt>
                <c:pt idx="119">
                  <c:v>520.26700000000005</c:v>
                </c:pt>
                <c:pt idx="120">
                  <c:v>523.39700000000005</c:v>
                </c:pt>
                <c:pt idx="121">
                  <c:v>526.49300000000005</c:v>
                </c:pt>
                <c:pt idx="122">
                  <c:v>529.55600000000004</c:v>
                </c:pt>
                <c:pt idx="123">
                  <c:v>532.58600000000001</c:v>
                </c:pt>
                <c:pt idx="124">
                  <c:v>535.58399999999995</c:v>
                </c:pt>
                <c:pt idx="125">
                  <c:v>538.54899999999998</c:v>
                </c:pt>
                <c:pt idx="126">
                  <c:v>541.48099999999999</c:v>
                </c:pt>
                <c:pt idx="127">
                  <c:v>544.38199999999995</c:v>
                </c:pt>
                <c:pt idx="128">
                  <c:v>547.25</c:v>
                </c:pt>
                <c:pt idx="129">
                  <c:v>550.08799999999997</c:v>
                </c:pt>
                <c:pt idx="130">
                  <c:v>552.89400000000001</c:v>
                </c:pt>
                <c:pt idx="131">
                  <c:v>555.66999999999996</c:v>
                </c:pt>
                <c:pt idx="132">
                  <c:v>558.41499999999996</c:v>
                </c:pt>
                <c:pt idx="133">
                  <c:v>561.13</c:v>
                </c:pt>
                <c:pt idx="134">
                  <c:v>563.81500000000005</c:v>
                </c:pt>
                <c:pt idx="135">
                  <c:v>566.47</c:v>
                </c:pt>
                <c:pt idx="136">
                  <c:v>569.09699999999998</c:v>
                </c:pt>
                <c:pt idx="137">
                  <c:v>571.69399999999996</c:v>
                </c:pt>
                <c:pt idx="138">
                  <c:v>574.26300000000003</c:v>
                </c:pt>
                <c:pt idx="139">
                  <c:v>576.80399999999997</c:v>
                </c:pt>
                <c:pt idx="140">
                  <c:v>579.31700000000001</c:v>
                </c:pt>
                <c:pt idx="141">
                  <c:v>581.80200000000002</c:v>
                </c:pt>
                <c:pt idx="142">
                  <c:v>584.25900000000001</c:v>
                </c:pt>
                <c:pt idx="143">
                  <c:v>586.68899999999996</c:v>
                </c:pt>
                <c:pt idx="144">
                  <c:v>589.09299999999996</c:v>
                </c:pt>
                <c:pt idx="145">
                  <c:v>591.47</c:v>
                </c:pt>
                <c:pt idx="146">
                  <c:v>593.82100000000003</c:v>
                </c:pt>
                <c:pt idx="147">
                  <c:v>596.14599999999996</c:v>
                </c:pt>
                <c:pt idx="148">
                  <c:v>598.44600000000003</c:v>
                </c:pt>
                <c:pt idx="149">
                  <c:v>600.72199999999998</c:v>
                </c:pt>
                <c:pt idx="150">
                  <c:v>602.97400000000005</c:v>
                </c:pt>
                <c:pt idx="151">
                  <c:v>605.20299999999997</c:v>
                </c:pt>
                <c:pt idx="152">
                  <c:v>607.40899999999999</c:v>
                </c:pt>
                <c:pt idx="153">
                  <c:v>609.59100000000001</c:v>
                </c:pt>
                <c:pt idx="154">
                  <c:v>611.75099999999998</c:v>
                </c:pt>
                <c:pt idx="155">
                  <c:v>613.88800000000003</c:v>
                </c:pt>
                <c:pt idx="156">
                  <c:v>616.00199999999995</c:v>
                </c:pt>
                <c:pt idx="157">
                  <c:v>618.09400000000005</c:v>
                </c:pt>
                <c:pt idx="158">
                  <c:v>620.16499999999996</c:v>
                </c:pt>
                <c:pt idx="159">
                  <c:v>622.21199999999999</c:v>
                </c:pt>
                <c:pt idx="160">
                  <c:v>624.23699999999997</c:v>
                </c:pt>
                <c:pt idx="161">
                  <c:v>626.24099999999999</c:v>
                </c:pt>
                <c:pt idx="162">
                  <c:v>628.22199999999998</c:v>
                </c:pt>
                <c:pt idx="163">
                  <c:v>630.18299999999999</c:v>
                </c:pt>
                <c:pt idx="164">
                  <c:v>632.12300000000005</c:v>
                </c:pt>
                <c:pt idx="165">
                  <c:v>634.04100000000005</c:v>
                </c:pt>
                <c:pt idx="166">
                  <c:v>635.93899999999996</c:v>
                </c:pt>
                <c:pt idx="167">
                  <c:v>637.81600000000003</c:v>
                </c:pt>
                <c:pt idx="168">
                  <c:v>639.67200000000003</c:v>
                </c:pt>
                <c:pt idx="169">
                  <c:v>641.50699999999995</c:v>
                </c:pt>
                <c:pt idx="170">
                  <c:v>643.32100000000003</c:v>
                </c:pt>
                <c:pt idx="171">
                  <c:v>645.11400000000003</c:v>
                </c:pt>
                <c:pt idx="172">
                  <c:v>646.88699999999994</c:v>
                </c:pt>
                <c:pt idx="173">
                  <c:v>648.63900000000001</c:v>
                </c:pt>
                <c:pt idx="174">
                  <c:v>650.37199999999996</c:v>
                </c:pt>
                <c:pt idx="175">
                  <c:v>652.08399999999995</c:v>
                </c:pt>
                <c:pt idx="176">
                  <c:v>653.77599999999995</c:v>
                </c:pt>
                <c:pt idx="177">
                  <c:v>655.44899999999996</c:v>
                </c:pt>
                <c:pt idx="178">
                  <c:v>657.10199999999998</c:v>
                </c:pt>
                <c:pt idx="179">
                  <c:v>658.73500000000001</c:v>
                </c:pt>
                <c:pt idx="180">
                  <c:v>660.34799999999996</c:v>
                </c:pt>
                <c:pt idx="181">
                  <c:v>661.94100000000003</c:v>
                </c:pt>
                <c:pt idx="182">
                  <c:v>663.51300000000003</c:v>
                </c:pt>
                <c:pt idx="183">
                  <c:v>665.06500000000005</c:v>
                </c:pt>
                <c:pt idx="184">
                  <c:v>666.59900000000005</c:v>
                </c:pt>
                <c:pt idx="185">
                  <c:v>668.11400000000003</c:v>
                </c:pt>
                <c:pt idx="186">
                  <c:v>669.61</c:v>
                </c:pt>
                <c:pt idx="187">
                  <c:v>671.08900000000006</c:v>
                </c:pt>
                <c:pt idx="188">
                  <c:v>672.55</c:v>
                </c:pt>
                <c:pt idx="189">
                  <c:v>673.99199999999996</c:v>
                </c:pt>
                <c:pt idx="190">
                  <c:v>675.41600000000005</c:v>
                </c:pt>
                <c:pt idx="191">
                  <c:v>676.82100000000003</c:v>
                </c:pt>
                <c:pt idx="192">
                  <c:v>678.20600000000002</c:v>
                </c:pt>
                <c:pt idx="193">
                  <c:v>679.57100000000003</c:v>
                </c:pt>
                <c:pt idx="194">
                  <c:v>680.91499999999996</c:v>
                </c:pt>
                <c:pt idx="195">
                  <c:v>682.23699999999997</c:v>
                </c:pt>
                <c:pt idx="196">
                  <c:v>683.53599999999994</c:v>
                </c:pt>
                <c:pt idx="197">
                  <c:v>684.81600000000003</c:v>
                </c:pt>
                <c:pt idx="198">
                  <c:v>686.07500000000005</c:v>
                </c:pt>
                <c:pt idx="199">
                  <c:v>724.88800000000003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'data stress beam top flange'!$K$3:$K$158</c:f>
              <c:numCache>
                <c:formatCode>0.00</c:formatCode>
                <c:ptCount val="15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14.425000000000001</c:v>
                </c:pt>
                <c:pt idx="145">
                  <c:v>14.434383333333333</c:v>
                </c:pt>
                <c:pt idx="146">
                  <c:v>14.438483333333332</c:v>
                </c:pt>
                <c:pt idx="147">
                  <c:v>14.4404</c:v>
                </c:pt>
                <c:pt idx="148">
                  <c:v>14.442266666666665</c:v>
                </c:pt>
                <c:pt idx="149">
                  <c:v>14.442716666666666</c:v>
                </c:pt>
                <c:pt idx="150">
                  <c:v>14.442933333333334</c:v>
                </c:pt>
                <c:pt idx="151">
                  <c:v>14.443383333333333</c:v>
                </c:pt>
                <c:pt idx="152">
                  <c:v>14.44355</c:v>
                </c:pt>
              </c:numCache>
            </c:numRef>
          </c:xVal>
          <c:yVal>
            <c:numRef>
              <c:f>'data stress beam top flange'!$M$3:$M$1202</c:f>
              <c:numCache>
                <c:formatCode>General</c:formatCode>
                <c:ptCount val="1200"/>
                <c:pt idx="0">
                  <c:v>21.1</c:v>
                </c:pt>
                <c:pt idx="1">
                  <c:v>22.6</c:v>
                </c:pt>
                <c:pt idx="2">
                  <c:v>24.4</c:v>
                </c:pt>
                <c:pt idx="3">
                  <c:v>26.5</c:v>
                </c:pt>
                <c:pt idx="4">
                  <c:v>28.9</c:v>
                </c:pt>
                <c:pt idx="5">
                  <c:v>31.4</c:v>
                </c:pt>
                <c:pt idx="6">
                  <c:v>34.200000000000003</c:v>
                </c:pt>
                <c:pt idx="7">
                  <c:v>37.1</c:v>
                </c:pt>
                <c:pt idx="8">
                  <c:v>40.200000000000003</c:v>
                </c:pt>
                <c:pt idx="9">
                  <c:v>43.5</c:v>
                </c:pt>
                <c:pt idx="10">
                  <c:v>46.8</c:v>
                </c:pt>
                <c:pt idx="11">
                  <c:v>50.3</c:v>
                </c:pt>
                <c:pt idx="12">
                  <c:v>54</c:v>
                </c:pt>
                <c:pt idx="13">
                  <c:v>57.7</c:v>
                </c:pt>
                <c:pt idx="14">
                  <c:v>61.5</c:v>
                </c:pt>
                <c:pt idx="15">
                  <c:v>65.5</c:v>
                </c:pt>
                <c:pt idx="16">
                  <c:v>69.5</c:v>
                </c:pt>
                <c:pt idx="17">
                  <c:v>73.599999999999994</c:v>
                </c:pt>
                <c:pt idx="18">
                  <c:v>77.7</c:v>
                </c:pt>
                <c:pt idx="19">
                  <c:v>82</c:v>
                </c:pt>
                <c:pt idx="20">
                  <c:v>86.3</c:v>
                </c:pt>
                <c:pt idx="21">
                  <c:v>90.7</c:v>
                </c:pt>
                <c:pt idx="22">
                  <c:v>95.1</c:v>
                </c:pt>
                <c:pt idx="23">
                  <c:v>99.6</c:v>
                </c:pt>
                <c:pt idx="24">
                  <c:v>104.2</c:v>
                </c:pt>
                <c:pt idx="25">
                  <c:v>108.8</c:v>
                </c:pt>
                <c:pt idx="26">
                  <c:v>113.4</c:v>
                </c:pt>
                <c:pt idx="27">
                  <c:v>118.1</c:v>
                </c:pt>
                <c:pt idx="28">
                  <c:v>122.8</c:v>
                </c:pt>
                <c:pt idx="29">
                  <c:v>127.6</c:v>
                </c:pt>
                <c:pt idx="30">
                  <c:v>132.4</c:v>
                </c:pt>
                <c:pt idx="31">
                  <c:v>137.30000000000001</c:v>
                </c:pt>
                <c:pt idx="32">
                  <c:v>142.19999999999999</c:v>
                </c:pt>
                <c:pt idx="33">
                  <c:v>147.1</c:v>
                </c:pt>
                <c:pt idx="34">
                  <c:v>152</c:v>
                </c:pt>
                <c:pt idx="35">
                  <c:v>157</c:v>
                </c:pt>
                <c:pt idx="36">
                  <c:v>162</c:v>
                </c:pt>
                <c:pt idx="37">
                  <c:v>167</c:v>
                </c:pt>
                <c:pt idx="38">
                  <c:v>172</c:v>
                </c:pt>
                <c:pt idx="39">
                  <c:v>177.1</c:v>
                </c:pt>
                <c:pt idx="40">
                  <c:v>182.1</c:v>
                </c:pt>
                <c:pt idx="41">
                  <c:v>187.2</c:v>
                </c:pt>
                <c:pt idx="42">
                  <c:v>192.3</c:v>
                </c:pt>
                <c:pt idx="43">
                  <c:v>197.4</c:v>
                </c:pt>
                <c:pt idx="44">
                  <c:v>202.6</c:v>
                </c:pt>
                <c:pt idx="45">
                  <c:v>207.7</c:v>
                </c:pt>
                <c:pt idx="46">
                  <c:v>212.9</c:v>
                </c:pt>
                <c:pt idx="47">
                  <c:v>218</c:v>
                </c:pt>
                <c:pt idx="48">
                  <c:v>223.2</c:v>
                </c:pt>
                <c:pt idx="49">
                  <c:v>228.3</c:v>
                </c:pt>
                <c:pt idx="50">
                  <c:v>233.5</c:v>
                </c:pt>
                <c:pt idx="51">
                  <c:v>238.7</c:v>
                </c:pt>
                <c:pt idx="52">
                  <c:v>243.9</c:v>
                </c:pt>
                <c:pt idx="53">
                  <c:v>249</c:v>
                </c:pt>
                <c:pt idx="54">
                  <c:v>254.2</c:v>
                </c:pt>
                <c:pt idx="55">
                  <c:v>259.39999999999998</c:v>
                </c:pt>
                <c:pt idx="56">
                  <c:v>264.5</c:v>
                </c:pt>
                <c:pt idx="57">
                  <c:v>269.7</c:v>
                </c:pt>
                <c:pt idx="58">
                  <c:v>274.89999999999998</c:v>
                </c:pt>
                <c:pt idx="59">
                  <c:v>280</c:v>
                </c:pt>
                <c:pt idx="60">
                  <c:v>285.10000000000002</c:v>
                </c:pt>
                <c:pt idx="61">
                  <c:v>290.3</c:v>
                </c:pt>
                <c:pt idx="62">
                  <c:v>295.39999999999998</c:v>
                </c:pt>
                <c:pt idx="63">
                  <c:v>300.5</c:v>
                </c:pt>
                <c:pt idx="64">
                  <c:v>305.60000000000002</c:v>
                </c:pt>
                <c:pt idx="65">
                  <c:v>310.7</c:v>
                </c:pt>
                <c:pt idx="66">
                  <c:v>315.8</c:v>
                </c:pt>
                <c:pt idx="67">
                  <c:v>320.8</c:v>
                </c:pt>
                <c:pt idx="68">
                  <c:v>325.8</c:v>
                </c:pt>
                <c:pt idx="69">
                  <c:v>330.9</c:v>
                </c:pt>
                <c:pt idx="70">
                  <c:v>335.9</c:v>
                </c:pt>
                <c:pt idx="71">
                  <c:v>340.8</c:v>
                </c:pt>
                <c:pt idx="72">
                  <c:v>345.8</c:v>
                </c:pt>
                <c:pt idx="73">
                  <c:v>350.7</c:v>
                </c:pt>
                <c:pt idx="74">
                  <c:v>355.7</c:v>
                </c:pt>
                <c:pt idx="75">
                  <c:v>360.5</c:v>
                </c:pt>
                <c:pt idx="76">
                  <c:v>365.4</c:v>
                </c:pt>
                <c:pt idx="77">
                  <c:v>370.3</c:v>
                </c:pt>
                <c:pt idx="78">
                  <c:v>375.1</c:v>
                </c:pt>
                <c:pt idx="79">
                  <c:v>379.9</c:v>
                </c:pt>
                <c:pt idx="80">
                  <c:v>384.6</c:v>
                </c:pt>
                <c:pt idx="81">
                  <c:v>389.4</c:v>
                </c:pt>
                <c:pt idx="82">
                  <c:v>394.1</c:v>
                </c:pt>
                <c:pt idx="83">
                  <c:v>398.7</c:v>
                </c:pt>
                <c:pt idx="84">
                  <c:v>403.4</c:v>
                </c:pt>
                <c:pt idx="85">
                  <c:v>408</c:v>
                </c:pt>
                <c:pt idx="86">
                  <c:v>412.6</c:v>
                </c:pt>
                <c:pt idx="87">
                  <c:v>417.1</c:v>
                </c:pt>
                <c:pt idx="88">
                  <c:v>421.6</c:v>
                </c:pt>
                <c:pt idx="89">
                  <c:v>426.1</c:v>
                </c:pt>
                <c:pt idx="90">
                  <c:v>430.5</c:v>
                </c:pt>
                <c:pt idx="91">
                  <c:v>435</c:v>
                </c:pt>
                <c:pt idx="92">
                  <c:v>439.3</c:v>
                </c:pt>
                <c:pt idx="93">
                  <c:v>443.7</c:v>
                </c:pt>
                <c:pt idx="94">
                  <c:v>448</c:v>
                </c:pt>
                <c:pt idx="95">
                  <c:v>452.3</c:v>
                </c:pt>
                <c:pt idx="96">
                  <c:v>456.5</c:v>
                </c:pt>
                <c:pt idx="97">
                  <c:v>460.7</c:v>
                </c:pt>
                <c:pt idx="98">
                  <c:v>464.8</c:v>
                </c:pt>
                <c:pt idx="99">
                  <c:v>469</c:v>
                </c:pt>
                <c:pt idx="100">
                  <c:v>473</c:v>
                </c:pt>
                <c:pt idx="101">
                  <c:v>477.1</c:v>
                </c:pt>
                <c:pt idx="102">
                  <c:v>481.1</c:v>
                </c:pt>
                <c:pt idx="103">
                  <c:v>485.1</c:v>
                </c:pt>
                <c:pt idx="104">
                  <c:v>489</c:v>
                </c:pt>
                <c:pt idx="105">
                  <c:v>492.9</c:v>
                </c:pt>
                <c:pt idx="106">
                  <c:v>496.8</c:v>
                </c:pt>
                <c:pt idx="107">
                  <c:v>500.6</c:v>
                </c:pt>
                <c:pt idx="108">
                  <c:v>504.4</c:v>
                </c:pt>
                <c:pt idx="109">
                  <c:v>508.1</c:v>
                </c:pt>
                <c:pt idx="110">
                  <c:v>511.8</c:v>
                </c:pt>
                <c:pt idx="111">
                  <c:v>515.5</c:v>
                </c:pt>
                <c:pt idx="112">
                  <c:v>519.1</c:v>
                </c:pt>
                <c:pt idx="113">
                  <c:v>522.70000000000005</c:v>
                </c:pt>
                <c:pt idx="114">
                  <c:v>526.20000000000005</c:v>
                </c:pt>
                <c:pt idx="115">
                  <c:v>529.70000000000005</c:v>
                </c:pt>
                <c:pt idx="116">
                  <c:v>533.20000000000005</c:v>
                </c:pt>
                <c:pt idx="117">
                  <c:v>536.6</c:v>
                </c:pt>
                <c:pt idx="118">
                  <c:v>540</c:v>
                </c:pt>
                <c:pt idx="119">
                  <c:v>543.4</c:v>
                </c:pt>
                <c:pt idx="120">
                  <c:v>546.70000000000005</c:v>
                </c:pt>
                <c:pt idx="121">
                  <c:v>550</c:v>
                </c:pt>
                <c:pt idx="122">
                  <c:v>553.29999999999995</c:v>
                </c:pt>
                <c:pt idx="123">
                  <c:v>556.5</c:v>
                </c:pt>
                <c:pt idx="124">
                  <c:v>559.70000000000005</c:v>
                </c:pt>
                <c:pt idx="125">
                  <c:v>562.79999999999995</c:v>
                </c:pt>
                <c:pt idx="126">
                  <c:v>565.9</c:v>
                </c:pt>
                <c:pt idx="127">
                  <c:v>569</c:v>
                </c:pt>
                <c:pt idx="128">
                  <c:v>572</c:v>
                </c:pt>
                <c:pt idx="129">
                  <c:v>575</c:v>
                </c:pt>
                <c:pt idx="130">
                  <c:v>578</c:v>
                </c:pt>
                <c:pt idx="131">
                  <c:v>580.9</c:v>
                </c:pt>
                <c:pt idx="132">
                  <c:v>583.79999999999995</c:v>
                </c:pt>
                <c:pt idx="133">
                  <c:v>586.70000000000005</c:v>
                </c:pt>
                <c:pt idx="134">
                  <c:v>589.5</c:v>
                </c:pt>
                <c:pt idx="135">
                  <c:v>592.29999999999995</c:v>
                </c:pt>
                <c:pt idx="136">
                  <c:v>595.1</c:v>
                </c:pt>
                <c:pt idx="137">
                  <c:v>597.79999999999995</c:v>
                </c:pt>
                <c:pt idx="138">
                  <c:v>600.5</c:v>
                </c:pt>
                <c:pt idx="139">
                  <c:v>603.20000000000005</c:v>
                </c:pt>
                <c:pt idx="140">
                  <c:v>605.79999999999995</c:v>
                </c:pt>
                <c:pt idx="141">
                  <c:v>608.4</c:v>
                </c:pt>
                <c:pt idx="142">
                  <c:v>611</c:v>
                </c:pt>
                <c:pt idx="143">
                  <c:v>613.6</c:v>
                </c:pt>
                <c:pt idx="144">
                  <c:v>616.1</c:v>
                </c:pt>
                <c:pt idx="145">
                  <c:v>618.6</c:v>
                </c:pt>
                <c:pt idx="146">
                  <c:v>621.1</c:v>
                </c:pt>
                <c:pt idx="147">
                  <c:v>623.5</c:v>
                </c:pt>
                <c:pt idx="148">
                  <c:v>625.9</c:v>
                </c:pt>
                <c:pt idx="149">
                  <c:v>628.29999999999995</c:v>
                </c:pt>
                <c:pt idx="150">
                  <c:v>630.70000000000005</c:v>
                </c:pt>
                <c:pt idx="151">
                  <c:v>633</c:v>
                </c:pt>
                <c:pt idx="152">
                  <c:v>635.4</c:v>
                </c:pt>
                <c:pt idx="153">
                  <c:v>637.6</c:v>
                </c:pt>
                <c:pt idx="154">
                  <c:v>639.9</c:v>
                </c:pt>
                <c:pt idx="155">
                  <c:v>642.1</c:v>
                </c:pt>
                <c:pt idx="156">
                  <c:v>644.4</c:v>
                </c:pt>
                <c:pt idx="157">
                  <c:v>646.5</c:v>
                </c:pt>
                <c:pt idx="158">
                  <c:v>648.70000000000005</c:v>
                </c:pt>
                <c:pt idx="159">
                  <c:v>650.79999999999995</c:v>
                </c:pt>
                <c:pt idx="160">
                  <c:v>652.9</c:v>
                </c:pt>
                <c:pt idx="161">
                  <c:v>655</c:v>
                </c:pt>
                <c:pt idx="162">
                  <c:v>657.1</c:v>
                </c:pt>
                <c:pt idx="163">
                  <c:v>659.1</c:v>
                </c:pt>
                <c:pt idx="164">
                  <c:v>661.1</c:v>
                </c:pt>
                <c:pt idx="165">
                  <c:v>663.1</c:v>
                </c:pt>
                <c:pt idx="166">
                  <c:v>665.1</c:v>
                </c:pt>
                <c:pt idx="167">
                  <c:v>667</c:v>
                </c:pt>
                <c:pt idx="168">
                  <c:v>668.9</c:v>
                </c:pt>
                <c:pt idx="169">
                  <c:v>670.8</c:v>
                </c:pt>
                <c:pt idx="170">
                  <c:v>672.6</c:v>
                </c:pt>
                <c:pt idx="171">
                  <c:v>674.5</c:v>
                </c:pt>
                <c:pt idx="172">
                  <c:v>676.3</c:v>
                </c:pt>
                <c:pt idx="173">
                  <c:v>678.1</c:v>
                </c:pt>
                <c:pt idx="174">
                  <c:v>679.8</c:v>
                </c:pt>
                <c:pt idx="175">
                  <c:v>681.6</c:v>
                </c:pt>
                <c:pt idx="176">
                  <c:v>683.3</c:v>
                </c:pt>
                <c:pt idx="177">
                  <c:v>685</c:v>
                </c:pt>
                <c:pt idx="178">
                  <c:v>686.6</c:v>
                </c:pt>
                <c:pt idx="179">
                  <c:v>688.3</c:v>
                </c:pt>
                <c:pt idx="180">
                  <c:v>689.9</c:v>
                </c:pt>
                <c:pt idx="181">
                  <c:v>691.5</c:v>
                </c:pt>
                <c:pt idx="182">
                  <c:v>693.1</c:v>
                </c:pt>
                <c:pt idx="183">
                  <c:v>694.6</c:v>
                </c:pt>
                <c:pt idx="184">
                  <c:v>696.1</c:v>
                </c:pt>
                <c:pt idx="185">
                  <c:v>697.6</c:v>
                </c:pt>
                <c:pt idx="186">
                  <c:v>699.1</c:v>
                </c:pt>
                <c:pt idx="187">
                  <c:v>700.6</c:v>
                </c:pt>
                <c:pt idx="188">
                  <c:v>702</c:v>
                </c:pt>
                <c:pt idx="189">
                  <c:v>703.4</c:v>
                </c:pt>
                <c:pt idx="190">
                  <c:v>704.8</c:v>
                </c:pt>
                <c:pt idx="191">
                  <c:v>706.1</c:v>
                </c:pt>
                <c:pt idx="192">
                  <c:v>707.5</c:v>
                </c:pt>
                <c:pt idx="193">
                  <c:v>708.8</c:v>
                </c:pt>
                <c:pt idx="194">
                  <c:v>710.1</c:v>
                </c:pt>
                <c:pt idx="195">
                  <c:v>711.3</c:v>
                </c:pt>
                <c:pt idx="196">
                  <c:v>712.6</c:v>
                </c:pt>
                <c:pt idx="197">
                  <c:v>713.8</c:v>
                </c:pt>
                <c:pt idx="198">
                  <c:v>715</c:v>
                </c:pt>
                <c:pt idx="199">
                  <c:v>716.1</c:v>
                </c:pt>
                <c:pt idx="200">
                  <c:v>717.3</c:v>
                </c:pt>
                <c:pt idx="201">
                  <c:v>718.4</c:v>
                </c:pt>
                <c:pt idx="202">
                  <c:v>719.5</c:v>
                </c:pt>
                <c:pt idx="203">
                  <c:v>720.5</c:v>
                </c:pt>
                <c:pt idx="204">
                  <c:v>721.6</c:v>
                </c:pt>
                <c:pt idx="205">
                  <c:v>722.6</c:v>
                </c:pt>
                <c:pt idx="206">
                  <c:v>723.6</c:v>
                </c:pt>
                <c:pt idx="207">
                  <c:v>724.5</c:v>
                </c:pt>
                <c:pt idx="208">
                  <c:v>725.5</c:v>
                </c:pt>
                <c:pt idx="209">
                  <c:v>726.4</c:v>
                </c:pt>
                <c:pt idx="210">
                  <c:v>727.2</c:v>
                </c:pt>
                <c:pt idx="211">
                  <c:v>728.1</c:v>
                </c:pt>
                <c:pt idx="212">
                  <c:v>728.9</c:v>
                </c:pt>
                <c:pt idx="213">
                  <c:v>729.7</c:v>
                </c:pt>
                <c:pt idx="214">
                  <c:v>730.4</c:v>
                </c:pt>
                <c:pt idx="215">
                  <c:v>731.2</c:v>
                </c:pt>
                <c:pt idx="216">
                  <c:v>731.9</c:v>
                </c:pt>
                <c:pt idx="217">
                  <c:v>732.5</c:v>
                </c:pt>
                <c:pt idx="218">
                  <c:v>733.2</c:v>
                </c:pt>
                <c:pt idx="219">
                  <c:v>733.8</c:v>
                </c:pt>
                <c:pt idx="220">
                  <c:v>734.3</c:v>
                </c:pt>
                <c:pt idx="221">
                  <c:v>734.8</c:v>
                </c:pt>
                <c:pt idx="222">
                  <c:v>735.3</c:v>
                </c:pt>
                <c:pt idx="223">
                  <c:v>735.8</c:v>
                </c:pt>
                <c:pt idx="224">
                  <c:v>736.3</c:v>
                </c:pt>
                <c:pt idx="225">
                  <c:v>736.8</c:v>
                </c:pt>
                <c:pt idx="226">
                  <c:v>737.2</c:v>
                </c:pt>
                <c:pt idx="227">
                  <c:v>737.7</c:v>
                </c:pt>
                <c:pt idx="228">
                  <c:v>738.2</c:v>
                </c:pt>
                <c:pt idx="229">
                  <c:v>738.6</c:v>
                </c:pt>
                <c:pt idx="230">
                  <c:v>739.1</c:v>
                </c:pt>
                <c:pt idx="231">
                  <c:v>739.6</c:v>
                </c:pt>
                <c:pt idx="232">
                  <c:v>740.1</c:v>
                </c:pt>
                <c:pt idx="233">
                  <c:v>740.5</c:v>
                </c:pt>
                <c:pt idx="234">
                  <c:v>741</c:v>
                </c:pt>
                <c:pt idx="235">
                  <c:v>741.6</c:v>
                </c:pt>
                <c:pt idx="236">
                  <c:v>742.1</c:v>
                </c:pt>
                <c:pt idx="237">
                  <c:v>742.6</c:v>
                </c:pt>
                <c:pt idx="238">
                  <c:v>743.2</c:v>
                </c:pt>
                <c:pt idx="239">
                  <c:v>743.7</c:v>
                </c:pt>
                <c:pt idx="240">
                  <c:v>744.3</c:v>
                </c:pt>
                <c:pt idx="241">
                  <c:v>744.9</c:v>
                </c:pt>
                <c:pt idx="242">
                  <c:v>745.6</c:v>
                </c:pt>
                <c:pt idx="243">
                  <c:v>746.2</c:v>
                </c:pt>
                <c:pt idx="244">
                  <c:v>746.9</c:v>
                </c:pt>
                <c:pt idx="245">
                  <c:v>747.6</c:v>
                </c:pt>
                <c:pt idx="246">
                  <c:v>748.3</c:v>
                </c:pt>
                <c:pt idx="247">
                  <c:v>749.1</c:v>
                </c:pt>
                <c:pt idx="248">
                  <c:v>749.8</c:v>
                </c:pt>
                <c:pt idx="249">
                  <c:v>750.6</c:v>
                </c:pt>
                <c:pt idx="250">
                  <c:v>751.4</c:v>
                </c:pt>
                <c:pt idx="251">
                  <c:v>752.3</c:v>
                </c:pt>
                <c:pt idx="252">
                  <c:v>753.1</c:v>
                </c:pt>
                <c:pt idx="253">
                  <c:v>754</c:v>
                </c:pt>
                <c:pt idx="254">
                  <c:v>754.9</c:v>
                </c:pt>
                <c:pt idx="255">
                  <c:v>755.8</c:v>
                </c:pt>
                <c:pt idx="256">
                  <c:v>756.8</c:v>
                </c:pt>
                <c:pt idx="257">
                  <c:v>757.7</c:v>
                </c:pt>
                <c:pt idx="258">
                  <c:v>758.7</c:v>
                </c:pt>
                <c:pt idx="259">
                  <c:v>759.7</c:v>
                </c:pt>
                <c:pt idx="260">
                  <c:v>760.7</c:v>
                </c:pt>
                <c:pt idx="261">
                  <c:v>761.8</c:v>
                </c:pt>
                <c:pt idx="262">
                  <c:v>762.8</c:v>
                </c:pt>
                <c:pt idx="263">
                  <c:v>763.9</c:v>
                </c:pt>
                <c:pt idx="264">
                  <c:v>765</c:v>
                </c:pt>
                <c:pt idx="265">
                  <c:v>766</c:v>
                </c:pt>
                <c:pt idx="266">
                  <c:v>767.1</c:v>
                </c:pt>
                <c:pt idx="267">
                  <c:v>768.3</c:v>
                </c:pt>
                <c:pt idx="268">
                  <c:v>769.4</c:v>
                </c:pt>
                <c:pt idx="269">
                  <c:v>770.5</c:v>
                </c:pt>
                <c:pt idx="270">
                  <c:v>771.7</c:v>
                </c:pt>
                <c:pt idx="271">
                  <c:v>772.8</c:v>
                </c:pt>
                <c:pt idx="272">
                  <c:v>774</c:v>
                </c:pt>
                <c:pt idx="273">
                  <c:v>775.1</c:v>
                </c:pt>
                <c:pt idx="274">
                  <c:v>776.3</c:v>
                </c:pt>
                <c:pt idx="275">
                  <c:v>777.5</c:v>
                </c:pt>
                <c:pt idx="276">
                  <c:v>778.6</c:v>
                </c:pt>
                <c:pt idx="277">
                  <c:v>779.8</c:v>
                </c:pt>
                <c:pt idx="278">
                  <c:v>781</c:v>
                </c:pt>
                <c:pt idx="279">
                  <c:v>782.2</c:v>
                </c:pt>
                <c:pt idx="280">
                  <c:v>783.4</c:v>
                </c:pt>
                <c:pt idx="281">
                  <c:v>784.5</c:v>
                </c:pt>
                <c:pt idx="282">
                  <c:v>785.7</c:v>
                </c:pt>
                <c:pt idx="283">
                  <c:v>786.9</c:v>
                </c:pt>
                <c:pt idx="284">
                  <c:v>788.1</c:v>
                </c:pt>
                <c:pt idx="285">
                  <c:v>789.2</c:v>
                </c:pt>
                <c:pt idx="286">
                  <c:v>790.4</c:v>
                </c:pt>
                <c:pt idx="287">
                  <c:v>791.6</c:v>
                </c:pt>
                <c:pt idx="288">
                  <c:v>792.7</c:v>
                </c:pt>
                <c:pt idx="289">
                  <c:v>793.9</c:v>
                </c:pt>
                <c:pt idx="290">
                  <c:v>795</c:v>
                </c:pt>
                <c:pt idx="291">
                  <c:v>796.2</c:v>
                </c:pt>
                <c:pt idx="292">
                  <c:v>797.3</c:v>
                </c:pt>
                <c:pt idx="293">
                  <c:v>798.4</c:v>
                </c:pt>
                <c:pt idx="294">
                  <c:v>799.6</c:v>
                </c:pt>
                <c:pt idx="295">
                  <c:v>800.7</c:v>
                </c:pt>
                <c:pt idx="296">
                  <c:v>801.8</c:v>
                </c:pt>
                <c:pt idx="297">
                  <c:v>802.9</c:v>
                </c:pt>
                <c:pt idx="298">
                  <c:v>804</c:v>
                </c:pt>
                <c:pt idx="299">
                  <c:v>805.1</c:v>
                </c:pt>
                <c:pt idx="300">
                  <c:v>806.1</c:v>
                </c:pt>
                <c:pt idx="301">
                  <c:v>807.2</c:v>
                </c:pt>
                <c:pt idx="302">
                  <c:v>808.2</c:v>
                </c:pt>
                <c:pt idx="303">
                  <c:v>809.3</c:v>
                </c:pt>
                <c:pt idx="304">
                  <c:v>810.3</c:v>
                </c:pt>
                <c:pt idx="305">
                  <c:v>811.3</c:v>
                </c:pt>
                <c:pt idx="306">
                  <c:v>812.4</c:v>
                </c:pt>
                <c:pt idx="307">
                  <c:v>813.4</c:v>
                </c:pt>
                <c:pt idx="308">
                  <c:v>814.4</c:v>
                </c:pt>
                <c:pt idx="309">
                  <c:v>815.4</c:v>
                </c:pt>
                <c:pt idx="310">
                  <c:v>816.3</c:v>
                </c:pt>
                <c:pt idx="311">
                  <c:v>817.3</c:v>
                </c:pt>
                <c:pt idx="312">
                  <c:v>818.3</c:v>
                </c:pt>
                <c:pt idx="313">
                  <c:v>819.2</c:v>
                </c:pt>
                <c:pt idx="314">
                  <c:v>820.2</c:v>
                </c:pt>
                <c:pt idx="315">
                  <c:v>821.1</c:v>
                </c:pt>
                <c:pt idx="316">
                  <c:v>822</c:v>
                </c:pt>
                <c:pt idx="317">
                  <c:v>822.9</c:v>
                </c:pt>
                <c:pt idx="318">
                  <c:v>823.8</c:v>
                </c:pt>
                <c:pt idx="319">
                  <c:v>824.7</c:v>
                </c:pt>
                <c:pt idx="320">
                  <c:v>825.6</c:v>
                </c:pt>
                <c:pt idx="321">
                  <c:v>826.5</c:v>
                </c:pt>
                <c:pt idx="322">
                  <c:v>827.3</c:v>
                </c:pt>
                <c:pt idx="323">
                  <c:v>828.2</c:v>
                </c:pt>
                <c:pt idx="324">
                  <c:v>829</c:v>
                </c:pt>
                <c:pt idx="325">
                  <c:v>829.9</c:v>
                </c:pt>
                <c:pt idx="326">
                  <c:v>830.7</c:v>
                </c:pt>
                <c:pt idx="327">
                  <c:v>831.5</c:v>
                </c:pt>
                <c:pt idx="328">
                  <c:v>832.3</c:v>
                </c:pt>
                <c:pt idx="329">
                  <c:v>833.1</c:v>
                </c:pt>
                <c:pt idx="330">
                  <c:v>833.9</c:v>
                </c:pt>
                <c:pt idx="331">
                  <c:v>834.7</c:v>
                </c:pt>
                <c:pt idx="332">
                  <c:v>835.5</c:v>
                </c:pt>
                <c:pt idx="333">
                  <c:v>836.3</c:v>
                </c:pt>
                <c:pt idx="334">
                  <c:v>837</c:v>
                </c:pt>
                <c:pt idx="335">
                  <c:v>837.8</c:v>
                </c:pt>
                <c:pt idx="336">
                  <c:v>838.5</c:v>
                </c:pt>
                <c:pt idx="337">
                  <c:v>839.3</c:v>
                </c:pt>
                <c:pt idx="338">
                  <c:v>840</c:v>
                </c:pt>
                <c:pt idx="339">
                  <c:v>840.7</c:v>
                </c:pt>
                <c:pt idx="340">
                  <c:v>841.4</c:v>
                </c:pt>
                <c:pt idx="341">
                  <c:v>842.1</c:v>
                </c:pt>
                <c:pt idx="342">
                  <c:v>842.9</c:v>
                </c:pt>
                <c:pt idx="343">
                  <c:v>843.5</c:v>
                </c:pt>
                <c:pt idx="344">
                  <c:v>844.2</c:v>
                </c:pt>
                <c:pt idx="345">
                  <c:v>844.9</c:v>
                </c:pt>
                <c:pt idx="346">
                  <c:v>845.6</c:v>
                </c:pt>
                <c:pt idx="347">
                  <c:v>846.3</c:v>
                </c:pt>
                <c:pt idx="348">
                  <c:v>846.9</c:v>
                </c:pt>
                <c:pt idx="349">
                  <c:v>847.6</c:v>
                </c:pt>
                <c:pt idx="350">
                  <c:v>848.2</c:v>
                </c:pt>
                <c:pt idx="351">
                  <c:v>848.9</c:v>
                </c:pt>
                <c:pt idx="352">
                  <c:v>849.5</c:v>
                </c:pt>
                <c:pt idx="353">
                  <c:v>850.1</c:v>
                </c:pt>
                <c:pt idx="354">
                  <c:v>850.8</c:v>
                </c:pt>
                <c:pt idx="355">
                  <c:v>851.4</c:v>
                </c:pt>
                <c:pt idx="356">
                  <c:v>852</c:v>
                </c:pt>
                <c:pt idx="357">
                  <c:v>852.6</c:v>
                </c:pt>
                <c:pt idx="358">
                  <c:v>853.2</c:v>
                </c:pt>
                <c:pt idx="359">
                  <c:v>853.8</c:v>
                </c:pt>
                <c:pt idx="360">
                  <c:v>854.4</c:v>
                </c:pt>
                <c:pt idx="361">
                  <c:v>855</c:v>
                </c:pt>
                <c:pt idx="362">
                  <c:v>855.6</c:v>
                </c:pt>
                <c:pt idx="363">
                  <c:v>856.1</c:v>
                </c:pt>
                <c:pt idx="364">
                  <c:v>856.7</c:v>
                </c:pt>
                <c:pt idx="365">
                  <c:v>857.3</c:v>
                </c:pt>
                <c:pt idx="366">
                  <c:v>857.8</c:v>
                </c:pt>
                <c:pt idx="367">
                  <c:v>858.4</c:v>
                </c:pt>
                <c:pt idx="368">
                  <c:v>858.9</c:v>
                </c:pt>
                <c:pt idx="369">
                  <c:v>859.5</c:v>
                </c:pt>
                <c:pt idx="370">
                  <c:v>860</c:v>
                </c:pt>
                <c:pt idx="371">
                  <c:v>860.6</c:v>
                </c:pt>
                <c:pt idx="372">
                  <c:v>861.1</c:v>
                </c:pt>
                <c:pt idx="373">
                  <c:v>861.6</c:v>
                </c:pt>
                <c:pt idx="374">
                  <c:v>862.2</c:v>
                </c:pt>
                <c:pt idx="375">
                  <c:v>862.7</c:v>
                </c:pt>
                <c:pt idx="376">
                  <c:v>863.2</c:v>
                </c:pt>
                <c:pt idx="377">
                  <c:v>863.7</c:v>
                </c:pt>
                <c:pt idx="378">
                  <c:v>864.3</c:v>
                </c:pt>
                <c:pt idx="379">
                  <c:v>864.8</c:v>
                </c:pt>
                <c:pt idx="380">
                  <c:v>865.3</c:v>
                </c:pt>
                <c:pt idx="381">
                  <c:v>865.8</c:v>
                </c:pt>
                <c:pt idx="382">
                  <c:v>866.3</c:v>
                </c:pt>
                <c:pt idx="383">
                  <c:v>866.8</c:v>
                </c:pt>
                <c:pt idx="384">
                  <c:v>867.3</c:v>
                </c:pt>
                <c:pt idx="385">
                  <c:v>867.8</c:v>
                </c:pt>
                <c:pt idx="386">
                  <c:v>868.2</c:v>
                </c:pt>
                <c:pt idx="387">
                  <c:v>868.7</c:v>
                </c:pt>
                <c:pt idx="388">
                  <c:v>869.2</c:v>
                </c:pt>
                <c:pt idx="389">
                  <c:v>869.7</c:v>
                </c:pt>
                <c:pt idx="390">
                  <c:v>870.2</c:v>
                </c:pt>
                <c:pt idx="391">
                  <c:v>870.6</c:v>
                </c:pt>
                <c:pt idx="392">
                  <c:v>871.1</c:v>
                </c:pt>
                <c:pt idx="393">
                  <c:v>871.6</c:v>
                </c:pt>
                <c:pt idx="394">
                  <c:v>872</c:v>
                </c:pt>
                <c:pt idx="395">
                  <c:v>872.5</c:v>
                </c:pt>
                <c:pt idx="396">
                  <c:v>873</c:v>
                </c:pt>
                <c:pt idx="397">
                  <c:v>873.4</c:v>
                </c:pt>
                <c:pt idx="398">
                  <c:v>873.9</c:v>
                </c:pt>
                <c:pt idx="399">
                  <c:v>874.3</c:v>
                </c:pt>
                <c:pt idx="400">
                  <c:v>874.8</c:v>
                </c:pt>
                <c:pt idx="401">
                  <c:v>875.2</c:v>
                </c:pt>
                <c:pt idx="402">
                  <c:v>875.7</c:v>
                </c:pt>
                <c:pt idx="403">
                  <c:v>876.1</c:v>
                </c:pt>
                <c:pt idx="404">
                  <c:v>876.5</c:v>
                </c:pt>
                <c:pt idx="405">
                  <c:v>877</c:v>
                </c:pt>
                <c:pt idx="406">
                  <c:v>877.4</c:v>
                </c:pt>
                <c:pt idx="407">
                  <c:v>877.9</c:v>
                </c:pt>
                <c:pt idx="408">
                  <c:v>878.3</c:v>
                </c:pt>
                <c:pt idx="409">
                  <c:v>878.7</c:v>
                </c:pt>
                <c:pt idx="410">
                  <c:v>879.1</c:v>
                </c:pt>
                <c:pt idx="411">
                  <c:v>879.6</c:v>
                </c:pt>
                <c:pt idx="412">
                  <c:v>880</c:v>
                </c:pt>
                <c:pt idx="413">
                  <c:v>880.4</c:v>
                </c:pt>
                <c:pt idx="414">
                  <c:v>880.8</c:v>
                </c:pt>
                <c:pt idx="415">
                  <c:v>881.3</c:v>
                </c:pt>
                <c:pt idx="416">
                  <c:v>881.7</c:v>
                </c:pt>
                <c:pt idx="417">
                  <c:v>882.1</c:v>
                </c:pt>
                <c:pt idx="418">
                  <c:v>882.5</c:v>
                </c:pt>
                <c:pt idx="419">
                  <c:v>882.9</c:v>
                </c:pt>
                <c:pt idx="420">
                  <c:v>883.3</c:v>
                </c:pt>
                <c:pt idx="421">
                  <c:v>883.7</c:v>
                </c:pt>
                <c:pt idx="422">
                  <c:v>884.1</c:v>
                </c:pt>
                <c:pt idx="423">
                  <c:v>884.5</c:v>
                </c:pt>
                <c:pt idx="424">
                  <c:v>884.9</c:v>
                </c:pt>
                <c:pt idx="425">
                  <c:v>885.3</c:v>
                </c:pt>
                <c:pt idx="426">
                  <c:v>885.7</c:v>
                </c:pt>
                <c:pt idx="427">
                  <c:v>886.1</c:v>
                </c:pt>
                <c:pt idx="428">
                  <c:v>886.5</c:v>
                </c:pt>
                <c:pt idx="429">
                  <c:v>886.9</c:v>
                </c:pt>
                <c:pt idx="430">
                  <c:v>887.3</c:v>
                </c:pt>
                <c:pt idx="431">
                  <c:v>887.7</c:v>
                </c:pt>
                <c:pt idx="432">
                  <c:v>888.1</c:v>
                </c:pt>
                <c:pt idx="433">
                  <c:v>888.5</c:v>
                </c:pt>
                <c:pt idx="434">
                  <c:v>888.9</c:v>
                </c:pt>
                <c:pt idx="435">
                  <c:v>889.3</c:v>
                </c:pt>
                <c:pt idx="436">
                  <c:v>889.6</c:v>
                </c:pt>
                <c:pt idx="437">
                  <c:v>890</c:v>
                </c:pt>
                <c:pt idx="438">
                  <c:v>890.4</c:v>
                </c:pt>
                <c:pt idx="439">
                  <c:v>890.8</c:v>
                </c:pt>
                <c:pt idx="440">
                  <c:v>891.2</c:v>
                </c:pt>
                <c:pt idx="441">
                  <c:v>891.5</c:v>
                </c:pt>
                <c:pt idx="442">
                  <c:v>891.9</c:v>
                </c:pt>
                <c:pt idx="443">
                  <c:v>892.3</c:v>
                </c:pt>
                <c:pt idx="444">
                  <c:v>892.7</c:v>
                </c:pt>
                <c:pt idx="445">
                  <c:v>893</c:v>
                </c:pt>
                <c:pt idx="446">
                  <c:v>893.4</c:v>
                </c:pt>
                <c:pt idx="447">
                  <c:v>893.8</c:v>
                </c:pt>
                <c:pt idx="448">
                  <c:v>894.2</c:v>
                </c:pt>
                <c:pt idx="449">
                  <c:v>894.5</c:v>
                </c:pt>
                <c:pt idx="450">
                  <c:v>894.9</c:v>
                </c:pt>
                <c:pt idx="451">
                  <c:v>895.3</c:v>
                </c:pt>
                <c:pt idx="452">
                  <c:v>895.6</c:v>
                </c:pt>
                <c:pt idx="453">
                  <c:v>896</c:v>
                </c:pt>
                <c:pt idx="454">
                  <c:v>896.3</c:v>
                </c:pt>
                <c:pt idx="455">
                  <c:v>896.7</c:v>
                </c:pt>
                <c:pt idx="456">
                  <c:v>897.1</c:v>
                </c:pt>
                <c:pt idx="457">
                  <c:v>897.4</c:v>
                </c:pt>
                <c:pt idx="458">
                  <c:v>897.8</c:v>
                </c:pt>
                <c:pt idx="459">
                  <c:v>898.1</c:v>
                </c:pt>
                <c:pt idx="460">
                  <c:v>898.5</c:v>
                </c:pt>
                <c:pt idx="461">
                  <c:v>898.9</c:v>
                </c:pt>
                <c:pt idx="462">
                  <c:v>899.2</c:v>
                </c:pt>
                <c:pt idx="463">
                  <c:v>899.6</c:v>
                </c:pt>
                <c:pt idx="464">
                  <c:v>899.9</c:v>
                </c:pt>
                <c:pt idx="465">
                  <c:v>900.3</c:v>
                </c:pt>
                <c:pt idx="466">
                  <c:v>900.6</c:v>
                </c:pt>
                <c:pt idx="467">
                  <c:v>901</c:v>
                </c:pt>
                <c:pt idx="468">
                  <c:v>901.3</c:v>
                </c:pt>
                <c:pt idx="469">
                  <c:v>901.7</c:v>
                </c:pt>
                <c:pt idx="470">
                  <c:v>902</c:v>
                </c:pt>
                <c:pt idx="471">
                  <c:v>902.4</c:v>
                </c:pt>
                <c:pt idx="472">
                  <c:v>902.7</c:v>
                </c:pt>
                <c:pt idx="473">
                  <c:v>903</c:v>
                </c:pt>
                <c:pt idx="474">
                  <c:v>903.4</c:v>
                </c:pt>
                <c:pt idx="475">
                  <c:v>903.7</c:v>
                </c:pt>
                <c:pt idx="476">
                  <c:v>904.1</c:v>
                </c:pt>
                <c:pt idx="477">
                  <c:v>904.4</c:v>
                </c:pt>
                <c:pt idx="478">
                  <c:v>904.7</c:v>
                </c:pt>
                <c:pt idx="479">
                  <c:v>905.1</c:v>
                </c:pt>
                <c:pt idx="480">
                  <c:v>905.4</c:v>
                </c:pt>
                <c:pt idx="481">
                  <c:v>905.7</c:v>
                </c:pt>
                <c:pt idx="482">
                  <c:v>906.1</c:v>
                </c:pt>
                <c:pt idx="483">
                  <c:v>906.4</c:v>
                </c:pt>
                <c:pt idx="484">
                  <c:v>906.8</c:v>
                </c:pt>
                <c:pt idx="485">
                  <c:v>907.1</c:v>
                </c:pt>
                <c:pt idx="486">
                  <c:v>907.4</c:v>
                </c:pt>
                <c:pt idx="487">
                  <c:v>907.7</c:v>
                </c:pt>
                <c:pt idx="488">
                  <c:v>908.1</c:v>
                </c:pt>
                <c:pt idx="489">
                  <c:v>908.4</c:v>
                </c:pt>
                <c:pt idx="490">
                  <c:v>908.7</c:v>
                </c:pt>
                <c:pt idx="491">
                  <c:v>909.1</c:v>
                </c:pt>
                <c:pt idx="492">
                  <c:v>909.4</c:v>
                </c:pt>
                <c:pt idx="493">
                  <c:v>909.7</c:v>
                </c:pt>
                <c:pt idx="494">
                  <c:v>910</c:v>
                </c:pt>
                <c:pt idx="495">
                  <c:v>910.4</c:v>
                </c:pt>
                <c:pt idx="496">
                  <c:v>910.7</c:v>
                </c:pt>
                <c:pt idx="497">
                  <c:v>911</c:v>
                </c:pt>
                <c:pt idx="498">
                  <c:v>911.3</c:v>
                </c:pt>
                <c:pt idx="499">
                  <c:v>911.6</c:v>
                </c:pt>
                <c:pt idx="500">
                  <c:v>912</c:v>
                </c:pt>
                <c:pt idx="501">
                  <c:v>912.3</c:v>
                </c:pt>
                <c:pt idx="502">
                  <c:v>912.6</c:v>
                </c:pt>
                <c:pt idx="503">
                  <c:v>912.9</c:v>
                </c:pt>
                <c:pt idx="504">
                  <c:v>913.2</c:v>
                </c:pt>
                <c:pt idx="505">
                  <c:v>913.5</c:v>
                </c:pt>
                <c:pt idx="506">
                  <c:v>913.9</c:v>
                </c:pt>
                <c:pt idx="507">
                  <c:v>914.2</c:v>
                </c:pt>
                <c:pt idx="508">
                  <c:v>914.5</c:v>
                </c:pt>
                <c:pt idx="509">
                  <c:v>914.8</c:v>
                </c:pt>
                <c:pt idx="510">
                  <c:v>915.1</c:v>
                </c:pt>
                <c:pt idx="511">
                  <c:v>915.4</c:v>
                </c:pt>
                <c:pt idx="512">
                  <c:v>915.7</c:v>
                </c:pt>
                <c:pt idx="513">
                  <c:v>916</c:v>
                </c:pt>
                <c:pt idx="514">
                  <c:v>916.4</c:v>
                </c:pt>
                <c:pt idx="515">
                  <c:v>916.7</c:v>
                </c:pt>
                <c:pt idx="516">
                  <c:v>917</c:v>
                </c:pt>
                <c:pt idx="517">
                  <c:v>917.3</c:v>
                </c:pt>
                <c:pt idx="518">
                  <c:v>917.6</c:v>
                </c:pt>
                <c:pt idx="519">
                  <c:v>917.9</c:v>
                </c:pt>
                <c:pt idx="520">
                  <c:v>918.2</c:v>
                </c:pt>
                <c:pt idx="521">
                  <c:v>918.5</c:v>
                </c:pt>
                <c:pt idx="522">
                  <c:v>918.8</c:v>
                </c:pt>
                <c:pt idx="523">
                  <c:v>919.1</c:v>
                </c:pt>
                <c:pt idx="524">
                  <c:v>919.4</c:v>
                </c:pt>
                <c:pt idx="525">
                  <c:v>919.7</c:v>
                </c:pt>
                <c:pt idx="526">
                  <c:v>920</c:v>
                </c:pt>
                <c:pt idx="527">
                  <c:v>920.3</c:v>
                </c:pt>
                <c:pt idx="528">
                  <c:v>920.6</c:v>
                </c:pt>
                <c:pt idx="529">
                  <c:v>920.9</c:v>
                </c:pt>
                <c:pt idx="530">
                  <c:v>921.2</c:v>
                </c:pt>
                <c:pt idx="531">
                  <c:v>921.5</c:v>
                </c:pt>
                <c:pt idx="532">
                  <c:v>921.8</c:v>
                </c:pt>
                <c:pt idx="533">
                  <c:v>922.1</c:v>
                </c:pt>
                <c:pt idx="534">
                  <c:v>922.4</c:v>
                </c:pt>
                <c:pt idx="535">
                  <c:v>922.7</c:v>
                </c:pt>
                <c:pt idx="536">
                  <c:v>923</c:v>
                </c:pt>
                <c:pt idx="537">
                  <c:v>923.3</c:v>
                </c:pt>
                <c:pt idx="538">
                  <c:v>923.6</c:v>
                </c:pt>
                <c:pt idx="539">
                  <c:v>923.9</c:v>
                </c:pt>
                <c:pt idx="540">
                  <c:v>924.2</c:v>
                </c:pt>
                <c:pt idx="541">
                  <c:v>924.5</c:v>
                </c:pt>
                <c:pt idx="542">
                  <c:v>924.7</c:v>
                </c:pt>
                <c:pt idx="543">
                  <c:v>925</c:v>
                </c:pt>
                <c:pt idx="544">
                  <c:v>925.3</c:v>
                </c:pt>
                <c:pt idx="545">
                  <c:v>925.6</c:v>
                </c:pt>
                <c:pt idx="546">
                  <c:v>925.9</c:v>
                </c:pt>
                <c:pt idx="547">
                  <c:v>926.2</c:v>
                </c:pt>
                <c:pt idx="548">
                  <c:v>926.5</c:v>
                </c:pt>
                <c:pt idx="549">
                  <c:v>926.8</c:v>
                </c:pt>
                <c:pt idx="550">
                  <c:v>927.1</c:v>
                </c:pt>
                <c:pt idx="551">
                  <c:v>927.3</c:v>
                </c:pt>
                <c:pt idx="552">
                  <c:v>927.6</c:v>
                </c:pt>
                <c:pt idx="553">
                  <c:v>927.9</c:v>
                </c:pt>
                <c:pt idx="554">
                  <c:v>928.2</c:v>
                </c:pt>
                <c:pt idx="555">
                  <c:v>928.5</c:v>
                </c:pt>
                <c:pt idx="556">
                  <c:v>928.8</c:v>
                </c:pt>
                <c:pt idx="557">
                  <c:v>929</c:v>
                </c:pt>
                <c:pt idx="558">
                  <c:v>929.3</c:v>
                </c:pt>
                <c:pt idx="559">
                  <c:v>929.6</c:v>
                </c:pt>
                <c:pt idx="560">
                  <c:v>929.9</c:v>
                </c:pt>
                <c:pt idx="561">
                  <c:v>930.2</c:v>
                </c:pt>
                <c:pt idx="562">
                  <c:v>930.5</c:v>
                </c:pt>
                <c:pt idx="563">
                  <c:v>930.7</c:v>
                </c:pt>
                <c:pt idx="564">
                  <c:v>931</c:v>
                </c:pt>
                <c:pt idx="565">
                  <c:v>931.3</c:v>
                </c:pt>
                <c:pt idx="566">
                  <c:v>931.6</c:v>
                </c:pt>
                <c:pt idx="567">
                  <c:v>931.8</c:v>
                </c:pt>
                <c:pt idx="568">
                  <c:v>932.1</c:v>
                </c:pt>
                <c:pt idx="569">
                  <c:v>932.4</c:v>
                </c:pt>
                <c:pt idx="570">
                  <c:v>932.7</c:v>
                </c:pt>
                <c:pt idx="571">
                  <c:v>932.9</c:v>
                </c:pt>
                <c:pt idx="572">
                  <c:v>933.2</c:v>
                </c:pt>
                <c:pt idx="573">
                  <c:v>933.5</c:v>
                </c:pt>
                <c:pt idx="574">
                  <c:v>933.8</c:v>
                </c:pt>
                <c:pt idx="575">
                  <c:v>934</c:v>
                </c:pt>
                <c:pt idx="576">
                  <c:v>934.3</c:v>
                </c:pt>
                <c:pt idx="577">
                  <c:v>934.6</c:v>
                </c:pt>
                <c:pt idx="578">
                  <c:v>934.9</c:v>
                </c:pt>
                <c:pt idx="579">
                  <c:v>935.1</c:v>
                </c:pt>
                <c:pt idx="580">
                  <c:v>935.4</c:v>
                </c:pt>
                <c:pt idx="581">
                  <c:v>935.7</c:v>
                </c:pt>
                <c:pt idx="582">
                  <c:v>935.9</c:v>
                </c:pt>
                <c:pt idx="583">
                  <c:v>936.2</c:v>
                </c:pt>
                <c:pt idx="584">
                  <c:v>936.5</c:v>
                </c:pt>
                <c:pt idx="585">
                  <c:v>936.7</c:v>
                </c:pt>
                <c:pt idx="586">
                  <c:v>937</c:v>
                </c:pt>
                <c:pt idx="587">
                  <c:v>937.3</c:v>
                </c:pt>
                <c:pt idx="588">
                  <c:v>937.5</c:v>
                </c:pt>
                <c:pt idx="589">
                  <c:v>937.8</c:v>
                </c:pt>
                <c:pt idx="590">
                  <c:v>938.1</c:v>
                </c:pt>
                <c:pt idx="591">
                  <c:v>938.3</c:v>
                </c:pt>
                <c:pt idx="592">
                  <c:v>938.6</c:v>
                </c:pt>
                <c:pt idx="593">
                  <c:v>938.9</c:v>
                </c:pt>
                <c:pt idx="594">
                  <c:v>939.1</c:v>
                </c:pt>
                <c:pt idx="595">
                  <c:v>939.4</c:v>
                </c:pt>
                <c:pt idx="596">
                  <c:v>939.7</c:v>
                </c:pt>
                <c:pt idx="597">
                  <c:v>939.9</c:v>
                </c:pt>
                <c:pt idx="598">
                  <c:v>940.2</c:v>
                </c:pt>
                <c:pt idx="599">
                  <c:v>940.5</c:v>
                </c:pt>
                <c:pt idx="600">
                  <c:v>940.7</c:v>
                </c:pt>
                <c:pt idx="601">
                  <c:v>941</c:v>
                </c:pt>
                <c:pt idx="602">
                  <c:v>941.2</c:v>
                </c:pt>
                <c:pt idx="603">
                  <c:v>941.5</c:v>
                </c:pt>
                <c:pt idx="604">
                  <c:v>941.7</c:v>
                </c:pt>
                <c:pt idx="605">
                  <c:v>942</c:v>
                </c:pt>
                <c:pt idx="606">
                  <c:v>942.3</c:v>
                </c:pt>
                <c:pt idx="607">
                  <c:v>942.5</c:v>
                </c:pt>
                <c:pt idx="608">
                  <c:v>942.8</c:v>
                </c:pt>
                <c:pt idx="609">
                  <c:v>943</c:v>
                </c:pt>
                <c:pt idx="610">
                  <c:v>943.3</c:v>
                </c:pt>
                <c:pt idx="611">
                  <c:v>943.6</c:v>
                </c:pt>
                <c:pt idx="612">
                  <c:v>943.8</c:v>
                </c:pt>
                <c:pt idx="613">
                  <c:v>944.1</c:v>
                </c:pt>
                <c:pt idx="614">
                  <c:v>944.3</c:v>
                </c:pt>
                <c:pt idx="615">
                  <c:v>944.6</c:v>
                </c:pt>
                <c:pt idx="616">
                  <c:v>944.8</c:v>
                </c:pt>
                <c:pt idx="617">
                  <c:v>945.1</c:v>
                </c:pt>
                <c:pt idx="618">
                  <c:v>945.3</c:v>
                </c:pt>
                <c:pt idx="619">
                  <c:v>945.6</c:v>
                </c:pt>
                <c:pt idx="620">
                  <c:v>945.8</c:v>
                </c:pt>
                <c:pt idx="621">
                  <c:v>946.1</c:v>
                </c:pt>
                <c:pt idx="622">
                  <c:v>946.3</c:v>
                </c:pt>
                <c:pt idx="623">
                  <c:v>946.6</c:v>
                </c:pt>
                <c:pt idx="624">
                  <c:v>946.8</c:v>
                </c:pt>
                <c:pt idx="625">
                  <c:v>947.1</c:v>
                </c:pt>
                <c:pt idx="626">
                  <c:v>947.3</c:v>
                </c:pt>
                <c:pt idx="627">
                  <c:v>947.6</c:v>
                </c:pt>
                <c:pt idx="628">
                  <c:v>947.8</c:v>
                </c:pt>
                <c:pt idx="629">
                  <c:v>948.1</c:v>
                </c:pt>
                <c:pt idx="630">
                  <c:v>948.3</c:v>
                </c:pt>
                <c:pt idx="631">
                  <c:v>948.6</c:v>
                </c:pt>
                <c:pt idx="632">
                  <c:v>948.8</c:v>
                </c:pt>
                <c:pt idx="633">
                  <c:v>949.1</c:v>
                </c:pt>
                <c:pt idx="634">
                  <c:v>949.3</c:v>
                </c:pt>
                <c:pt idx="635">
                  <c:v>949.6</c:v>
                </c:pt>
                <c:pt idx="636">
                  <c:v>949.8</c:v>
                </c:pt>
                <c:pt idx="637">
                  <c:v>950.1</c:v>
                </c:pt>
                <c:pt idx="638">
                  <c:v>950.3</c:v>
                </c:pt>
                <c:pt idx="639">
                  <c:v>950.5</c:v>
                </c:pt>
                <c:pt idx="640">
                  <c:v>950.8</c:v>
                </c:pt>
                <c:pt idx="641">
                  <c:v>951</c:v>
                </c:pt>
                <c:pt idx="642">
                  <c:v>951.3</c:v>
                </c:pt>
                <c:pt idx="643">
                  <c:v>951.5</c:v>
                </c:pt>
                <c:pt idx="644">
                  <c:v>951.8</c:v>
                </c:pt>
                <c:pt idx="645">
                  <c:v>952</c:v>
                </c:pt>
                <c:pt idx="646">
                  <c:v>952.2</c:v>
                </c:pt>
                <c:pt idx="647">
                  <c:v>952.5</c:v>
                </c:pt>
                <c:pt idx="648">
                  <c:v>952.7</c:v>
                </c:pt>
                <c:pt idx="649">
                  <c:v>953</c:v>
                </c:pt>
                <c:pt idx="650">
                  <c:v>953.2</c:v>
                </c:pt>
                <c:pt idx="651">
                  <c:v>953.4</c:v>
                </c:pt>
                <c:pt idx="652">
                  <c:v>953.7</c:v>
                </c:pt>
                <c:pt idx="653">
                  <c:v>953.9</c:v>
                </c:pt>
                <c:pt idx="654">
                  <c:v>954.1</c:v>
                </c:pt>
                <c:pt idx="655">
                  <c:v>954.4</c:v>
                </c:pt>
                <c:pt idx="656">
                  <c:v>954.6</c:v>
                </c:pt>
                <c:pt idx="657">
                  <c:v>954.9</c:v>
                </c:pt>
                <c:pt idx="658">
                  <c:v>955.1</c:v>
                </c:pt>
                <c:pt idx="659">
                  <c:v>955.3</c:v>
                </c:pt>
                <c:pt idx="660">
                  <c:v>955.6</c:v>
                </c:pt>
                <c:pt idx="661">
                  <c:v>955.8</c:v>
                </c:pt>
                <c:pt idx="662">
                  <c:v>956</c:v>
                </c:pt>
                <c:pt idx="663">
                  <c:v>956.3</c:v>
                </c:pt>
                <c:pt idx="664">
                  <c:v>956.5</c:v>
                </c:pt>
                <c:pt idx="665">
                  <c:v>956.7</c:v>
                </c:pt>
                <c:pt idx="666">
                  <c:v>957</c:v>
                </c:pt>
                <c:pt idx="667">
                  <c:v>957.2</c:v>
                </c:pt>
                <c:pt idx="668">
                  <c:v>957.4</c:v>
                </c:pt>
                <c:pt idx="669">
                  <c:v>957.7</c:v>
                </c:pt>
                <c:pt idx="670">
                  <c:v>957.9</c:v>
                </c:pt>
                <c:pt idx="671">
                  <c:v>958.1</c:v>
                </c:pt>
                <c:pt idx="672">
                  <c:v>958.4</c:v>
                </c:pt>
                <c:pt idx="673">
                  <c:v>958.6</c:v>
                </c:pt>
                <c:pt idx="674">
                  <c:v>958.8</c:v>
                </c:pt>
                <c:pt idx="675">
                  <c:v>959.1</c:v>
                </c:pt>
                <c:pt idx="676">
                  <c:v>959.3</c:v>
                </c:pt>
                <c:pt idx="677">
                  <c:v>959.5</c:v>
                </c:pt>
                <c:pt idx="678">
                  <c:v>959.7</c:v>
                </c:pt>
                <c:pt idx="679">
                  <c:v>960</c:v>
                </c:pt>
                <c:pt idx="680">
                  <c:v>960.2</c:v>
                </c:pt>
                <c:pt idx="681">
                  <c:v>960.4</c:v>
                </c:pt>
                <c:pt idx="682">
                  <c:v>960.7</c:v>
                </c:pt>
                <c:pt idx="683">
                  <c:v>960.9</c:v>
                </c:pt>
                <c:pt idx="684">
                  <c:v>961.1</c:v>
                </c:pt>
                <c:pt idx="685">
                  <c:v>961.3</c:v>
                </c:pt>
                <c:pt idx="686">
                  <c:v>961.6</c:v>
                </c:pt>
                <c:pt idx="687">
                  <c:v>961.8</c:v>
                </c:pt>
                <c:pt idx="688">
                  <c:v>962</c:v>
                </c:pt>
                <c:pt idx="689">
                  <c:v>962.2</c:v>
                </c:pt>
                <c:pt idx="690">
                  <c:v>962.5</c:v>
                </c:pt>
                <c:pt idx="691">
                  <c:v>962.7</c:v>
                </c:pt>
                <c:pt idx="692">
                  <c:v>962.9</c:v>
                </c:pt>
                <c:pt idx="693">
                  <c:v>963.1</c:v>
                </c:pt>
                <c:pt idx="694">
                  <c:v>963.4</c:v>
                </c:pt>
                <c:pt idx="695">
                  <c:v>963.6</c:v>
                </c:pt>
                <c:pt idx="696">
                  <c:v>963.8</c:v>
                </c:pt>
                <c:pt idx="697">
                  <c:v>964</c:v>
                </c:pt>
                <c:pt idx="698">
                  <c:v>964.3</c:v>
                </c:pt>
                <c:pt idx="699">
                  <c:v>964.5</c:v>
                </c:pt>
                <c:pt idx="700">
                  <c:v>964.7</c:v>
                </c:pt>
                <c:pt idx="701">
                  <c:v>964.9</c:v>
                </c:pt>
                <c:pt idx="702">
                  <c:v>965.1</c:v>
                </c:pt>
                <c:pt idx="703">
                  <c:v>965.4</c:v>
                </c:pt>
                <c:pt idx="704">
                  <c:v>965.6</c:v>
                </c:pt>
                <c:pt idx="705">
                  <c:v>965.8</c:v>
                </c:pt>
                <c:pt idx="706">
                  <c:v>966</c:v>
                </c:pt>
                <c:pt idx="707">
                  <c:v>966.2</c:v>
                </c:pt>
                <c:pt idx="708">
                  <c:v>966.5</c:v>
                </c:pt>
                <c:pt idx="709">
                  <c:v>966.7</c:v>
                </c:pt>
                <c:pt idx="710">
                  <c:v>966.9</c:v>
                </c:pt>
                <c:pt idx="711">
                  <c:v>967.1</c:v>
                </c:pt>
                <c:pt idx="712">
                  <c:v>967.3</c:v>
                </c:pt>
                <c:pt idx="713">
                  <c:v>967.6</c:v>
                </c:pt>
                <c:pt idx="714">
                  <c:v>967.8</c:v>
                </c:pt>
                <c:pt idx="715">
                  <c:v>968</c:v>
                </c:pt>
                <c:pt idx="716">
                  <c:v>968.2</c:v>
                </c:pt>
                <c:pt idx="717">
                  <c:v>968.4</c:v>
                </c:pt>
                <c:pt idx="718">
                  <c:v>968.6</c:v>
                </c:pt>
                <c:pt idx="719">
                  <c:v>968.8</c:v>
                </c:pt>
                <c:pt idx="720">
                  <c:v>969.1</c:v>
                </c:pt>
                <c:pt idx="721">
                  <c:v>969.3</c:v>
                </c:pt>
                <c:pt idx="722">
                  <c:v>969.5</c:v>
                </c:pt>
                <c:pt idx="723">
                  <c:v>969.7</c:v>
                </c:pt>
                <c:pt idx="724">
                  <c:v>969.9</c:v>
                </c:pt>
                <c:pt idx="725">
                  <c:v>970.1</c:v>
                </c:pt>
                <c:pt idx="726">
                  <c:v>970.3</c:v>
                </c:pt>
                <c:pt idx="727">
                  <c:v>970.6</c:v>
                </c:pt>
                <c:pt idx="728">
                  <c:v>970.8</c:v>
                </c:pt>
                <c:pt idx="729">
                  <c:v>971</c:v>
                </c:pt>
                <c:pt idx="730">
                  <c:v>971.2</c:v>
                </c:pt>
                <c:pt idx="731">
                  <c:v>971.4</c:v>
                </c:pt>
                <c:pt idx="732">
                  <c:v>971.6</c:v>
                </c:pt>
                <c:pt idx="733">
                  <c:v>971.8</c:v>
                </c:pt>
                <c:pt idx="734">
                  <c:v>972</c:v>
                </c:pt>
                <c:pt idx="735">
                  <c:v>972.3</c:v>
                </c:pt>
                <c:pt idx="736">
                  <c:v>972.5</c:v>
                </c:pt>
                <c:pt idx="737">
                  <c:v>972.7</c:v>
                </c:pt>
                <c:pt idx="738">
                  <c:v>972.9</c:v>
                </c:pt>
                <c:pt idx="739">
                  <c:v>973.1</c:v>
                </c:pt>
                <c:pt idx="740">
                  <c:v>973.3</c:v>
                </c:pt>
                <c:pt idx="741">
                  <c:v>973.5</c:v>
                </c:pt>
                <c:pt idx="742">
                  <c:v>973.7</c:v>
                </c:pt>
                <c:pt idx="743">
                  <c:v>973.9</c:v>
                </c:pt>
                <c:pt idx="744">
                  <c:v>974.1</c:v>
                </c:pt>
                <c:pt idx="745">
                  <c:v>974.3</c:v>
                </c:pt>
                <c:pt idx="746">
                  <c:v>974.5</c:v>
                </c:pt>
                <c:pt idx="747">
                  <c:v>974.8</c:v>
                </c:pt>
                <c:pt idx="748">
                  <c:v>975</c:v>
                </c:pt>
                <c:pt idx="749">
                  <c:v>975.2</c:v>
                </c:pt>
                <c:pt idx="750">
                  <c:v>975.4</c:v>
                </c:pt>
                <c:pt idx="751">
                  <c:v>975.6</c:v>
                </c:pt>
                <c:pt idx="752">
                  <c:v>975.8</c:v>
                </c:pt>
                <c:pt idx="753">
                  <c:v>976</c:v>
                </c:pt>
                <c:pt idx="754">
                  <c:v>976.2</c:v>
                </c:pt>
                <c:pt idx="755">
                  <c:v>976.4</c:v>
                </c:pt>
                <c:pt idx="756">
                  <c:v>976.6</c:v>
                </c:pt>
                <c:pt idx="757">
                  <c:v>976.8</c:v>
                </c:pt>
                <c:pt idx="758">
                  <c:v>977</c:v>
                </c:pt>
                <c:pt idx="759">
                  <c:v>977.2</c:v>
                </c:pt>
                <c:pt idx="760">
                  <c:v>977.4</c:v>
                </c:pt>
                <c:pt idx="761">
                  <c:v>977.6</c:v>
                </c:pt>
                <c:pt idx="762">
                  <c:v>977.8</c:v>
                </c:pt>
                <c:pt idx="763">
                  <c:v>978</c:v>
                </c:pt>
                <c:pt idx="764">
                  <c:v>978.2</c:v>
                </c:pt>
                <c:pt idx="765">
                  <c:v>978.4</c:v>
                </c:pt>
                <c:pt idx="766">
                  <c:v>978.6</c:v>
                </c:pt>
                <c:pt idx="767">
                  <c:v>978.8</c:v>
                </c:pt>
                <c:pt idx="768">
                  <c:v>979</c:v>
                </c:pt>
                <c:pt idx="769">
                  <c:v>979.2</c:v>
                </c:pt>
                <c:pt idx="770">
                  <c:v>979.4</c:v>
                </c:pt>
                <c:pt idx="771">
                  <c:v>979.6</c:v>
                </c:pt>
                <c:pt idx="772">
                  <c:v>979.8</c:v>
                </c:pt>
                <c:pt idx="773">
                  <c:v>980</c:v>
                </c:pt>
                <c:pt idx="774">
                  <c:v>980.2</c:v>
                </c:pt>
                <c:pt idx="775">
                  <c:v>980.4</c:v>
                </c:pt>
                <c:pt idx="776">
                  <c:v>980.6</c:v>
                </c:pt>
                <c:pt idx="777">
                  <c:v>980.8</c:v>
                </c:pt>
                <c:pt idx="778">
                  <c:v>981</c:v>
                </c:pt>
                <c:pt idx="779">
                  <c:v>981.2</c:v>
                </c:pt>
                <c:pt idx="780">
                  <c:v>981.4</c:v>
                </c:pt>
                <c:pt idx="781">
                  <c:v>981.6</c:v>
                </c:pt>
                <c:pt idx="782">
                  <c:v>981.8</c:v>
                </c:pt>
                <c:pt idx="783">
                  <c:v>982</c:v>
                </c:pt>
                <c:pt idx="784">
                  <c:v>982.2</c:v>
                </c:pt>
                <c:pt idx="785">
                  <c:v>982.4</c:v>
                </c:pt>
                <c:pt idx="786">
                  <c:v>982.6</c:v>
                </c:pt>
                <c:pt idx="787">
                  <c:v>982.8</c:v>
                </c:pt>
                <c:pt idx="788">
                  <c:v>983</c:v>
                </c:pt>
                <c:pt idx="789">
                  <c:v>983.2</c:v>
                </c:pt>
                <c:pt idx="790">
                  <c:v>983.4</c:v>
                </c:pt>
                <c:pt idx="791">
                  <c:v>983.6</c:v>
                </c:pt>
                <c:pt idx="792">
                  <c:v>983.8</c:v>
                </c:pt>
                <c:pt idx="793">
                  <c:v>984</c:v>
                </c:pt>
                <c:pt idx="794">
                  <c:v>984.2</c:v>
                </c:pt>
                <c:pt idx="795">
                  <c:v>984.4</c:v>
                </c:pt>
                <c:pt idx="796">
                  <c:v>984.6</c:v>
                </c:pt>
                <c:pt idx="797">
                  <c:v>984.7</c:v>
                </c:pt>
                <c:pt idx="798">
                  <c:v>984.9</c:v>
                </c:pt>
                <c:pt idx="799">
                  <c:v>985.1</c:v>
                </c:pt>
                <c:pt idx="800">
                  <c:v>985.3</c:v>
                </c:pt>
                <c:pt idx="801">
                  <c:v>985.5</c:v>
                </c:pt>
                <c:pt idx="802">
                  <c:v>985.7</c:v>
                </c:pt>
                <c:pt idx="803">
                  <c:v>985.9</c:v>
                </c:pt>
                <c:pt idx="804">
                  <c:v>986.1</c:v>
                </c:pt>
                <c:pt idx="805">
                  <c:v>986.3</c:v>
                </c:pt>
                <c:pt idx="806">
                  <c:v>986.5</c:v>
                </c:pt>
                <c:pt idx="807">
                  <c:v>986.7</c:v>
                </c:pt>
                <c:pt idx="808">
                  <c:v>986.9</c:v>
                </c:pt>
                <c:pt idx="809">
                  <c:v>987</c:v>
                </c:pt>
                <c:pt idx="810">
                  <c:v>987.2</c:v>
                </c:pt>
                <c:pt idx="811">
                  <c:v>987.4</c:v>
                </c:pt>
                <c:pt idx="812">
                  <c:v>987.6</c:v>
                </c:pt>
                <c:pt idx="813">
                  <c:v>987.8</c:v>
                </c:pt>
                <c:pt idx="814">
                  <c:v>988</c:v>
                </c:pt>
                <c:pt idx="815">
                  <c:v>988.2</c:v>
                </c:pt>
                <c:pt idx="816">
                  <c:v>988.4</c:v>
                </c:pt>
                <c:pt idx="817">
                  <c:v>988.6</c:v>
                </c:pt>
                <c:pt idx="818">
                  <c:v>988.7</c:v>
                </c:pt>
                <c:pt idx="819">
                  <c:v>988.9</c:v>
                </c:pt>
                <c:pt idx="820">
                  <c:v>989.1</c:v>
                </c:pt>
                <c:pt idx="821">
                  <c:v>989.3</c:v>
                </c:pt>
                <c:pt idx="822">
                  <c:v>989.5</c:v>
                </c:pt>
                <c:pt idx="823">
                  <c:v>989.7</c:v>
                </c:pt>
                <c:pt idx="824">
                  <c:v>989.9</c:v>
                </c:pt>
                <c:pt idx="825">
                  <c:v>990.1</c:v>
                </c:pt>
                <c:pt idx="826">
                  <c:v>990.2</c:v>
                </c:pt>
                <c:pt idx="827">
                  <c:v>990.4</c:v>
                </c:pt>
                <c:pt idx="828">
                  <c:v>990.6</c:v>
                </c:pt>
                <c:pt idx="829">
                  <c:v>990.8</c:v>
                </c:pt>
                <c:pt idx="830">
                  <c:v>991</c:v>
                </c:pt>
                <c:pt idx="831">
                  <c:v>991.2</c:v>
                </c:pt>
                <c:pt idx="832">
                  <c:v>991.4</c:v>
                </c:pt>
                <c:pt idx="833">
                  <c:v>991.5</c:v>
                </c:pt>
                <c:pt idx="834">
                  <c:v>991.7</c:v>
                </c:pt>
                <c:pt idx="835">
                  <c:v>991.9</c:v>
                </c:pt>
                <c:pt idx="836">
                  <c:v>992.1</c:v>
                </c:pt>
                <c:pt idx="837">
                  <c:v>992.3</c:v>
                </c:pt>
                <c:pt idx="838">
                  <c:v>992.5</c:v>
                </c:pt>
                <c:pt idx="839">
                  <c:v>992.6</c:v>
                </c:pt>
                <c:pt idx="840">
                  <c:v>992.8</c:v>
                </c:pt>
                <c:pt idx="841">
                  <c:v>993</c:v>
                </c:pt>
                <c:pt idx="842">
                  <c:v>993.2</c:v>
                </c:pt>
                <c:pt idx="843">
                  <c:v>993.4</c:v>
                </c:pt>
                <c:pt idx="844">
                  <c:v>993.6</c:v>
                </c:pt>
                <c:pt idx="845">
                  <c:v>993.7</c:v>
                </c:pt>
                <c:pt idx="846">
                  <c:v>993.9</c:v>
                </c:pt>
                <c:pt idx="847">
                  <c:v>994.1</c:v>
                </c:pt>
                <c:pt idx="848">
                  <c:v>994.3</c:v>
                </c:pt>
                <c:pt idx="849">
                  <c:v>994.5</c:v>
                </c:pt>
                <c:pt idx="850">
                  <c:v>994.6</c:v>
                </c:pt>
                <c:pt idx="851">
                  <c:v>994.8</c:v>
                </c:pt>
                <c:pt idx="852">
                  <c:v>995</c:v>
                </c:pt>
                <c:pt idx="853">
                  <c:v>995.2</c:v>
                </c:pt>
                <c:pt idx="854">
                  <c:v>995.4</c:v>
                </c:pt>
                <c:pt idx="855">
                  <c:v>995.5</c:v>
                </c:pt>
                <c:pt idx="856">
                  <c:v>995.7</c:v>
                </c:pt>
                <c:pt idx="857">
                  <c:v>995.9</c:v>
                </c:pt>
                <c:pt idx="858">
                  <c:v>996.1</c:v>
                </c:pt>
                <c:pt idx="859">
                  <c:v>996.3</c:v>
                </c:pt>
                <c:pt idx="860">
                  <c:v>996.4</c:v>
                </c:pt>
                <c:pt idx="861">
                  <c:v>996.6</c:v>
                </c:pt>
                <c:pt idx="862">
                  <c:v>996.8</c:v>
                </c:pt>
                <c:pt idx="863">
                  <c:v>997</c:v>
                </c:pt>
                <c:pt idx="864">
                  <c:v>997.2</c:v>
                </c:pt>
                <c:pt idx="865">
                  <c:v>997.3</c:v>
                </c:pt>
                <c:pt idx="866">
                  <c:v>997.5</c:v>
                </c:pt>
                <c:pt idx="867">
                  <c:v>997.7</c:v>
                </c:pt>
                <c:pt idx="868">
                  <c:v>997.9</c:v>
                </c:pt>
                <c:pt idx="869">
                  <c:v>998</c:v>
                </c:pt>
                <c:pt idx="870">
                  <c:v>998.2</c:v>
                </c:pt>
                <c:pt idx="871">
                  <c:v>998.4</c:v>
                </c:pt>
                <c:pt idx="872">
                  <c:v>998.6</c:v>
                </c:pt>
                <c:pt idx="873">
                  <c:v>998.7</c:v>
                </c:pt>
                <c:pt idx="874">
                  <c:v>998.9</c:v>
                </c:pt>
                <c:pt idx="875">
                  <c:v>999.1</c:v>
                </c:pt>
                <c:pt idx="876">
                  <c:v>999.3</c:v>
                </c:pt>
                <c:pt idx="877">
                  <c:v>999.4</c:v>
                </c:pt>
                <c:pt idx="878">
                  <c:v>999.6</c:v>
                </c:pt>
                <c:pt idx="879">
                  <c:v>999.8</c:v>
                </c:pt>
                <c:pt idx="880">
                  <c:v>1000</c:v>
                </c:pt>
                <c:pt idx="881">
                  <c:v>1000.1</c:v>
                </c:pt>
                <c:pt idx="882">
                  <c:v>1000.3</c:v>
                </c:pt>
                <c:pt idx="883">
                  <c:v>1000.5</c:v>
                </c:pt>
                <c:pt idx="884">
                  <c:v>1000.7</c:v>
                </c:pt>
                <c:pt idx="885">
                  <c:v>1000.8</c:v>
                </c:pt>
                <c:pt idx="886">
                  <c:v>1001</c:v>
                </c:pt>
                <c:pt idx="887">
                  <c:v>1001.2</c:v>
                </c:pt>
                <c:pt idx="888">
                  <c:v>1001.4</c:v>
                </c:pt>
                <c:pt idx="889">
                  <c:v>1001.5</c:v>
                </c:pt>
                <c:pt idx="890">
                  <c:v>1001.7</c:v>
                </c:pt>
                <c:pt idx="891">
                  <c:v>1001.9</c:v>
                </c:pt>
                <c:pt idx="892">
                  <c:v>1002.1</c:v>
                </c:pt>
                <c:pt idx="893">
                  <c:v>1002.2</c:v>
                </c:pt>
                <c:pt idx="894">
                  <c:v>1002.4</c:v>
                </c:pt>
                <c:pt idx="895">
                  <c:v>1002.6</c:v>
                </c:pt>
                <c:pt idx="896">
                  <c:v>1002.7</c:v>
                </c:pt>
                <c:pt idx="897">
                  <c:v>1002.9</c:v>
                </c:pt>
                <c:pt idx="898">
                  <c:v>1003.1</c:v>
                </c:pt>
                <c:pt idx="899">
                  <c:v>1003.2</c:v>
                </c:pt>
                <c:pt idx="900">
                  <c:v>1003.4</c:v>
                </c:pt>
                <c:pt idx="901">
                  <c:v>1003.6</c:v>
                </c:pt>
                <c:pt idx="902">
                  <c:v>1003.8</c:v>
                </c:pt>
                <c:pt idx="903">
                  <c:v>1003.9</c:v>
                </c:pt>
                <c:pt idx="904">
                  <c:v>1004.1</c:v>
                </c:pt>
                <c:pt idx="905">
                  <c:v>1004.3</c:v>
                </c:pt>
                <c:pt idx="906">
                  <c:v>1004.4</c:v>
                </c:pt>
                <c:pt idx="907">
                  <c:v>1004.6</c:v>
                </c:pt>
                <c:pt idx="908">
                  <c:v>1004.8</c:v>
                </c:pt>
                <c:pt idx="909">
                  <c:v>1004.9</c:v>
                </c:pt>
                <c:pt idx="910">
                  <c:v>1005.1</c:v>
                </c:pt>
                <c:pt idx="911">
                  <c:v>1005.3</c:v>
                </c:pt>
                <c:pt idx="912">
                  <c:v>1005.4</c:v>
                </c:pt>
                <c:pt idx="913">
                  <c:v>1005.6</c:v>
                </c:pt>
                <c:pt idx="914">
                  <c:v>1005.8</c:v>
                </c:pt>
                <c:pt idx="915">
                  <c:v>1006</c:v>
                </c:pt>
                <c:pt idx="916">
                  <c:v>1006.1</c:v>
                </c:pt>
                <c:pt idx="917">
                  <c:v>1006.3</c:v>
                </c:pt>
                <c:pt idx="918">
                  <c:v>1006.5</c:v>
                </c:pt>
                <c:pt idx="919">
                  <c:v>1006.6</c:v>
                </c:pt>
                <c:pt idx="920">
                  <c:v>1006.8</c:v>
                </c:pt>
                <c:pt idx="921">
                  <c:v>1007</c:v>
                </c:pt>
                <c:pt idx="922">
                  <c:v>1007.1</c:v>
                </c:pt>
                <c:pt idx="923">
                  <c:v>1007.3</c:v>
                </c:pt>
                <c:pt idx="924">
                  <c:v>1007.5</c:v>
                </c:pt>
                <c:pt idx="925">
                  <c:v>1007.6</c:v>
                </c:pt>
                <c:pt idx="926">
                  <c:v>1007.8</c:v>
                </c:pt>
                <c:pt idx="927">
                  <c:v>1007.9</c:v>
                </c:pt>
                <c:pt idx="928">
                  <c:v>1008.1</c:v>
                </c:pt>
                <c:pt idx="929">
                  <c:v>1008.3</c:v>
                </c:pt>
                <c:pt idx="930">
                  <c:v>1008.4</c:v>
                </c:pt>
                <c:pt idx="931">
                  <c:v>1008.6</c:v>
                </c:pt>
                <c:pt idx="932">
                  <c:v>1008.8</c:v>
                </c:pt>
                <c:pt idx="933">
                  <c:v>1008.9</c:v>
                </c:pt>
                <c:pt idx="934">
                  <c:v>1009.1</c:v>
                </c:pt>
                <c:pt idx="935">
                  <c:v>1009.3</c:v>
                </c:pt>
                <c:pt idx="936">
                  <c:v>1009.4</c:v>
                </c:pt>
                <c:pt idx="937">
                  <c:v>1009.6</c:v>
                </c:pt>
                <c:pt idx="938">
                  <c:v>1009.8</c:v>
                </c:pt>
                <c:pt idx="939">
                  <c:v>1009.9</c:v>
                </c:pt>
                <c:pt idx="940">
                  <c:v>1010.1</c:v>
                </c:pt>
                <c:pt idx="941">
                  <c:v>1010.2</c:v>
                </c:pt>
                <c:pt idx="942">
                  <c:v>1010.4</c:v>
                </c:pt>
                <c:pt idx="943">
                  <c:v>1010.6</c:v>
                </c:pt>
                <c:pt idx="944">
                  <c:v>1010.7</c:v>
                </c:pt>
                <c:pt idx="945">
                  <c:v>1010.9</c:v>
                </c:pt>
                <c:pt idx="946">
                  <c:v>1011.1</c:v>
                </c:pt>
                <c:pt idx="947">
                  <c:v>1011.2</c:v>
                </c:pt>
                <c:pt idx="948">
                  <c:v>1011.4</c:v>
                </c:pt>
                <c:pt idx="949">
                  <c:v>1011.5</c:v>
                </c:pt>
                <c:pt idx="950">
                  <c:v>1011.7</c:v>
                </c:pt>
                <c:pt idx="951">
                  <c:v>1011.9</c:v>
                </c:pt>
                <c:pt idx="952">
                  <c:v>1012</c:v>
                </c:pt>
                <c:pt idx="953">
                  <c:v>1012.2</c:v>
                </c:pt>
                <c:pt idx="954">
                  <c:v>1012.3</c:v>
                </c:pt>
                <c:pt idx="955">
                  <c:v>1012.5</c:v>
                </c:pt>
                <c:pt idx="956">
                  <c:v>1012.7</c:v>
                </c:pt>
                <c:pt idx="957">
                  <c:v>1012.8</c:v>
                </c:pt>
                <c:pt idx="958">
                  <c:v>1013</c:v>
                </c:pt>
                <c:pt idx="959">
                  <c:v>1013.1</c:v>
                </c:pt>
                <c:pt idx="960">
                  <c:v>1013.3</c:v>
                </c:pt>
                <c:pt idx="961">
                  <c:v>1013.5</c:v>
                </c:pt>
                <c:pt idx="962">
                  <c:v>1013.6</c:v>
                </c:pt>
                <c:pt idx="963">
                  <c:v>1013.8</c:v>
                </c:pt>
                <c:pt idx="964">
                  <c:v>1013.9</c:v>
                </c:pt>
                <c:pt idx="965">
                  <c:v>1014.1</c:v>
                </c:pt>
                <c:pt idx="966">
                  <c:v>1014.3</c:v>
                </c:pt>
                <c:pt idx="967">
                  <c:v>1014.4</c:v>
                </c:pt>
                <c:pt idx="968">
                  <c:v>1014.6</c:v>
                </c:pt>
                <c:pt idx="969">
                  <c:v>1014.7</c:v>
                </c:pt>
                <c:pt idx="970">
                  <c:v>1014.9</c:v>
                </c:pt>
                <c:pt idx="971">
                  <c:v>1015</c:v>
                </c:pt>
                <c:pt idx="972">
                  <c:v>1015.2</c:v>
                </c:pt>
                <c:pt idx="973">
                  <c:v>1015.4</c:v>
                </c:pt>
                <c:pt idx="974">
                  <c:v>1015.5</c:v>
                </c:pt>
                <c:pt idx="975">
                  <c:v>1015.7</c:v>
                </c:pt>
                <c:pt idx="976">
                  <c:v>1015.8</c:v>
                </c:pt>
                <c:pt idx="977">
                  <c:v>1016</c:v>
                </c:pt>
                <c:pt idx="978">
                  <c:v>1016.1</c:v>
                </c:pt>
                <c:pt idx="979">
                  <c:v>1016.3</c:v>
                </c:pt>
                <c:pt idx="980">
                  <c:v>1016.5</c:v>
                </c:pt>
                <c:pt idx="981">
                  <c:v>1016.6</c:v>
                </c:pt>
                <c:pt idx="982">
                  <c:v>1016.8</c:v>
                </c:pt>
                <c:pt idx="983">
                  <c:v>1016.9</c:v>
                </c:pt>
                <c:pt idx="984">
                  <c:v>1017.1</c:v>
                </c:pt>
                <c:pt idx="985">
                  <c:v>1017.2</c:v>
                </c:pt>
                <c:pt idx="986">
                  <c:v>1017.4</c:v>
                </c:pt>
                <c:pt idx="987">
                  <c:v>1017.5</c:v>
                </c:pt>
                <c:pt idx="988">
                  <c:v>1017.7</c:v>
                </c:pt>
                <c:pt idx="989">
                  <c:v>1017.9</c:v>
                </c:pt>
                <c:pt idx="990">
                  <c:v>1018</c:v>
                </c:pt>
                <c:pt idx="991">
                  <c:v>1018.2</c:v>
                </c:pt>
                <c:pt idx="992">
                  <c:v>1018.3</c:v>
                </c:pt>
                <c:pt idx="993">
                  <c:v>1018.5</c:v>
                </c:pt>
                <c:pt idx="994">
                  <c:v>1018.6</c:v>
                </c:pt>
                <c:pt idx="995">
                  <c:v>1018.8</c:v>
                </c:pt>
                <c:pt idx="996">
                  <c:v>1018.9</c:v>
                </c:pt>
                <c:pt idx="997">
                  <c:v>1019.1</c:v>
                </c:pt>
                <c:pt idx="998">
                  <c:v>1019.2</c:v>
                </c:pt>
                <c:pt idx="999">
                  <c:v>1019.4</c:v>
                </c:pt>
                <c:pt idx="1000">
                  <c:v>1019.5</c:v>
                </c:pt>
                <c:pt idx="1001">
                  <c:v>1019.7</c:v>
                </c:pt>
                <c:pt idx="1002">
                  <c:v>1019.8</c:v>
                </c:pt>
                <c:pt idx="1003">
                  <c:v>1020</c:v>
                </c:pt>
                <c:pt idx="1004">
                  <c:v>1020.2</c:v>
                </c:pt>
                <c:pt idx="1005">
                  <c:v>1020.3</c:v>
                </c:pt>
                <c:pt idx="1006">
                  <c:v>1020.5</c:v>
                </c:pt>
                <c:pt idx="1007">
                  <c:v>1020.6</c:v>
                </c:pt>
                <c:pt idx="1008">
                  <c:v>1020.8</c:v>
                </c:pt>
                <c:pt idx="1009">
                  <c:v>1020.9</c:v>
                </c:pt>
                <c:pt idx="1010">
                  <c:v>1021.1</c:v>
                </c:pt>
                <c:pt idx="1011">
                  <c:v>1021.2</c:v>
                </c:pt>
                <c:pt idx="1012">
                  <c:v>1021.4</c:v>
                </c:pt>
                <c:pt idx="1013">
                  <c:v>1021.5</c:v>
                </c:pt>
                <c:pt idx="1014">
                  <c:v>1021.7</c:v>
                </c:pt>
                <c:pt idx="1015">
                  <c:v>1021.8</c:v>
                </c:pt>
                <c:pt idx="1016">
                  <c:v>1022</c:v>
                </c:pt>
                <c:pt idx="1017">
                  <c:v>1022.1</c:v>
                </c:pt>
                <c:pt idx="1018">
                  <c:v>1022.3</c:v>
                </c:pt>
                <c:pt idx="1019">
                  <c:v>1022.4</c:v>
                </c:pt>
                <c:pt idx="1020">
                  <c:v>1022.6</c:v>
                </c:pt>
                <c:pt idx="1021">
                  <c:v>1022.7</c:v>
                </c:pt>
                <c:pt idx="1022">
                  <c:v>1022.9</c:v>
                </c:pt>
                <c:pt idx="1023">
                  <c:v>1023</c:v>
                </c:pt>
                <c:pt idx="1024">
                  <c:v>1023.2</c:v>
                </c:pt>
                <c:pt idx="1025">
                  <c:v>1023.3</c:v>
                </c:pt>
                <c:pt idx="1026">
                  <c:v>1023.5</c:v>
                </c:pt>
                <c:pt idx="1027">
                  <c:v>1023.6</c:v>
                </c:pt>
                <c:pt idx="1028">
                  <c:v>1023.8</c:v>
                </c:pt>
                <c:pt idx="1029">
                  <c:v>1023.9</c:v>
                </c:pt>
                <c:pt idx="1030">
                  <c:v>1024.0999999999999</c:v>
                </c:pt>
                <c:pt idx="1031">
                  <c:v>1024.2</c:v>
                </c:pt>
                <c:pt idx="1032">
                  <c:v>1024.4000000000001</c:v>
                </c:pt>
                <c:pt idx="1033">
                  <c:v>1024.5</c:v>
                </c:pt>
                <c:pt idx="1034">
                  <c:v>1024.5999999999999</c:v>
                </c:pt>
                <c:pt idx="1035">
                  <c:v>1024.8</c:v>
                </c:pt>
                <c:pt idx="1036">
                  <c:v>1024.9000000000001</c:v>
                </c:pt>
                <c:pt idx="1037">
                  <c:v>1025.0999999999999</c:v>
                </c:pt>
                <c:pt idx="1038">
                  <c:v>1025.2</c:v>
                </c:pt>
                <c:pt idx="1039">
                  <c:v>1025.4000000000001</c:v>
                </c:pt>
                <c:pt idx="1040">
                  <c:v>1025.5</c:v>
                </c:pt>
                <c:pt idx="1041">
                  <c:v>1025.7</c:v>
                </c:pt>
                <c:pt idx="1042">
                  <c:v>1025.8</c:v>
                </c:pt>
                <c:pt idx="1043">
                  <c:v>1026</c:v>
                </c:pt>
                <c:pt idx="1044">
                  <c:v>1026.0999999999999</c:v>
                </c:pt>
                <c:pt idx="1045">
                  <c:v>1026.3</c:v>
                </c:pt>
                <c:pt idx="1046">
                  <c:v>1026.4000000000001</c:v>
                </c:pt>
                <c:pt idx="1047">
                  <c:v>1026.5999999999999</c:v>
                </c:pt>
                <c:pt idx="1048">
                  <c:v>1026.7</c:v>
                </c:pt>
                <c:pt idx="1049">
                  <c:v>1026.8</c:v>
                </c:pt>
                <c:pt idx="1050">
                  <c:v>1027</c:v>
                </c:pt>
                <c:pt idx="1051">
                  <c:v>1027.0999999999999</c:v>
                </c:pt>
                <c:pt idx="1052">
                  <c:v>1027.3</c:v>
                </c:pt>
                <c:pt idx="1053">
                  <c:v>1027.4000000000001</c:v>
                </c:pt>
                <c:pt idx="1054">
                  <c:v>1027.5999999999999</c:v>
                </c:pt>
                <c:pt idx="1055">
                  <c:v>1027.7</c:v>
                </c:pt>
                <c:pt idx="1056">
                  <c:v>1027.9000000000001</c:v>
                </c:pt>
                <c:pt idx="1057">
                  <c:v>1028</c:v>
                </c:pt>
                <c:pt idx="1058">
                  <c:v>1028.2</c:v>
                </c:pt>
                <c:pt idx="1059">
                  <c:v>1028.3</c:v>
                </c:pt>
                <c:pt idx="1060">
                  <c:v>1028.4000000000001</c:v>
                </c:pt>
                <c:pt idx="1061">
                  <c:v>1028.5999999999999</c:v>
                </c:pt>
                <c:pt idx="1062">
                  <c:v>1028.7</c:v>
                </c:pt>
                <c:pt idx="1063">
                  <c:v>1028.9000000000001</c:v>
                </c:pt>
                <c:pt idx="1064">
                  <c:v>1029</c:v>
                </c:pt>
                <c:pt idx="1065">
                  <c:v>1029.2</c:v>
                </c:pt>
                <c:pt idx="1066">
                  <c:v>1029.3</c:v>
                </c:pt>
                <c:pt idx="1067">
                  <c:v>1029.4000000000001</c:v>
                </c:pt>
                <c:pt idx="1068">
                  <c:v>1029.5999999999999</c:v>
                </c:pt>
                <c:pt idx="1069">
                  <c:v>1029.7</c:v>
                </c:pt>
                <c:pt idx="1070">
                  <c:v>1029.9000000000001</c:v>
                </c:pt>
                <c:pt idx="1071">
                  <c:v>1030</c:v>
                </c:pt>
                <c:pt idx="1072">
                  <c:v>1030.2</c:v>
                </c:pt>
                <c:pt idx="1073">
                  <c:v>1030.3</c:v>
                </c:pt>
                <c:pt idx="1074">
                  <c:v>1030.4000000000001</c:v>
                </c:pt>
                <c:pt idx="1075">
                  <c:v>1030.5999999999999</c:v>
                </c:pt>
                <c:pt idx="1076">
                  <c:v>1030.7</c:v>
                </c:pt>
                <c:pt idx="1077">
                  <c:v>1030.9000000000001</c:v>
                </c:pt>
                <c:pt idx="1078">
                  <c:v>1031</c:v>
                </c:pt>
                <c:pt idx="1079">
                  <c:v>1031.0999999999999</c:v>
                </c:pt>
                <c:pt idx="1080">
                  <c:v>1031.3</c:v>
                </c:pt>
                <c:pt idx="1081">
                  <c:v>1031.4000000000001</c:v>
                </c:pt>
                <c:pt idx="1082">
                  <c:v>1031.5999999999999</c:v>
                </c:pt>
                <c:pt idx="1083">
                  <c:v>1031.7</c:v>
                </c:pt>
                <c:pt idx="1084">
                  <c:v>1031.9000000000001</c:v>
                </c:pt>
                <c:pt idx="1085">
                  <c:v>1032</c:v>
                </c:pt>
                <c:pt idx="1086">
                  <c:v>1032.0999999999999</c:v>
                </c:pt>
                <c:pt idx="1087">
                  <c:v>1032.3</c:v>
                </c:pt>
                <c:pt idx="1088">
                  <c:v>1032.4000000000001</c:v>
                </c:pt>
                <c:pt idx="1089">
                  <c:v>1032.5999999999999</c:v>
                </c:pt>
                <c:pt idx="1090">
                  <c:v>1032.7</c:v>
                </c:pt>
                <c:pt idx="1091">
                  <c:v>1032.8</c:v>
                </c:pt>
                <c:pt idx="1092">
                  <c:v>1033</c:v>
                </c:pt>
                <c:pt idx="1093">
                  <c:v>1033.0999999999999</c:v>
                </c:pt>
                <c:pt idx="1094">
                  <c:v>1033.3</c:v>
                </c:pt>
                <c:pt idx="1095">
                  <c:v>1033.4000000000001</c:v>
                </c:pt>
                <c:pt idx="1096">
                  <c:v>1033.5</c:v>
                </c:pt>
                <c:pt idx="1097">
                  <c:v>1033.7</c:v>
                </c:pt>
                <c:pt idx="1098">
                  <c:v>1033.8</c:v>
                </c:pt>
                <c:pt idx="1099">
                  <c:v>1033.9000000000001</c:v>
                </c:pt>
                <c:pt idx="1100">
                  <c:v>1034.0999999999999</c:v>
                </c:pt>
                <c:pt idx="1101">
                  <c:v>1034.2</c:v>
                </c:pt>
                <c:pt idx="1102">
                  <c:v>1034.4000000000001</c:v>
                </c:pt>
                <c:pt idx="1103">
                  <c:v>1034.5</c:v>
                </c:pt>
                <c:pt idx="1104">
                  <c:v>1034.5999999999999</c:v>
                </c:pt>
                <c:pt idx="1105">
                  <c:v>1034.8</c:v>
                </c:pt>
                <c:pt idx="1106">
                  <c:v>1034.9000000000001</c:v>
                </c:pt>
                <c:pt idx="1107">
                  <c:v>1035.0999999999999</c:v>
                </c:pt>
                <c:pt idx="1108">
                  <c:v>1035.2</c:v>
                </c:pt>
                <c:pt idx="1109">
                  <c:v>1035.3</c:v>
                </c:pt>
                <c:pt idx="1110">
                  <c:v>1035.5</c:v>
                </c:pt>
                <c:pt idx="1111">
                  <c:v>1035.5999999999999</c:v>
                </c:pt>
                <c:pt idx="1112">
                  <c:v>1035.7</c:v>
                </c:pt>
                <c:pt idx="1113">
                  <c:v>1035.9000000000001</c:v>
                </c:pt>
                <c:pt idx="1114">
                  <c:v>1036</c:v>
                </c:pt>
                <c:pt idx="1115">
                  <c:v>1036.0999999999999</c:v>
                </c:pt>
                <c:pt idx="1116">
                  <c:v>1036.3</c:v>
                </c:pt>
                <c:pt idx="1117">
                  <c:v>1036.4000000000001</c:v>
                </c:pt>
                <c:pt idx="1118">
                  <c:v>1036.5999999999999</c:v>
                </c:pt>
                <c:pt idx="1119">
                  <c:v>1036.7</c:v>
                </c:pt>
                <c:pt idx="1120">
                  <c:v>1036.8</c:v>
                </c:pt>
                <c:pt idx="1121">
                  <c:v>1037</c:v>
                </c:pt>
                <c:pt idx="1122">
                  <c:v>1037.0999999999999</c:v>
                </c:pt>
                <c:pt idx="1123">
                  <c:v>1037.2</c:v>
                </c:pt>
                <c:pt idx="1124">
                  <c:v>1037.4000000000001</c:v>
                </c:pt>
                <c:pt idx="1125">
                  <c:v>1037.5</c:v>
                </c:pt>
                <c:pt idx="1126">
                  <c:v>1037.5999999999999</c:v>
                </c:pt>
                <c:pt idx="1127">
                  <c:v>1037.8</c:v>
                </c:pt>
                <c:pt idx="1128">
                  <c:v>1037.9000000000001</c:v>
                </c:pt>
                <c:pt idx="1129">
                  <c:v>1038</c:v>
                </c:pt>
                <c:pt idx="1130">
                  <c:v>1038.2</c:v>
                </c:pt>
                <c:pt idx="1131">
                  <c:v>1038.3</c:v>
                </c:pt>
                <c:pt idx="1132">
                  <c:v>1038.5</c:v>
                </c:pt>
                <c:pt idx="1133">
                  <c:v>1038.5999999999999</c:v>
                </c:pt>
                <c:pt idx="1134">
                  <c:v>1038.7</c:v>
                </c:pt>
                <c:pt idx="1135">
                  <c:v>1038.9000000000001</c:v>
                </c:pt>
                <c:pt idx="1136">
                  <c:v>1039</c:v>
                </c:pt>
                <c:pt idx="1137">
                  <c:v>1039.0999999999999</c:v>
                </c:pt>
                <c:pt idx="1138">
                  <c:v>1039.3</c:v>
                </c:pt>
                <c:pt idx="1139">
                  <c:v>1039.4000000000001</c:v>
                </c:pt>
                <c:pt idx="1140">
                  <c:v>1039.5</c:v>
                </c:pt>
                <c:pt idx="1141">
                  <c:v>1039.7</c:v>
                </c:pt>
                <c:pt idx="1142">
                  <c:v>1039.8</c:v>
                </c:pt>
                <c:pt idx="1143">
                  <c:v>1039.9000000000001</c:v>
                </c:pt>
                <c:pt idx="1144">
                  <c:v>1040.0999999999999</c:v>
                </c:pt>
                <c:pt idx="1145">
                  <c:v>1040.2</c:v>
                </c:pt>
                <c:pt idx="1146">
                  <c:v>1040.3</c:v>
                </c:pt>
                <c:pt idx="1147">
                  <c:v>1040.5</c:v>
                </c:pt>
                <c:pt idx="1148">
                  <c:v>1040.5999999999999</c:v>
                </c:pt>
                <c:pt idx="1149">
                  <c:v>1040.7</c:v>
                </c:pt>
                <c:pt idx="1150">
                  <c:v>1040.9000000000001</c:v>
                </c:pt>
                <c:pt idx="1151">
                  <c:v>1041</c:v>
                </c:pt>
                <c:pt idx="1152">
                  <c:v>1041.0999999999999</c:v>
                </c:pt>
                <c:pt idx="1153">
                  <c:v>1041.3</c:v>
                </c:pt>
                <c:pt idx="1154">
                  <c:v>1041.4000000000001</c:v>
                </c:pt>
                <c:pt idx="1155">
                  <c:v>1041.5</c:v>
                </c:pt>
                <c:pt idx="1156">
                  <c:v>1041.5999999999999</c:v>
                </c:pt>
                <c:pt idx="1157">
                  <c:v>1041.8</c:v>
                </c:pt>
                <c:pt idx="1158">
                  <c:v>1041.9000000000001</c:v>
                </c:pt>
                <c:pt idx="1159">
                  <c:v>1042</c:v>
                </c:pt>
                <c:pt idx="1160">
                  <c:v>1042.2</c:v>
                </c:pt>
                <c:pt idx="1161">
                  <c:v>1042.3</c:v>
                </c:pt>
                <c:pt idx="1162">
                  <c:v>1042.4000000000001</c:v>
                </c:pt>
                <c:pt idx="1163">
                  <c:v>1042.5999999999999</c:v>
                </c:pt>
                <c:pt idx="1164">
                  <c:v>1042.7</c:v>
                </c:pt>
                <c:pt idx="1165">
                  <c:v>1042.8</c:v>
                </c:pt>
                <c:pt idx="1166">
                  <c:v>1043</c:v>
                </c:pt>
                <c:pt idx="1167">
                  <c:v>1043.0999999999999</c:v>
                </c:pt>
                <c:pt idx="1168">
                  <c:v>1043.2</c:v>
                </c:pt>
                <c:pt idx="1169">
                  <c:v>1043.4000000000001</c:v>
                </c:pt>
                <c:pt idx="1170">
                  <c:v>1043.5</c:v>
                </c:pt>
                <c:pt idx="1171">
                  <c:v>1043.5999999999999</c:v>
                </c:pt>
                <c:pt idx="1172">
                  <c:v>1043.7</c:v>
                </c:pt>
                <c:pt idx="1173">
                  <c:v>1043.9000000000001</c:v>
                </c:pt>
                <c:pt idx="1174">
                  <c:v>1044</c:v>
                </c:pt>
                <c:pt idx="1175">
                  <c:v>1044.0999999999999</c:v>
                </c:pt>
                <c:pt idx="1176">
                  <c:v>1044.3</c:v>
                </c:pt>
                <c:pt idx="1177">
                  <c:v>1044.4000000000001</c:v>
                </c:pt>
                <c:pt idx="1178">
                  <c:v>1044.5</c:v>
                </c:pt>
                <c:pt idx="1179">
                  <c:v>1044.5999999999999</c:v>
                </c:pt>
                <c:pt idx="1180">
                  <c:v>1044.8</c:v>
                </c:pt>
                <c:pt idx="1181">
                  <c:v>1044.9000000000001</c:v>
                </c:pt>
                <c:pt idx="1182">
                  <c:v>1045</c:v>
                </c:pt>
                <c:pt idx="1183">
                  <c:v>1045.2</c:v>
                </c:pt>
                <c:pt idx="1184">
                  <c:v>1045.3</c:v>
                </c:pt>
                <c:pt idx="1185">
                  <c:v>1045.4000000000001</c:v>
                </c:pt>
                <c:pt idx="1186">
                  <c:v>1045.5</c:v>
                </c:pt>
                <c:pt idx="1187">
                  <c:v>1045.7</c:v>
                </c:pt>
                <c:pt idx="1188">
                  <c:v>1045.8</c:v>
                </c:pt>
                <c:pt idx="1189">
                  <c:v>1045.9000000000001</c:v>
                </c:pt>
                <c:pt idx="1190">
                  <c:v>1046.0999999999999</c:v>
                </c:pt>
                <c:pt idx="1191">
                  <c:v>1046.2</c:v>
                </c:pt>
                <c:pt idx="1192">
                  <c:v>1046.3</c:v>
                </c:pt>
                <c:pt idx="1193">
                  <c:v>1046.4000000000001</c:v>
                </c:pt>
                <c:pt idx="1194">
                  <c:v>1046.5999999999999</c:v>
                </c:pt>
                <c:pt idx="1195">
                  <c:v>1046.7</c:v>
                </c:pt>
                <c:pt idx="1196">
                  <c:v>1046.8</c:v>
                </c:pt>
                <c:pt idx="1197">
                  <c:v>1047</c:v>
                </c:pt>
                <c:pt idx="1198">
                  <c:v>1047.0999999999999</c:v>
                </c:pt>
                <c:pt idx="1199">
                  <c:v>1047.2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06816"/>
        <c:axId val="133707392"/>
      </c:scatterChart>
      <c:valAx>
        <c:axId val="13370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707392"/>
        <c:crosses val="autoZero"/>
        <c:crossBetween val="midCat"/>
      </c:valAx>
      <c:valAx>
        <c:axId val="13370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06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2567164780953"/>
          <c:y val="3.2765752770126243E-2"/>
          <c:w val="0.80024582403402378"/>
          <c:h val="0.93560283810257783"/>
        </c:manualLayout>
      </c:layout>
      <c:scatterChart>
        <c:scatterStyle val="lineMarker"/>
        <c:varyColors val="0"/>
        <c:ser>
          <c:idx val="0"/>
          <c:order val="0"/>
          <c:tx>
            <c:v>v(l/2)</c:v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Displacement!$A$3:$A$387</c:f>
              <c:numCache>
                <c:formatCode>0.00</c:formatCode>
                <c:ptCount val="38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</c:numCache>
            </c:numRef>
          </c:xVal>
          <c:yVal>
            <c:numRef>
              <c:f>Displacement!$D$3:$D$387</c:f>
              <c:numCache>
                <c:formatCode>0.00</c:formatCode>
                <c:ptCount val="385"/>
                <c:pt idx="0">
                  <c:v>-37.769999999999996</c:v>
                </c:pt>
                <c:pt idx="1">
                  <c:v>-37.979999999999997</c:v>
                </c:pt>
                <c:pt idx="2">
                  <c:v>-38.25</c:v>
                </c:pt>
                <c:pt idx="3">
                  <c:v>-38.6</c:v>
                </c:pt>
                <c:pt idx="4">
                  <c:v>-38.989999999999995</c:v>
                </c:pt>
                <c:pt idx="5">
                  <c:v>-39.43</c:v>
                </c:pt>
                <c:pt idx="6">
                  <c:v>-39.9</c:v>
                </c:pt>
                <c:pt idx="7">
                  <c:v>-40.419999999999995</c:v>
                </c:pt>
                <c:pt idx="8">
                  <c:v>-40.97</c:v>
                </c:pt>
                <c:pt idx="9">
                  <c:v>-41.56</c:v>
                </c:pt>
                <c:pt idx="10">
                  <c:v>-42.18</c:v>
                </c:pt>
                <c:pt idx="11">
                  <c:v>-42.82</c:v>
                </c:pt>
                <c:pt idx="12">
                  <c:v>-43.49</c:v>
                </c:pt>
                <c:pt idx="13">
                  <c:v>-44.19</c:v>
                </c:pt>
                <c:pt idx="14">
                  <c:v>-44.91</c:v>
                </c:pt>
                <c:pt idx="15">
                  <c:v>-45.66</c:v>
                </c:pt>
                <c:pt idx="16">
                  <c:v>-46.43</c:v>
                </c:pt>
                <c:pt idx="17">
                  <c:v>-47.239999999999995</c:v>
                </c:pt>
                <c:pt idx="18">
                  <c:v>-48.08</c:v>
                </c:pt>
                <c:pt idx="19">
                  <c:v>-49.02</c:v>
                </c:pt>
                <c:pt idx="20">
                  <c:v>-50.07</c:v>
                </c:pt>
                <c:pt idx="21">
                  <c:v>-51.19</c:v>
                </c:pt>
                <c:pt idx="22">
                  <c:v>-52.36</c:v>
                </c:pt>
                <c:pt idx="23">
                  <c:v>-53.580000000000005</c:v>
                </c:pt>
                <c:pt idx="24">
                  <c:v>-54.870000000000005</c:v>
                </c:pt>
                <c:pt idx="25">
                  <c:v>-56.2</c:v>
                </c:pt>
                <c:pt idx="26">
                  <c:v>-57.59</c:v>
                </c:pt>
                <c:pt idx="27">
                  <c:v>-59.12</c:v>
                </c:pt>
                <c:pt idx="28">
                  <c:v>-61.22</c:v>
                </c:pt>
                <c:pt idx="29">
                  <c:v>-70.09</c:v>
                </c:pt>
                <c:pt idx="30">
                  <c:v>-89.62</c:v>
                </c:pt>
                <c:pt idx="31">
                  <c:v>-109.86999999999999</c:v>
                </c:pt>
                <c:pt idx="32">
                  <c:v>-126.64</c:v>
                </c:pt>
                <c:pt idx="33">
                  <c:v>-140.68</c:v>
                </c:pt>
                <c:pt idx="34">
                  <c:v>-152.88</c:v>
                </c:pt>
                <c:pt idx="35">
                  <c:v>-163.69</c:v>
                </c:pt>
                <c:pt idx="36">
                  <c:v>-173.58</c:v>
                </c:pt>
                <c:pt idx="37">
                  <c:v>-182.7</c:v>
                </c:pt>
                <c:pt idx="38">
                  <c:v>-191.14000000000001</c:v>
                </c:pt>
                <c:pt idx="39">
                  <c:v>-199.02</c:v>
                </c:pt>
                <c:pt idx="40">
                  <c:v>-206.48</c:v>
                </c:pt>
                <c:pt idx="41">
                  <c:v>-213.60999999999999</c:v>
                </c:pt>
                <c:pt idx="42">
                  <c:v>-220.42999999999998</c:v>
                </c:pt>
                <c:pt idx="43">
                  <c:v>-226.93</c:v>
                </c:pt>
                <c:pt idx="44">
                  <c:v>-233.14</c:v>
                </c:pt>
                <c:pt idx="45">
                  <c:v>-239.12</c:v>
                </c:pt>
                <c:pt idx="46">
                  <c:v>-244.85999999999999</c:v>
                </c:pt>
                <c:pt idx="47">
                  <c:v>-250.39000000000001</c:v>
                </c:pt>
                <c:pt idx="48">
                  <c:v>-255.73000000000002</c:v>
                </c:pt>
                <c:pt idx="49">
                  <c:v>-260.90000000000003</c:v>
                </c:pt>
                <c:pt idx="50">
                  <c:v>-265.94</c:v>
                </c:pt>
                <c:pt idx="51">
                  <c:v>-270.83000000000004</c:v>
                </c:pt>
                <c:pt idx="52">
                  <c:v>-275.57</c:v>
                </c:pt>
                <c:pt idx="53">
                  <c:v>-280.16999999999996</c:v>
                </c:pt>
                <c:pt idx="54">
                  <c:v>-284.65000000000003</c:v>
                </c:pt>
                <c:pt idx="55">
                  <c:v>-289</c:v>
                </c:pt>
                <c:pt idx="56">
                  <c:v>-293.24</c:v>
                </c:pt>
                <c:pt idx="57">
                  <c:v>-297.36</c:v>
                </c:pt>
                <c:pt idx="58">
                  <c:v>-301.37</c:v>
                </c:pt>
                <c:pt idx="59">
                  <c:v>-305.3</c:v>
                </c:pt>
                <c:pt idx="60">
                  <c:v>-309.14999999999998</c:v>
                </c:pt>
                <c:pt idx="61">
                  <c:v>-312.93</c:v>
                </c:pt>
                <c:pt idx="62">
                  <c:v>-316.63</c:v>
                </c:pt>
                <c:pt idx="63">
                  <c:v>-320.25</c:v>
                </c:pt>
                <c:pt idx="64">
                  <c:v>-323.81</c:v>
                </c:pt>
                <c:pt idx="65">
                  <c:v>-327.45000000000005</c:v>
                </c:pt>
                <c:pt idx="66">
                  <c:v>-331.57</c:v>
                </c:pt>
                <c:pt idx="67">
                  <c:v>-335.96</c:v>
                </c:pt>
                <c:pt idx="68">
                  <c:v>-340.31</c:v>
                </c:pt>
                <c:pt idx="69">
                  <c:v>-344.6</c:v>
                </c:pt>
                <c:pt idx="70">
                  <c:v>-348.84</c:v>
                </c:pt>
                <c:pt idx="71">
                  <c:v>-352.99</c:v>
                </c:pt>
                <c:pt idx="72">
                  <c:v>-357.09999999999997</c:v>
                </c:pt>
                <c:pt idx="73">
                  <c:v>-361.15999999999997</c:v>
                </c:pt>
                <c:pt idx="74">
                  <c:v>-365.15</c:v>
                </c:pt>
                <c:pt idx="75">
                  <c:v>-369.14000000000004</c:v>
                </c:pt>
                <c:pt idx="76">
                  <c:v>-373.09999999999997</c:v>
                </c:pt>
                <c:pt idx="77">
                  <c:v>-377.03999999999996</c:v>
                </c:pt>
                <c:pt idx="78">
                  <c:v>-380.95</c:v>
                </c:pt>
                <c:pt idx="79">
                  <c:v>-384.85</c:v>
                </c:pt>
                <c:pt idx="80">
                  <c:v>-388.72</c:v>
                </c:pt>
                <c:pt idx="81">
                  <c:v>-392.59</c:v>
                </c:pt>
                <c:pt idx="82">
                  <c:v>-396.46</c:v>
                </c:pt>
                <c:pt idx="83">
                  <c:v>-400.3</c:v>
                </c:pt>
                <c:pt idx="84">
                  <c:v>-404.21000000000004</c:v>
                </c:pt>
                <c:pt idx="85">
                  <c:v>-408.27000000000004</c:v>
                </c:pt>
                <c:pt idx="86">
                  <c:v>-412.69</c:v>
                </c:pt>
                <c:pt idx="87">
                  <c:v>-417.08</c:v>
                </c:pt>
                <c:pt idx="88">
                  <c:v>-421.43</c:v>
                </c:pt>
                <c:pt idx="89">
                  <c:v>-425.74</c:v>
                </c:pt>
                <c:pt idx="90">
                  <c:v>-430.02000000000004</c:v>
                </c:pt>
                <c:pt idx="91">
                  <c:v>-434.25</c:v>
                </c:pt>
                <c:pt idx="92">
                  <c:v>-438.44</c:v>
                </c:pt>
                <c:pt idx="93">
                  <c:v>-442.56</c:v>
                </c:pt>
                <c:pt idx="94">
                  <c:v>-446.66</c:v>
                </c:pt>
                <c:pt idx="95">
                  <c:v>-450.7</c:v>
                </c:pt>
                <c:pt idx="96">
                  <c:v>-454.72</c:v>
                </c:pt>
                <c:pt idx="97">
                  <c:v>-458.69</c:v>
                </c:pt>
                <c:pt idx="98">
                  <c:v>-462.64</c:v>
                </c:pt>
                <c:pt idx="99">
                  <c:v>-466.56</c:v>
                </c:pt>
                <c:pt idx="100">
                  <c:v>-470.42</c:v>
                </c:pt>
                <c:pt idx="101">
                  <c:v>-474.24</c:v>
                </c:pt>
                <c:pt idx="102">
                  <c:v>-478.03000000000003</c:v>
                </c:pt>
                <c:pt idx="103">
                  <c:v>-481.83</c:v>
                </c:pt>
                <c:pt idx="104">
                  <c:v>-485.57</c:v>
                </c:pt>
                <c:pt idx="105">
                  <c:v>-489.3</c:v>
                </c:pt>
                <c:pt idx="106">
                  <c:v>-493.03000000000003</c:v>
                </c:pt>
                <c:pt idx="107">
                  <c:v>-496.73</c:v>
                </c:pt>
                <c:pt idx="108">
                  <c:v>-500.41999999999996</c:v>
                </c:pt>
                <c:pt idx="109">
                  <c:v>-504.12</c:v>
                </c:pt>
                <c:pt idx="110">
                  <c:v>-507.84</c:v>
                </c:pt>
                <c:pt idx="111">
                  <c:v>-511.58000000000004</c:v>
                </c:pt>
                <c:pt idx="112">
                  <c:v>-515.46</c:v>
                </c:pt>
                <c:pt idx="113">
                  <c:v>-519.41999999999996</c:v>
                </c:pt>
                <c:pt idx="114">
                  <c:v>-523.46</c:v>
                </c:pt>
                <c:pt idx="115">
                  <c:v>-527.53000000000009</c:v>
                </c:pt>
                <c:pt idx="116">
                  <c:v>-531.68999999999994</c:v>
                </c:pt>
                <c:pt idx="117">
                  <c:v>-535.90000000000009</c:v>
                </c:pt>
                <c:pt idx="118">
                  <c:v>-540.17000000000007</c:v>
                </c:pt>
                <c:pt idx="119">
                  <c:v>-544.49</c:v>
                </c:pt>
                <c:pt idx="120">
                  <c:v>-548.87</c:v>
                </c:pt>
                <c:pt idx="121">
                  <c:v>-553.2700000000001</c:v>
                </c:pt>
                <c:pt idx="122">
                  <c:v>-557.76</c:v>
                </c:pt>
                <c:pt idx="123">
                  <c:v>-562.24</c:v>
                </c:pt>
                <c:pt idx="124">
                  <c:v>-566.76</c:v>
                </c:pt>
                <c:pt idx="125">
                  <c:v>-571.32000000000005</c:v>
                </c:pt>
                <c:pt idx="126">
                  <c:v>-575.89</c:v>
                </c:pt>
                <c:pt idx="127">
                  <c:v>-580.4899999999999</c:v>
                </c:pt>
                <c:pt idx="128">
                  <c:v>-585.09</c:v>
                </c:pt>
                <c:pt idx="129">
                  <c:v>-589.67000000000007</c:v>
                </c:pt>
                <c:pt idx="130">
                  <c:v>-594.29</c:v>
                </c:pt>
                <c:pt idx="131">
                  <c:v>-598.8599999999999</c:v>
                </c:pt>
                <c:pt idx="132">
                  <c:v>-603.45000000000005</c:v>
                </c:pt>
                <c:pt idx="133">
                  <c:v>-608</c:v>
                </c:pt>
                <c:pt idx="134">
                  <c:v>-612.53</c:v>
                </c:pt>
                <c:pt idx="135">
                  <c:v>-617.03</c:v>
                </c:pt>
                <c:pt idx="136">
                  <c:v>-621.51</c:v>
                </c:pt>
                <c:pt idx="137">
                  <c:v>-626</c:v>
                </c:pt>
                <c:pt idx="138">
                  <c:v>-630.53000000000009</c:v>
                </c:pt>
                <c:pt idx="139">
                  <c:v>-635.35</c:v>
                </c:pt>
                <c:pt idx="140">
                  <c:v>-640.25</c:v>
                </c:pt>
                <c:pt idx="141">
                  <c:v>-645.46</c:v>
                </c:pt>
                <c:pt idx="142">
                  <c:v>-650.91</c:v>
                </c:pt>
                <c:pt idx="143">
                  <c:v>-656.67</c:v>
                </c:pt>
                <c:pt idx="144">
                  <c:v>-662.38</c:v>
                </c:pt>
                <c:pt idx="145">
                  <c:v>-668.38</c:v>
                </c:pt>
                <c:pt idx="146">
                  <c:v>-674.99</c:v>
                </c:pt>
                <c:pt idx="147">
                  <c:v>-682.44</c:v>
                </c:pt>
                <c:pt idx="148">
                  <c:v>-691.06000000000006</c:v>
                </c:pt>
                <c:pt idx="149">
                  <c:v>-701.75</c:v>
                </c:pt>
                <c:pt idx="150">
                  <c:v>-717.66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Displacement!$F$3:$F$10600</c:f>
              <c:numCache>
                <c:formatCode>0.00</c:formatCode>
                <c:ptCount val="1059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14.425000000000001</c:v>
                </c:pt>
                <c:pt idx="145">
                  <c:v>14.434383333333333</c:v>
                </c:pt>
                <c:pt idx="146">
                  <c:v>14.438483333333332</c:v>
                </c:pt>
                <c:pt idx="147">
                  <c:v>14.4404</c:v>
                </c:pt>
                <c:pt idx="148">
                  <c:v>14.442266666666665</c:v>
                </c:pt>
                <c:pt idx="149">
                  <c:v>14.442716666666666</c:v>
                </c:pt>
                <c:pt idx="150">
                  <c:v>14.442933333333334</c:v>
                </c:pt>
                <c:pt idx="151">
                  <c:v>14.443383333333333</c:v>
                </c:pt>
                <c:pt idx="152">
                  <c:v>14.44355</c:v>
                </c:pt>
              </c:numCache>
            </c:numRef>
          </c:xVal>
          <c:yVal>
            <c:numRef>
              <c:f>Displacement!$G$3:$G$10600</c:f>
              <c:numCache>
                <c:formatCode>0.00</c:formatCode>
                <c:ptCount val="10598"/>
                <c:pt idx="0">
                  <c:v>-38.281999999999996</c:v>
                </c:pt>
                <c:pt idx="1">
                  <c:v>-38.474200000000003</c:v>
                </c:pt>
                <c:pt idx="2">
                  <c:v>-38.729300000000002</c:v>
                </c:pt>
                <c:pt idx="3">
                  <c:v>-39.036800000000007</c:v>
                </c:pt>
                <c:pt idx="4">
                  <c:v>-39.389800000000001</c:v>
                </c:pt>
                <c:pt idx="5">
                  <c:v>-39.782600000000002</c:v>
                </c:pt>
                <c:pt idx="6">
                  <c:v>-40.210999999999999</c:v>
                </c:pt>
                <c:pt idx="7">
                  <c:v>-40.671400000000006</c:v>
                </c:pt>
                <c:pt idx="8">
                  <c:v>-41.161000000000001</c:v>
                </c:pt>
                <c:pt idx="9">
                  <c:v>-41.677600000000005</c:v>
                </c:pt>
                <c:pt idx="10">
                  <c:v>-42.219100000000005</c:v>
                </c:pt>
                <c:pt idx="11">
                  <c:v>-42.7836</c:v>
                </c:pt>
                <c:pt idx="12">
                  <c:v>-43.369199999999999</c:v>
                </c:pt>
                <c:pt idx="13">
                  <c:v>-43.975000000000001</c:v>
                </c:pt>
                <c:pt idx="14">
                  <c:v>-44.599899999999998</c:v>
                </c:pt>
                <c:pt idx="15">
                  <c:v>-45.242900000000006</c:v>
                </c:pt>
                <c:pt idx="16">
                  <c:v>-45.920700000000004</c:v>
                </c:pt>
                <c:pt idx="17">
                  <c:v>-46.628599999999999</c:v>
                </c:pt>
                <c:pt idx="18">
                  <c:v>-47.363199999999999</c:v>
                </c:pt>
                <c:pt idx="19">
                  <c:v>-48.1751</c:v>
                </c:pt>
                <c:pt idx="20">
                  <c:v>-49.059699999999999</c:v>
                </c:pt>
                <c:pt idx="21">
                  <c:v>-49.969000000000001</c:v>
                </c:pt>
                <c:pt idx="22">
                  <c:v>-50.906700000000001</c:v>
                </c:pt>
                <c:pt idx="23">
                  <c:v>-51.88</c:v>
                </c:pt>
                <c:pt idx="24">
                  <c:v>-52.884900000000002</c:v>
                </c:pt>
                <c:pt idx="25">
                  <c:v>-53.918700000000001</c:v>
                </c:pt>
                <c:pt idx="26">
                  <c:v>-54.990700000000004</c:v>
                </c:pt>
                <c:pt idx="27">
                  <c:v>-56.122</c:v>
                </c:pt>
                <c:pt idx="28">
                  <c:v>-57.304600000000001</c:v>
                </c:pt>
                <c:pt idx="29">
                  <c:v>-58.512900000000002</c:v>
                </c:pt>
                <c:pt idx="30">
                  <c:v>-59.750599999999999</c:v>
                </c:pt>
                <c:pt idx="31">
                  <c:v>-61.0137</c:v>
                </c:pt>
                <c:pt idx="32">
                  <c:v>-62.305399999999999</c:v>
                </c:pt>
                <c:pt idx="33">
                  <c:v>-63.624000000000002</c:v>
                </c:pt>
                <c:pt idx="34">
                  <c:v>-64.969399999999993</c:v>
                </c:pt>
                <c:pt idx="35">
                  <c:v>-66.348399999999998</c:v>
                </c:pt>
                <c:pt idx="36">
                  <c:v>-67.756200000000007</c:v>
                </c:pt>
                <c:pt idx="37">
                  <c:v>-69.2</c:v>
                </c:pt>
                <c:pt idx="38">
                  <c:v>-70.683399999999992</c:v>
                </c:pt>
                <c:pt idx="39">
                  <c:v>-72.294300000000007</c:v>
                </c:pt>
                <c:pt idx="40">
                  <c:v>-74.477000000000004</c:v>
                </c:pt>
                <c:pt idx="41">
                  <c:v>-77.906100000000009</c:v>
                </c:pt>
                <c:pt idx="42">
                  <c:v>-83.55</c:v>
                </c:pt>
                <c:pt idx="43">
                  <c:v>-92.916700000000006</c:v>
                </c:pt>
                <c:pt idx="44">
                  <c:v>-106.91199999999999</c:v>
                </c:pt>
                <c:pt idx="45">
                  <c:v>-122.09</c:v>
                </c:pt>
                <c:pt idx="46">
                  <c:v>-135.89499999999998</c:v>
                </c:pt>
                <c:pt idx="47">
                  <c:v>-148.148</c:v>
                </c:pt>
                <c:pt idx="48">
                  <c:v>-158.78</c:v>
                </c:pt>
                <c:pt idx="49">
                  <c:v>-168.20499999999998</c:v>
                </c:pt>
                <c:pt idx="50">
                  <c:v>-176.72</c:v>
                </c:pt>
                <c:pt idx="51">
                  <c:v>-184.55099999999999</c:v>
                </c:pt>
                <c:pt idx="52">
                  <c:v>-191.83500000000001</c:v>
                </c:pt>
                <c:pt idx="53">
                  <c:v>-198.69400000000002</c:v>
                </c:pt>
                <c:pt idx="54">
                  <c:v>-205.16400000000002</c:v>
                </c:pt>
                <c:pt idx="55">
                  <c:v>-211.31200000000001</c:v>
                </c:pt>
                <c:pt idx="56">
                  <c:v>-217.31</c:v>
                </c:pt>
                <c:pt idx="57">
                  <c:v>-223.13300000000001</c:v>
                </c:pt>
                <c:pt idx="58">
                  <c:v>-228.76399999999998</c:v>
                </c:pt>
                <c:pt idx="59">
                  <c:v>-234.25799999999998</c:v>
                </c:pt>
                <c:pt idx="60">
                  <c:v>-239.565</c:v>
                </c:pt>
                <c:pt idx="61">
                  <c:v>-244.73400000000001</c:v>
                </c:pt>
                <c:pt idx="62">
                  <c:v>-249.81</c:v>
                </c:pt>
                <c:pt idx="63">
                  <c:v>-254.70700000000002</c:v>
                </c:pt>
                <c:pt idx="64">
                  <c:v>-259.47900000000004</c:v>
                </c:pt>
                <c:pt idx="65">
                  <c:v>-264.53500000000003</c:v>
                </c:pt>
                <c:pt idx="66">
                  <c:v>-270.69100000000003</c:v>
                </c:pt>
                <c:pt idx="67">
                  <c:v>-276.995</c:v>
                </c:pt>
                <c:pt idx="68">
                  <c:v>-283.15299999999996</c:v>
                </c:pt>
                <c:pt idx="69">
                  <c:v>-289.166</c:v>
                </c:pt>
                <c:pt idx="70">
                  <c:v>-295.04200000000003</c:v>
                </c:pt>
                <c:pt idx="71">
                  <c:v>-300.79000000000002</c:v>
                </c:pt>
                <c:pt idx="72">
                  <c:v>-306.42399999999998</c:v>
                </c:pt>
                <c:pt idx="73">
                  <c:v>-311.95299999999997</c:v>
                </c:pt>
                <c:pt idx="74">
                  <c:v>-317.36799999999999</c:v>
                </c:pt>
                <c:pt idx="75">
                  <c:v>-322.70799999999997</c:v>
                </c:pt>
                <c:pt idx="76">
                  <c:v>-327.96</c:v>
                </c:pt>
                <c:pt idx="77">
                  <c:v>-333.16800000000001</c:v>
                </c:pt>
                <c:pt idx="78">
                  <c:v>-338.291</c:v>
                </c:pt>
                <c:pt idx="79">
                  <c:v>-343.34199999999998</c:v>
                </c:pt>
                <c:pt idx="80">
                  <c:v>-348.35599999999999</c:v>
                </c:pt>
                <c:pt idx="81">
                  <c:v>-353.32000000000005</c:v>
                </c:pt>
                <c:pt idx="82">
                  <c:v>-358.226</c:v>
                </c:pt>
                <c:pt idx="83">
                  <c:v>-363.09799999999996</c:v>
                </c:pt>
                <c:pt idx="84">
                  <c:v>-368.05399999999997</c:v>
                </c:pt>
                <c:pt idx="85">
                  <c:v>-373.298</c:v>
                </c:pt>
                <c:pt idx="86">
                  <c:v>-378.72800000000001</c:v>
                </c:pt>
                <c:pt idx="87">
                  <c:v>-384.11099999999999</c:v>
                </c:pt>
                <c:pt idx="88">
                  <c:v>-389.45400000000001</c:v>
                </c:pt>
                <c:pt idx="89">
                  <c:v>-394.78400000000005</c:v>
                </c:pt>
                <c:pt idx="90">
                  <c:v>-400.08300000000003</c:v>
                </c:pt>
                <c:pt idx="91">
                  <c:v>-405.36499999999995</c:v>
                </c:pt>
                <c:pt idx="92">
                  <c:v>-410.61599999999999</c:v>
                </c:pt>
                <c:pt idx="93">
                  <c:v>-415.80099999999999</c:v>
                </c:pt>
                <c:pt idx="94">
                  <c:v>-420.97699999999998</c:v>
                </c:pt>
                <c:pt idx="95">
                  <c:v>-426.113</c:v>
                </c:pt>
                <c:pt idx="96">
                  <c:v>-431.18200000000002</c:v>
                </c:pt>
                <c:pt idx="97">
                  <c:v>-436.17399999999998</c:v>
                </c:pt>
                <c:pt idx="98">
                  <c:v>-441.07800000000003</c:v>
                </c:pt>
                <c:pt idx="99">
                  <c:v>-445.85500000000002</c:v>
                </c:pt>
                <c:pt idx="100">
                  <c:v>-450.53500000000003</c:v>
                </c:pt>
                <c:pt idx="101">
                  <c:v>-455.11500000000001</c:v>
                </c:pt>
                <c:pt idx="102">
                  <c:v>-459.61800000000005</c:v>
                </c:pt>
                <c:pt idx="103">
                  <c:v>-464.02100000000002</c:v>
                </c:pt>
                <c:pt idx="104">
                  <c:v>-468.34999999999997</c:v>
                </c:pt>
                <c:pt idx="105">
                  <c:v>-472.60699999999997</c:v>
                </c:pt>
                <c:pt idx="106">
                  <c:v>-476.78199999999998</c:v>
                </c:pt>
                <c:pt idx="107">
                  <c:v>-480.87</c:v>
                </c:pt>
                <c:pt idx="108">
                  <c:v>-484.89600000000002</c:v>
                </c:pt>
                <c:pt idx="109">
                  <c:v>-488.86700000000002</c:v>
                </c:pt>
                <c:pt idx="110">
                  <c:v>-492.774</c:v>
                </c:pt>
                <c:pt idx="111">
                  <c:v>-496.54900000000004</c:v>
                </c:pt>
                <c:pt idx="112">
                  <c:v>-500.166</c:v>
                </c:pt>
                <c:pt idx="113">
                  <c:v>-503.66200000000003</c:v>
                </c:pt>
                <c:pt idx="114">
                  <c:v>-507.12700000000001</c:v>
                </c:pt>
                <c:pt idx="115">
                  <c:v>-510.56599999999997</c:v>
                </c:pt>
                <c:pt idx="116">
                  <c:v>-513.97800000000007</c:v>
                </c:pt>
                <c:pt idx="117">
                  <c:v>-517.36199999999997</c:v>
                </c:pt>
                <c:pt idx="118">
                  <c:v>-520.73599999999999</c:v>
                </c:pt>
                <c:pt idx="119">
                  <c:v>-524.09699999999998</c:v>
                </c:pt>
                <c:pt idx="120">
                  <c:v>-527.43200000000002</c:v>
                </c:pt>
                <c:pt idx="121">
                  <c:v>-530.74699999999996</c:v>
                </c:pt>
                <c:pt idx="122">
                  <c:v>-534.04399999999998</c:v>
                </c:pt>
                <c:pt idx="123">
                  <c:v>-537.33100000000002</c:v>
                </c:pt>
                <c:pt idx="124">
                  <c:v>-540.62400000000002</c:v>
                </c:pt>
                <c:pt idx="125">
                  <c:v>-543.93599999999992</c:v>
                </c:pt>
                <c:pt idx="126">
                  <c:v>-547.26499999999999</c:v>
                </c:pt>
                <c:pt idx="127">
                  <c:v>-550.63</c:v>
                </c:pt>
                <c:pt idx="128">
                  <c:v>-554.01699999999994</c:v>
                </c:pt>
                <c:pt idx="129">
                  <c:v>-557.46899999999994</c:v>
                </c:pt>
                <c:pt idx="130">
                  <c:v>-561.03800000000001</c:v>
                </c:pt>
                <c:pt idx="131">
                  <c:v>-564.81700000000001</c:v>
                </c:pt>
                <c:pt idx="132">
                  <c:v>-568.77100000000007</c:v>
                </c:pt>
                <c:pt idx="133">
                  <c:v>-572.928</c:v>
                </c:pt>
                <c:pt idx="134">
                  <c:v>-577.46500000000003</c:v>
                </c:pt>
                <c:pt idx="135">
                  <c:v>-582.52</c:v>
                </c:pt>
                <c:pt idx="136">
                  <c:v>-588.06600000000003</c:v>
                </c:pt>
                <c:pt idx="137">
                  <c:v>-594.22799999999995</c:v>
                </c:pt>
                <c:pt idx="138">
                  <c:v>-601.48699999999997</c:v>
                </c:pt>
                <c:pt idx="139">
                  <c:v>-610.31100000000004</c:v>
                </c:pt>
                <c:pt idx="140">
                  <c:v>-621.11599999999999</c:v>
                </c:pt>
                <c:pt idx="141">
                  <c:v>-635.73199999999997</c:v>
                </c:pt>
                <c:pt idx="142">
                  <c:v>-656.25099999999998</c:v>
                </c:pt>
                <c:pt idx="143">
                  <c:v>-693.99699999999996</c:v>
                </c:pt>
                <c:pt idx="144">
                  <c:v>-710.96400000000006</c:v>
                </c:pt>
                <c:pt idx="145">
                  <c:v>-720.63200000000006</c:v>
                </c:pt>
                <c:pt idx="146">
                  <c:v>-727.279</c:v>
                </c:pt>
                <c:pt idx="147">
                  <c:v>-731.58100000000002</c:v>
                </c:pt>
                <c:pt idx="148">
                  <c:v>-737.26900000000001</c:v>
                </c:pt>
                <c:pt idx="149">
                  <c:v>-739.30899999999997</c:v>
                </c:pt>
                <c:pt idx="150">
                  <c:v>-740.43600000000004</c:v>
                </c:pt>
                <c:pt idx="151">
                  <c:v>-743.06700000000001</c:v>
                </c:pt>
                <c:pt idx="152">
                  <c:v>-744.55499999999995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rgbClr val="00B0F0"/>
              </a:solidFill>
              <a:prstDash val="sysDot"/>
            </a:ln>
          </c:spPr>
          <c:marker>
            <c:symbol val="none"/>
          </c:marker>
          <c:xVal>
            <c:numRef>
              <c:f>'displacement (Bolt joint)'!$A$3:$A$167</c:f>
              <c:numCache>
                <c:formatCode>General</c:formatCode>
                <c:ptCount val="165"/>
                <c:pt idx="0">
                  <c:v>1.6666666666666668E-3</c:v>
                </c:pt>
                <c:pt idx="1">
                  <c:v>5.0000000000000001E-3</c:v>
                </c:pt>
                <c:pt idx="2">
                  <c:v>1.3333333333333334E-2</c:v>
                </c:pt>
                <c:pt idx="3">
                  <c:v>3.3333333333333333E-2</c:v>
                </c:pt>
                <c:pt idx="4">
                  <c:v>0.16666666666666666</c:v>
                </c:pt>
                <c:pt idx="5">
                  <c:v>0.26666666666666666</c:v>
                </c:pt>
                <c:pt idx="6">
                  <c:v>0.36666666666666664</c:v>
                </c:pt>
                <c:pt idx="7">
                  <c:v>0.46666666666666667</c:v>
                </c:pt>
                <c:pt idx="8">
                  <c:v>0.56666666666666665</c:v>
                </c:pt>
                <c:pt idx="9">
                  <c:v>0.66666666666666663</c:v>
                </c:pt>
                <c:pt idx="10">
                  <c:v>0.76666666666666672</c:v>
                </c:pt>
                <c:pt idx="11">
                  <c:v>0.8666666666666667</c:v>
                </c:pt>
                <c:pt idx="12">
                  <c:v>0.96666666666666667</c:v>
                </c:pt>
                <c:pt idx="13">
                  <c:v>1.0666666666666667</c:v>
                </c:pt>
                <c:pt idx="14">
                  <c:v>1.1666666666666667</c:v>
                </c:pt>
                <c:pt idx="15">
                  <c:v>1.2666666666666666</c:v>
                </c:pt>
                <c:pt idx="16">
                  <c:v>1.3666666666666667</c:v>
                </c:pt>
                <c:pt idx="17">
                  <c:v>1.4666666666666666</c:v>
                </c:pt>
                <c:pt idx="18">
                  <c:v>1.5666666666666667</c:v>
                </c:pt>
                <c:pt idx="19">
                  <c:v>1.6666666666666667</c:v>
                </c:pt>
                <c:pt idx="20">
                  <c:v>1.7666666666666666</c:v>
                </c:pt>
                <c:pt idx="21">
                  <c:v>1.8666666666666667</c:v>
                </c:pt>
                <c:pt idx="22">
                  <c:v>1.9666666666666666</c:v>
                </c:pt>
                <c:pt idx="23">
                  <c:v>2.0666666666666669</c:v>
                </c:pt>
                <c:pt idx="24">
                  <c:v>2.1666666666666665</c:v>
                </c:pt>
                <c:pt idx="25">
                  <c:v>2.2666666666666666</c:v>
                </c:pt>
                <c:pt idx="26">
                  <c:v>2.3666666666666667</c:v>
                </c:pt>
                <c:pt idx="27">
                  <c:v>2.4666666666666668</c:v>
                </c:pt>
                <c:pt idx="28">
                  <c:v>2.5666666666666669</c:v>
                </c:pt>
                <c:pt idx="29">
                  <c:v>2.6666666666666665</c:v>
                </c:pt>
                <c:pt idx="30">
                  <c:v>2.7666666666666666</c:v>
                </c:pt>
                <c:pt idx="31">
                  <c:v>2.8666666666666667</c:v>
                </c:pt>
                <c:pt idx="32">
                  <c:v>2.9666666666666668</c:v>
                </c:pt>
                <c:pt idx="33">
                  <c:v>3.0666666666666669</c:v>
                </c:pt>
                <c:pt idx="34">
                  <c:v>3.1666666666666665</c:v>
                </c:pt>
                <c:pt idx="35">
                  <c:v>3.2666666666666666</c:v>
                </c:pt>
                <c:pt idx="36">
                  <c:v>3.3666666666666667</c:v>
                </c:pt>
                <c:pt idx="37">
                  <c:v>3.4666666666666668</c:v>
                </c:pt>
                <c:pt idx="38">
                  <c:v>3.5666666666666669</c:v>
                </c:pt>
                <c:pt idx="39">
                  <c:v>3.6666666666666665</c:v>
                </c:pt>
                <c:pt idx="40">
                  <c:v>3.7666666666666666</c:v>
                </c:pt>
                <c:pt idx="41">
                  <c:v>3.8666666666666667</c:v>
                </c:pt>
                <c:pt idx="42">
                  <c:v>3.9666666666666668</c:v>
                </c:pt>
                <c:pt idx="43">
                  <c:v>4.0666666666666664</c:v>
                </c:pt>
                <c:pt idx="44">
                  <c:v>4.166666666666667</c:v>
                </c:pt>
                <c:pt idx="45">
                  <c:v>4.2666666666666666</c:v>
                </c:pt>
                <c:pt idx="46">
                  <c:v>4.3666666666666663</c:v>
                </c:pt>
                <c:pt idx="47">
                  <c:v>4.4666666666666668</c:v>
                </c:pt>
                <c:pt idx="48">
                  <c:v>4.5666666666666664</c:v>
                </c:pt>
                <c:pt idx="49">
                  <c:v>4.666666666666667</c:v>
                </c:pt>
                <c:pt idx="50">
                  <c:v>4.7666666666666666</c:v>
                </c:pt>
                <c:pt idx="51">
                  <c:v>4.8666666666666663</c:v>
                </c:pt>
                <c:pt idx="52">
                  <c:v>4.9666666666666668</c:v>
                </c:pt>
                <c:pt idx="53">
                  <c:v>5.0666666666666664</c:v>
                </c:pt>
                <c:pt idx="54">
                  <c:v>5.166666666666667</c:v>
                </c:pt>
                <c:pt idx="55">
                  <c:v>5.2666666666666666</c:v>
                </c:pt>
                <c:pt idx="56">
                  <c:v>5.3666666666666663</c:v>
                </c:pt>
                <c:pt idx="57">
                  <c:v>5.4666666666666668</c:v>
                </c:pt>
                <c:pt idx="58">
                  <c:v>5.5666666666666664</c:v>
                </c:pt>
                <c:pt idx="59">
                  <c:v>5.666666666666667</c:v>
                </c:pt>
                <c:pt idx="60">
                  <c:v>5.7666666666666666</c:v>
                </c:pt>
                <c:pt idx="61">
                  <c:v>5.8666666666666663</c:v>
                </c:pt>
                <c:pt idx="62">
                  <c:v>5.9666666666666668</c:v>
                </c:pt>
                <c:pt idx="63">
                  <c:v>6.0666666666666664</c:v>
                </c:pt>
                <c:pt idx="64">
                  <c:v>6.166666666666667</c:v>
                </c:pt>
                <c:pt idx="65">
                  <c:v>6.2666666666666666</c:v>
                </c:pt>
                <c:pt idx="66">
                  <c:v>6.3666666666666663</c:v>
                </c:pt>
                <c:pt idx="67">
                  <c:v>6.4666666666666668</c:v>
                </c:pt>
                <c:pt idx="68">
                  <c:v>6.5666666666666664</c:v>
                </c:pt>
                <c:pt idx="69">
                  <c:v>6.666666666666667</c:v>
                </c:pt>
                <c:pt idx="70">
                  <c:v>6.7666666666666666</c:v>
                </c:pt>
                <c:pt idx="71">
                  <c:v>6.8666666666666663</c:v>
                </c:pt>
                <c:pt idx="72">
                  <c:v>6.9666666666666668</c:v>
                </c:pt>
                <c:pt idx="73">
                  <c:v>7.0666666666666664</c:v>
                </c:pt>
                <c:pt idx="74">
                  <c:v>7.166666666666667</c:v>
                </c:pt>
                <c:pt idx="75">
                  <c:v>7.2666666666666666</c:v>
                </c:pt>
                <c:pt idx="76">
                  <c:v>7.3666666666666663</c:v>
                </c:pt>
                <c:pt idx="77">
                  <c:v>7.4666666666666668</c:v>
                </c:pt>
                <c:pt idx="78">
                  <c:v>7.5666666666666664</c:v>
                </c:pt>
                <c:pt idx="79">
                  <c:v>7.666666666666667</c:v>
                </c:pt>
                <c:pt idx="80">
                  <c:v>7.7666666666666666</c:v>
                </c:pt>
                <c:pt idx="81">
                  <c:v>7.8666666666666663</c:v>
                </c:pt>
                <c:pt idx="82">
                  <c:v>7.9666666666666668</c:v>
                </c:pt>
                <c:pt idx="83">
                  <c:v>8.0666666666666664</c:v>
                </c:pt>
                <c:pt idx="84">
                  <c:v>8.1666666666666661</c:v>
                </c:pt>
                <c:pt idx="85">
                  <c:v>8.2666666666666675</c:v>
                </c:pt>
                <c:pt idx="86">
                  <c:v>8.3666666666666671</c:v>
                </c:pt>
                <c:pt idx="87">
                  <c:v>8.4666666666666668</c:v>
                </c:pt>
                <c:pt idx="88">
                  <c:v>8.5666666666666664</c:v>
                </c:pt>
                <c:pt idx="89">
                  <c:v>8.6666666666666661</c:v>
                </c:pt>
                <c:pt idx="90">
                  <c:v>8.7666666666666675</c:v>
                </c:pt>
                <c:pt idx="91">
                  <c:v>8.8666666666666671</c:v>
                </c:pt>
                <c:pt idx="92">
                  <c:v>8.9666666666666668</c:v>
                </c:pt>
                <c:pt idx="93">
                  <c:v>9.0666666666666664</c:v>
                </c:pt>
                <c:pt idx="94">
                  <c:v>9.1666666666666661</c:v>
                </c:pt>
                <c:pt idx="95">
                  <c:v>9.2666666666666675</c:v>
                </c:pt>
                <c:pt idx="96">
                  <c:v>9.3666666666666671</c:v>
                </c:pt>
                <c:pt idx="97">
                  <c:v>9.4666666666666668</c:v>
                </c:pt>
                <c:pt idx="98">
                  <c:v>9.5666666666666664</c:v>
                </c:pt>
                <c:pt idx="99">
                  <c:v>9.6666666666666661</c:v>
                </c:pt>
                <c:pt idx="100">
                  <c:v>9.6674500000000005</c:v>
                </c:pt>
                <c:pt idx="101">
                  <c:v>9.668216666666666</c:v>
                </c:pt>
                <c:pt idx="102">
                  <c:v>9.6690000000000005</c:v>
                </c:pt>
                <c:pt idx="103">
                  <c:v>9.6693666666666669</c:v>
                </c:pt>
                <c:pt idx="104">
                  <c:v>9.6697499999999987</c:v>
                </c:pt>
                <c:pt idx="105">
                  <c:v>9.66995</c:v>
                </c:pt>
                <c:pt idx="106">
                  <c:v>9.6703166666666682</c:v>
                </c:pt>
                <c:pt idx="107">
                  <c:v>9.6707000000000001</c:v>
                </c:pt>
                <c:pt idx="108">
                  <c:v>9.6710666666666665</c:v>
                </c:pt>
                <c:pt idx="109">
                  <c:v>9.671266666666666</c:v>
                </c:pt>
                <c:pt idx="110">
                  <c:v>9.6714500000000001</c:v>
                </c:pt>
                <c:pt idx="111">
                  <c:v>9.6716333333333342</c:v>
                </c:pt>
                <c:pt idx="112">
                  <c:v>9.6718166666666665</c:v>
                </c:pt>
                <c:pt idx="113">
                  <c:v>9.6720000000000006</c:v>
                </c:pt>
                <c:pt idx="114">
                  <c:v>9.6721833333333329</c:v>
                </c:pt>
                <c:pt idx="115">
                  <c:v>9.6725499999999993</c:v>
                </c:pt>
                <c:pt idx="116">
                  <c:v>9.6729166666666675</c:v>
                </c:pt>
                <c:pt idx="117">
                  <c:v>9.6732833333333339</c:v>
                </c:pt>
                <c:pt idx="118">
                  <c:v>9.6740166666666667</c:v>
                </c:pt>
                <c:pt idx="119">
                  <c:v>9.6743833333333331</c:v>
                </c:pt>
                <c:pt idx="120">
                  <c:v>9.6750999999999987</c:v>
                </c:pt>
                <c:pt idx="121">
                  <c:v>9.6754666666666669</c:v>
                </c:pt>
                <c:pt idx="122">
                  <c:v>9.6755499999999994</c:v>
                </c:pt>
                <c:pt idx="123">
                  <c:v>9.6757333333333335</c:v>
                </c:pt>
                <c:pt idx="124">
                  <c:v>9.6758166666666661</c:v>
                </c:pt>
                <c:pt idx="125">
                  <c:v>9.6759000000000004</c:v>
                </c:pt>
                <c:pt idx="126">
                  <c:v>9.6760833333333345</c:v>
                </c:pt>
                <c:pt idx="127">
                  <c:v>9.676166666666667</c:v>
                </c:pt>
                <c:pt idx="128">
                  <c:v>9.6763500000000011</c:v>
                </c:pt>
                <c:pt idx="129">
                  <c:v>9.6764333333333337</c:v>
                </c:pt>
                <c:pt idx="130">
                  <c:v>9.676616666666666</c:v>
                </c:pt>
                <c:pt idx="131">
                  <c:v>9.6767000000000003</c:v>
                </c:pt>
                <c:pt idx="132">
                  <c:v>9.6768666666666654</c:v>
                </c:pt>
                <c:pt idx="133">
                  <c:v>9.6769166666666671</c:v>
                </c:pt>
                <c:pt idx="134">
                  <c:v>9.6769999999999996</c:v>
                </c:pt>
                <c:pt idx="135">
                  <c:v>9.6771833333333337</c:v>
                </c:pt>
                <c:pt idx="136">
                  <c:v>9.6772666666666662</c:v>
                </c:pt>
                <c:pt idx="137">
                  <c:v>9.6773499999999988</c:v>
                </c:pt>
                <c:pt idx="138">
                  <c:v>9.6775333333333347</c:v>
                </c:pt>
                <c:pt idx="139">
                  <c:v>9.6776166666666672</c:v>
                </c:pt>
                <c:pt idx="140">
                  <c:v>9.6777833333333341</c:v>
                </c:pt>
                <c:pt idx="141">
                  <c:v>9.6778833333333338</c:v>
                </c:pt>
                <c:pt idx="142">
                  <c:v>9.6780500000000007</c:v>
                </c:pt>
                <c:pt idx="143">
                  <c:v>9.6781000000000006</c:v>
                </c:pt>
                <c:pt idx="144">
                  <c:v>9.6781833333333331</c:v>
                </c:pt>
                <c:pt idx="145">
                  <c:v>9.67835</c:v>
                </c:pt>
                <c:pt idx="146">
                  <c:v>9.6784333333333343</c:v>
                </c:pt>
                <c:pt idx="147">
                  <c:v>9.6786166666666666</c:v>
                </c:pt>
                <c:pt idx="148">
                  <c:v>9.6787833333333335</c:v>
                </c:pt>
                <c:pt idx="149">
                  <c:v>9.6788666666666661</c:v>
                </c:pt>
                <c:pt idx="150">
                  <c:v>9.6789499999999986</c:v>
                </c:pt>
                <c:pt idx="151">
                  <c:v>9.6790500000000002</c:v>
                </c:pt>
                <c:pt idx="152">
                  <c:v>9.679216666666667</c:v>
                </c:pt>
                <c:pt idx="153">
                  <c:v>9.6793000000000013</c:v>
                </c:pt>
                <c:pt idx="154">
                  <c:v>9.6793833333333339</c:v>
                </c:pt>
                <c:pt idx="155">
                  <c:v>9.6794666666666664</c:v>
                </c:pt>
                <c:pt idx="156">
                  <c:v>9.6796333333333333</c:v>
                </c:pt>
                <c:pt idx="157">
                  <c:v>9.6798166666666656</c:v>
                </c:pt>
                <c:pt idx="158">
                  <c:v>9.6799833333333325</c:v>
                </c:pt>
                <c:pt idx="159">
                  <c:v>9.6800666666666668</c:v>
                </c:pt>
                <c:pt idx="160">
                  <c:v>9.6801499999999994</c:v>
                </c:pt>
                <c:pt idx="161">
                  <c:v>9.6803166666666662</c:v>
                </c:pt>
                <c:pt idx="162">
                  <c:v>9.6803999999999988</c:v>
                </c:pt>
                <c:pt idx="163">
                  <c:v>9.6804833333333331</c:v>
                </c:pt>
                <c:pt idx="164">
                  <c:v>9.6806500000000018</c:v>
                </c:pt>
              </c:numCache>
            </c:numRef>
          </c:xVal>
          <c:yVal>
            <c:numRef>
              <c:f>'displacement (Bolt joint)'!$B$3:$B$167</c:f>
              <c:numCache>
                <c:formatCode>General</c:formatCode>
                <c:ptCount val="165"/>
                <c:pt idx="0">
                  <c:v>-28.228899999999999</c:v>
                </c:pt>
                <c:pt idx="1">
                  <c:v>-28.229099999999999</c:v>
                </c:pt>
                <c:pt idx="2">
                  <c:v>-28.229900000000001</c:v>
                </c:pt>
                <c:pt idx="3">
                  <c:v>-28.234000000000002</c:v>
                </c:pt>
                <c:pt idx="4">
                  <c:v>-28.318100000000001</c:v>
                </c:pt>
                <c:pt idx="5">
                  <c:v>-28.431899999999999</c:v>
                </c:pt>
                <c:pt idx="6">
                  <c:v>-28.571400000000001</c:v>
                </c:pt>
                <c:pt idx="7">
                  <c:v>-28.733799999999999</c:v>
                </c:pt>
                <c:pt idx="8">
                  <c:v>-28.915099999999999</c:v>
                </c:pt>
                <c:pt idx="9">
                  <c:v>-29.114699999999999</c:v>
                </c:pt>
                <c:pt idx="10">
                  <c:v>-29.3309</c:v>
                </c:pt>
                <c:pt idx="11">
                  <c:v>-29.5625</c:v>
                </c:pt>
                <c:pt idx="12">
                  <c:v>-29.809799999999999</c:v>
                </c:pt>
                <c:pt idx="13">
                  <c:v>-30.072399999999998</c:v>
                </c:pt>
                <c:pt idx="14">
                  <c:v>-30.349699999999999</c:v>
                </c:pt>
                <c:pt idx="15">
                  <c:v>-30.641100000000002</c:v>
                </c:pt>
                <c:pt idx="16">
                  <c:v>-30.942499999999999</c:v>
                </c:pt>
                <c:pt idx="17">
                  <c:v>-31.251300000000001</c:v>
                </c:pt>
                <c:pt idx="18">
                  <c:v>-31.570499999999999</c:v>
                </c:pt>
                <c:pt idx="19">
                  <c:v>-31.909400000000002</c:v>
                </c:pt>
                <c:pt idx="20">
                  <c:v>-32.275100000000002</c:v>
                </c:pt>
                <c:pt idx="21">
                  <c:v>-32.659500000000001</c:v>
                </c:pt>
                <c:pt idx="22">
                  <c:v>-33.073300000000003</c:v>
                </c:pt>
                <c:pt idx="23">
                  <c:v>-33.543399999999998</c:v>
                </c:pt>
                <c:pt idx="24">
                  <c:v>-34.024099999999997</c:v>
                </c:pt>
                <c:pt idx="25">
                  <c:v>-34.518599999999999</c:v>
                </c:pt>
                <c:pt idx="26">
                  <c:v>-35.028199999999998</c:v>
                </c:pt>
                <c:pt idx="27">
                  <c:v>-35.554699999999997</c:v>
                </c:pt>
                <c:pt idx="28">
                  <c:v>-36.097099999999998</c:v>
                </c:pt>
                <c:pt idx="29">
                  <c:v>-36.659300000000002</c:v>
                </c:pt>
                <c:pt idx="30">
                  <c:v>-37.2455</c:v>
                </c:pt>
                <c:pt idx="31">
                  <c:v>-37.862499999999997</c:v>
                </c:pt>
                <c:pt idx="32">
                  <c:v>-38.4983</c:v>
                </c:pt>
                <c:pt idx="33">
                  <c:v>-39.1539</c:v>
                </c:pt>
                <c:pt idx="34">
                  <c:v>-39.829799999999999</c:v>
                </c:pt>
                <c:pt idx="35">
                  <c:v>-40.519199999999998</c:v>
                </c:pt>
                <c:pt idx="36">
                  <c:v>-41.2258</c:v>
                </c:pt>
                <c:pt idx="37">
                  <c:v>-41.953000000000003</c:v>
                </c:pt>
                <c:pt idx="38">
                  <c:v>-42.697800000000001</c:v>
                </c:pt>
                <c:pt idx="39">
                  <c:v>-43.460799999999999</c:v>
                </c:pt>
                <c:pt idx="40">
                  <c:v>-44.238599999999998</c:v>
                </c:pt>
                <c:pt idx="41">
                  <c:v>-45.032499999999999</c:v>
                </c:pt>
                <c:pt idx="42">
                  <c:v>-45.839500000000001</c:v>
                </c:pt>
                <c:pt idx="43">
                  <c:v>-46.656500000000001</c:v>
                </c:pt>
                <c:pt idx="44">
                  <c:v>-47.484499999999997</c:v>
                </c:pt>
                <c:pt idx="45">
                  <c:v>-48.322299999999998</c:v>
                </c:pt>
                <c:pt idx="46">
                  <c:v>-49.1678</c:v>
                </c:pt>
                <c:pt idx="47">
                  <c:v>-50.021700000000003</c:v>
                </c:pt>
                <c:pt idx="48">
                  <c:v>-50.8825</c:v>
                </c:pt>
                <c:pt idx="49">
                  <c:v>-51.748100000000001</c:v>
                </c:pt>
                <c:pt idx="50">
                  <c:v>-52.614100000000001</c:v>
                </c:pt>
                <c:pt idx="51">
                  <c:v>-53.485900000000001</c:v>
                </c:pt>
                <c:pt idx="52">
                  <c:v>-54.358400000000003</c:v>
                </c:pt>
                <c:pt idx="53">
                  <c:v>-55.2333</c:v>
                </c:pt>
                <c:pt idx="54">
                  <c:v>-56.109699999999997</c:v>
                </c:pt>
                <c:pt idx="55">
                  <c:v>-56.985100000000003</c:v>
                </c:pt>
                <c:pt idx="56">
                  <c:v>-57.858699999999999</c:v>
                </c:pt>
                <c:pt idx="57">
                  <c:v>-58.729100000000003</c:v>
                </c:pt>
                <c:pt idx="58">
                  <c:v>-59.597000000000001</c:v>
                </c:pt>
                <c:pt idx="59">
                  <c:v>-60.4666</c:v>
                </c:pt>
                <c:pt idx="60">
                  <c:v>-61.3474</c:v>
                </c:pt>
                <c:pt idx="61">
                  <c:v>-62.2331</c:v>
                </c:pt>
                <c:pt idx="62">
                  <c:v>-63.125799999999998</c:v>
                </c:pt>
                <c:pt idx="63">
                  <c:v>-64.017600000000002</c:v>
                </c:pt>
                <c:pt idx="64">
                  <c:v>-64.9024</c:v>
                </c:pt>
                <c:pt idx="65">
                  <c:v>-65.793800000000005</c:v>
                </c:pt>
                <c:pt idx="66">
                  <c:v>-66.683800000000005</c:v>
                </c:pt>
                <c:pt idx="67">
                  <c:v>-67.564300000000003</c:v>
                </c:pt>
                <c:pt idx="68">
                  <c:v>-68.434899999999999</c:v>
                </c:pt>
                <c:pt idx="69">
                  <c:v>-69.295500000000004</c:v>
                </c:pt>
                <c:pt idx="70">
                  <c:v>-70.146299999999997</c:v>
                </c:pt>
                <c:pt idx="71">
                  <c:v>-71.002899999999997</c:v>
                </c:pt>
                <c:pt idx="72">
                  <c:v>-71.854900000000001</c:v>
                </c:pt>
                <c:pt idx="73">
                  <c:v>-72.695400000000006</c:v>
                </c:pt>
                <c:pt idx="74">
                  <c:v>-73.524199999999993</c:v>
                </c:pt>
                <c:pt idx="75">
                  <c:v>-74.341899999999995</c:v>
                </c:pt>
                <c:pt idx="76">
                  <c:v>-75.148099999999999</c:v>
                </c:pt>
                <c:pt idx="77">
                  <c:v>-75.940399999999997</c:v>
                </c:pt>
                <c:pt idx="78">
                  <c:v>-76.715500000000006</c:v>
                </c:pt>
                <c:pt idx="79">
                  <c:v>-77.479200000000006</c:v>
                </c:pt>
                <c:pt idx="80">
                  <c:v>-78.232900000000001</c:v>
                </c:pt>
                <c:pt idx="81">
                  <c:v>-78.982299999999995</c:v>
                </c:pt>
                <c:pt idx="82">
                  <c:v>-79.720399999999998</c:v>
                </c:pt>
                <c:pt idx="83">
                  <c:v>-80.452500000000001</c:v>
                </c:pt>
                <c:pt idx="84">
                  <c:v>-81.180199999999999</c:v>
                </c:pt>
                <c:pt idx="85">
                  <c:v>-81.907399999999996</c:v>
                </c:pt>
                <c:pt idx="86">
                  <c:v>-82.631100000000004</c:v>
                </c:pt>
                <c:pt idx="87">
                  <c:v>-83.366200000000006</c:v>
                </c:pt>
                <c:pt idx="88">
                  <c:v>-84.152600000000007</c:v>
                </c:pt>
                <c:pt idx="89">
                  <c:v>-85.078500000000005</c:v>
                </c:pt>
                <c:pt idx="90">
                  <c:v>-86.011899999999997</c:v>
                </c:pt>
                <c:pt idx="91">
                  <c:v>-86.934299999999993</c:v>
                </c:pt>
                <c:pt idx="92">
                  <c:v>-87.857299999999995</c:v>
                </c:pt>
                <c:pt idx="93">
                  <c:v>-88.828699999999998</c:v>
                </c:pt>
                <c:pt idx="94">
                  <c:v>-89.894199999999998</c:v>
                </c:pt>
                <c:pt idx="95">
                  <c:v>-91.1661</c:v>
                </c:pt>
                <c:pt idx="96">
                  <c:v>-92.735100000000003</c:v>
                </c:pt>
                <c:pt idx="97">
                  <c:v>-95.016800000000003</c:v>
                </c:pt>
                <c:pt idx="98">
                  <c:v>-98.581800000000001</c:v>
                </c:pt>
                <c:pt idx="99">
                  <c:v>-111.622</c:v>
                </c:pt>
                <c:pt idx="100">
                  <c:v>-111.717</c:v>
                </c:pt>
                <c:pt idx="101">
                  <c:v>-112.002</c:v>
                </c:pt>
                <c:pt idx="102">
                  <c:v>-112.11799999999999</c:v>
                </c:pt>
                <c:pt idx="103">
                  <c:v>-112.18899999999999</c:v>
                </c:pt>
                <c:pt idx="104">
                  <c:v>-112.27500000000001</c:v>
                </c:pt>
                <c:pt idx="105">
                  <c:v>-112.483</c:v>
                </c:pt>
                <c:pt idx="106">
                  <c:v>-112.55500000000001</c:v>
                </c:pt>
                <c:pt idx="107">
                  <c:v>-112.63500000000001</c:v>
                </c:pt>
                <c:pt idx="108">
                  <c:v>-112.705</c:v>
                </c:pt>
                <c:pt idx="109">
                  <c:v>-112.77800000000001</c:v>
                </c:pt>
                <c:pt idx="110">
                  <c:v>-112.819</c:v>
                </c:pt>
                <c:pt idx="111">
                  <c:v>-112.872</c:v>
                </c:pt>
                <c:pt idx="112">
                  <c:v>-112.916</c:v>
                </c:pt>
                <c:pt idx="113">
                  <c:v>-112.97</c:v>
                </c:pt>
                <c:pt idx="114">
                  <c:v>-113.17700000000001</c:v>
                </c:pt>
                <c:pt idx="115">
                  <c:v>-113.249</c:v>
                </c:pt>
                <c:pt idx="116">
                  <c:v>-113.33</c:v>
                </c:pt>
                <c:pt idx="117">
                  <c:v>-113.563</c:v>
                </c:pt>
                <c:pt idx="118">
                  <c:v>-113.69</c:v>
                </c:pt>
                <c:pt idx="119">
                  <c:v>-113.92400000000001</c:v>
                </c:pt>
                <c:pt idx="120">
                  <c:v>-114.054</c:v>
                </c:pt>
                <c:pt idx="121">
                  <c:v>-114.133</c:v>
                </c:pt>
                <c:pt idx="122">
                  <c:v>-114.178</c:v>
                </c:pt>
                <c:pt idx="123">
                  <c:v>-114.229</c:v>
                </c:pt>
                <c:pt idx="124">
                  <c:v>-114.283</c:v>
                </c:pt>
                <c:pt idx="125">
                  <c:v>-114.319</c:v>
                </c:pt>
                <c:pt idx="126">
                  <c:v>-114.36499999999999</c:v>
                </c:pt>
                <c:pt idx="127">
                  <c:v>-114.416</c:v>
                </c:pt>
                <c:pt idx="128">
                  <c:v>-114.47</c:v>
                </c:pt>
                <c:pt idx="129">
                  <c:v>-114.512</c:v>
                </c:pt>
                <c:pt idx="130">
                  <c:v>-114.562</c:v>
                </c:pt>
                <c:pt idx="131">
                  <c:v>-114.601</c:v>
                </c:pt>
                <c:pt idx="132">
                  <c:v>-114.648</c:v>
                </c:pt>
                <c:pt idx="133">
                  <c:v>-114.687</c:v>
                </c:pt>
                <c:pt idx="134">
                  <c:v>-114.726</c:v>
                </c:pt>
                <c:pt idx="135">
                  <c:v>-114.773</c:v>
                </c:pt>
                <c:pt idx="136">
                  <c:v>-114.825</c:v>
                </c:pt>
                <c:pt idx="137">
                  <c:v>-114.86</c:v>
                </c:pt>
                <c:pt idx="138">
                  <c:v>-114.90600000000001</c:v>
                </c:pt>
                <c:pt idx="139">
                  <c:v>-114.956</c:v>
                </c:pt>
                <c:pt idx="140">
                  <c:v>-115.01</c:v>
                </c:pt>
                <c:pt idx="141">
                  <c:v>-115.051</c:v>
                </c:pt>
                <c:pt idx="142">
                  <c:v>-115.101</c:v>
                </c:pt>
                <c:pt idx="143">
                  <c:v>-115.139</c:v>
                </c:pt>
                <c:pt idx="144">
                  <c:v>-115.187</c:v>
                </c:pt>
                <c:pt idx="145">
                  <c:v>-115.24299999999999</c:v>
                </c:pt>
                <c:pt idx="146">
                  <c:v>-115.289</c:v>
                </c:pt>
                <c:pt idx="147">
                  <c:v>-115.34099999999999</c:v>
                </c:pt>
                <c:pt idx="148">
                  <c:v>-115.384</c:v>
                </c:pt>
                <c:pt idx="149">
                  <c:v>-115.43300000000001</c:v>
                </c:pt>
                <c:pt idx="150">
                  <c:v>-115.48</c:v>
                </c:pt>
                <c:pt idx="151">
                  <c:v>-115.532</c:v>
                </c:pt>
                <c:pt idx="152">
                  <c:v>-115.58499999999999</c:v>
                </c:pt>
                <c:pt idx="153">
                  <c:v>-115.64100000000001</c:v>
                </c:pt>
                <c:pt idx="154">
                  <c:v>-115.672</c:v>
                </c:pt>
                <c:pt idx="155">
                  <c:v>-115.73</c:v>
                </c:pt>
                <c:pt idx="156">
                  <c:v>-115.77500000000001</c:v>
                </c:pt>
                <c:pt idx="157">
                  <c:v>-115.816</c:v>
                </c:pt>
                <c:pt idx="158">
                  <c:v>-115.869</c:v>
                </c:pt>
                <c:pt idx="159">
                  <c:v>-115.923</c:v>
                </c:pt>
                <c:pt idx="160">
                  <c:v>-115.958</c:v>
                </c:pt>
                <c:pt idx="161">
                  <c:v>-116.006</c:v>
                </c:pt>
                <c:pt idx="162">
                  <c:v>-116.059</c:v>
                </c:pt>
                <c:pt idx="163">
                  <c:v>-116.096</c:v>
                </c:pt>
                <c:pt idx="164">
                  <c:v>-116.14400000000001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04864"/>
        <c:axId val="133405440"/>
      </c:scatterChart>
      <c:valAx>
        <c:axId val="133404864"/>
        <c:scaling>
          <c:orientation val="minMax"/>
          <c:max val="2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3405440"/>
        <c:crossesAt val="0"/>
        <c:crossBetween val="midCat"/>
        <c:majorUnit val="5"/>
        <c:minorUnit val="1"/>
      </c:valAx>
      <c:valAx>
        <c:axId val="133405440"/>
        <c:scaling>
          <c:orientation val="minMax"/>
          <c:max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3404864"/>
        <c:crossesAt val="0"/>
        <c:crossBetween val="midCat"/>
        <c:majorUnit val="1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3755774347664"/>
          <c:y val="2.9884139705312316E-2"/>
          <c:w val="0.80024582403402378"/>
          <c:h val="0.93560283810257783"/>
        </c:manualLayout>
      </c:layout>
      <c:scatterChart>
        <c:scatterStyle val="lineMarker"/>
        <c:varyColors val="0"/>
        <c:ser>
          <c:idx val="0"/>
          <c:order val="0"/>
          <c:tx>
            <c:v>w(H)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Displacement!$A$3:$A$387</c:f>
              <c:numCache>
                <c:formatCode>0.00</c:formatCode>
                <c:ptCount val="38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</c:numCache>
            </c:numRef>
          </c:xVal>
          <c:yVal>
            <c:numRef>
              <c:f>Displacement!$B$3:$B$387</c:f>
              <c:numCache>
                <c:formatCode>0.00</c:formatCode>
                <c:ptCount val="385"/>
                <c:pt idx="0">
                  <c:v>0.3</c:v>
                </c:pt>
                <c:pt idx="1">
                  <c:v>0.19</c:v>
                </c:pt>
                <c:pt idx="2">
                  <c:v>3.0000000000000002E-2</c:v>
                </c:pt>
                <c:pt idx="3">
                  <c:v>-0.16</c:v>
                </c:pt>
                <c:pt idx="4">
                  <c:v>-0.37</c:v>
                </c:pt>
                <c:pt idx="5">
                  <c:v>-0.61</c:v>
                </c:pt>
                <c:pt idx="6">
                  <c:v>-0.88</c:v>
                </c:pt>
                <c:pt idx="7">
                  <c:v>-1.1599999999999999</c:v>
                </c:pt>
                <c:pt idx="8">
                  <c:v>-1.47</c:v>
                </c:pt>
                <c:pt idx="9">
                  <c:v>-1.79</c:v>
                </c:pt>
                <c:pt idx="10">
                  <c:v>-2.12</c:v>
                </c:pt>
                <c:pt idx="11">
                  <c:v>-2.4699999999999998</c:v>
                </c:pt>
                <c:pt idx="12">
                  <c:v>-2.83</c:v>
                </c:pt>
                <c:pt idx="13">
                  <c:v>-3.21</c:v>
                </c:pt>
                <c:pt idx="14">
                  <c:v>-3.59</c:v>
                </c:pt>
                <c:pt idx="15">
                  <c:v>-3.9899999999999998</c:v>
                </c:pt>
                <c:pt idx="16">
                  <c:v>-4.3899999999999997</c:v>
                </c:pt>
                <c:pt idx="17">
                  <c:v>-4.8</c:v>
                </c:pt>
                <c:pt idx="18">
                  <c:v>-5.22</c:v>
                </c:pt>
                <c:pt idx="19">
                  <c:v>-5.64</c:v>
                </c:pt>
                <c:pt idx="20">
                  <c:v>-6.07</c:v>
                </c:pt>
                <c:pt idx="21">
                  <c:v>-6.49</c:v>
                </c:pt>
                <c:pt idx="22">
                  <c:v>-6.92</c:v>
                </c:pt>
                <c:pt idx="23">
                  <c:v>-7.35</c:v>
                </c:pt>
                <c:pt idx="24">
                  <c:v>-7.7799999999999994</c:v>
                </c:pt>
                <c:pt idx="25">
                  <c:v>-8.2100000000000009</c:v>
                </c:pt>
                <c:pt idx="26">
                  <c:v>-8.6300000000000008</c:v>
                </c:pt>
                <c:pt idx="27">
                  <c:v>-9.0500000000000007</c:v>
                </c:pt>
                <c:pt idx="28">
                  <c:v>-9.42</c:v>
                </c:pt>
                <c:pt idx="29">
                  <c:v>-9.36</c:v>
                </c:pt>
                <c:pt idx="30">
                  <c:v>-8.67</c:v>
                </c:pt>
                <c:pt idx="31">
                  <c:v>-7.89</c:v>
                </c:pt>
                <c:pt idx="32">
                  <c:v>-7.29</c:v>
                </c:pt>
                <c:pt idx="33">
                  <c:v>-6.83</c:v>
                </c:pt>
                <c:pt idx="34">
                  <c:v>-6.45</c:v>
                </c:pt>
                <c:pt idx="35">
                  <c:v>-6.13</c:v>
                </c:pt>
                <c:pt idx="36">
                  <c:v>-5.8599999999999994</c:v>
                </c:pt>
                <c:pt idx="37">
                  <c:v>-5.62</c:v>
                </c:pt>
                <c:pt idx="38">
                  <c:v>-5.41</c:v>
                </c:pt>
                <c:pt idx="39">
                  <c:v>-5.23</c:v>
                </c:pt>
                <c:pt idx="40">
                  <c:v>-5.0600000000000005</c:v>
                </c:pt>
                <c:pt idx="41">
                  <c:v>-4.8999999999999995</c:v>
                </c:pt>
                <c:pt idx="42">
                  <c:v>-4.7600000000000007</c:v>
                </c:pt>
                <c:pt idx="43">
                  <c:v>-4.63</c:v>
                </c:pt>
                <c:pt idx="44">
                  <c:v>-4.5</c:v>
                </c:pt>
                <c:pt idx="45">
                  <c:v>-4.3899999999999997</c:v>
                </c:pt>
                <c:pt idx="46">
                  <c:v>-4.29</c:v>
                </c:pt>
                <c:pt idx="47">
                  <c:v>-4.1900000000000004</c:v>
                </c:pt>
                <c:pt idx="48">
                  <c:v>-4.09</c:v>
                </c:pt>
                <c:pt idx="49">
                  <c:v>-4.01</c:v>
                </c:pt>
                <c:pt idx="50">
                  <c:v>-3.92</c:v>
                </c:pt>
                <c:pt idx="51">
                  <c:v>-3.85</c:v>
                </c:pt>
                <c:pt idx="52">
                  <c:v>-3.77</c:v>
                </c:pt>
                <c:pt idx="53">
                  <c:v>-3.7</c:v>
                </c:pt>
                <c:pt idx="54">
                  <c:v>-3.63</c:v>
                </c:pt>
                <c:pt idx="55">
                  <c:v>-3.57</c:v>
                </c:pt>
                <c:pt idx="56">
                  <c:v>-3.5100000000000002</c:v>
                </c:pt>
                <c:pt idx="57">
                  <c:v>-3.4499999999999997</c:v>
                </c:pt>
                <c:pt idx="58">
                  <c:v>-3.4</c:v>
                </c:pt>
                <c:pt idx="59">
                  <c:v>-3.3400000000000003</c:v>
                </c:pt>
                <c:pt idx="60">
                  <c:v>-3.28</c:v>
                </c:pt>
                <c:pt idx="61">
                  <c:v>-3.23</c:v>
                </c:pt>
                <c:pt idx="62">
                  <c:v>-3.18</c:v>
                </c:pt>
                <c:pt idx="63">
                  <c:v>-3.12</c:v>
                </c:pt>
                <c:pt idx="64">
                  <c:v>-3.07</c:v>
                </c:pt>
                <c:pt idx="65">
                  <c:v>-3.0100000000000002</c:v>
                </c:pt>
                <c:pt idx="66">
                  <c:v>-2.9299999999999997</c:v>
                </c:pt>
                <c:pt idx="67">
                  <c:v>-2.83</c:v>
                </c:pt>
                <c:pt idx="68">
                  <c:v>-2.73</c:v>
                </c:pt>
                <c:pt idx="69">
                  <c:v>-2.63</c:v>
                </c:pt>
                <c:pt idx="70">
                  <c:v>-2.5300000000000002</c:v>
                </c:pt>
                <c:pt idx="71">
                  <c:v>-2.44</c:v>
                </c:pt>
                <c:pt idx="72">
                  <c:v>-2.34</c:v>
                </c:pt>
                <c:pt idx="73">
                  <c:v>-2.2399999999999998</c:v>
                </c:pt>
                <c:pt idx="74">
                  <c:v>-2.14</c:v>
                </c:pt>
                <c:pt idx="75">
                  <c:v>-2.04</c:v>
                </c:pt>
                <c:pt idx="76">
                  <c:v>-1.9400000000000002</c:v>
                </c:pt>
                <c:pt idx="77">
                  <c:v>-1.84</c:v>
                </c:pt>
                <c:pt idx="78">
                  <c:v>-1.73</c:v>
                </c:pt>
                <c:pt idx="79">
                  <c:v>-1.6199999999999999</c:v>
                </c:pt>
                <c:pt idx="80">
                  <c:v>-1.52</c:v>
                </c:pt>
                <c:pt idx="81">
                  <c:v>-1.41</c:v>
                </c:pt>
                <c:pt idx="82">
                  <c:v>-1.3</c:v>
                </c:pt>
                <c:pt idx="83">
                  <c:v>-1.1900000000000002</c:v>
                </c:pt>
                <c:pt idx="84">
                  <c:v>-1.06</c:v>
                </c:pt>
                <c:pt idx="85">
                  <c:v>-0.93</c:v>
                </c:pt>
                <c:pt idx="86">
                  <c:v>-0.75</c:v>
                </c:pt>
                <c:pt idx="87">
                  <c:v>-0.56999999999999995</c:v>
                </c:pt>
                <c:pt idx="88">
                  <c:v>-0.39</c:v>
                </c:pt>
                <c:pt idx="89">
                  <c:v>-0.21000000000000002</c:v>
                </c:pt>
                <c:pt idx="90">
                  <c:v>-3.0000000000000002E-2</c:v>
                </c:pt>
                <c:pt idx="91">
                  <c:v>0.16</c:v>
                </c:pt>
                <c:pt idx="92">
                  <c:v>0.34</c:v>
                </c:pt>
                <c:pt idx="93">
                  <c:v>0.53</c:v>
                </c:pt>
                <c:pt idx="94">
                  <c:v>0.72000000000000008</c:v>
                </c:pt>
                <c:pt idx="95">
                  <c:v>0.92</c:v>
                </c:pt>
                <c:pt idx="96">
                  <c:v>1.1100000000000001</c:v>
                </c:pt>
                <c:pt idx="97">
                  <c:v>1.31</c:v>
                </c:pt>
                <c:pt idx="98">
                  <c:v>1.51</c:v>
                </c:pt>
                <c:pt idx="99">
                  <c:v>1.72</c:v>
                </c:pt>
                <c:pt idx="100">
                  <c:v>1.9300000000000002</c:v>
                </c:pt>
                <c:pt idx="101">
                  <c:v>2.15</c:v>
                </c:pt>
                <c:pt idx="102">
                  <c:v>2.3800000000000003</c:v>
                </c:pt>
                <c:pt idx="103">
                  <c:v>2.61</c:v>
                </c:pt>
                <c:pt idx="104">
                  <c:v>2.85</c:v>
                </c:pt>
                <c:pt idx="105">
                  <c:v>3.09</c:v>
                </c:pt>
                <c:pt idx="106">
                  <c:v>3.35</c:v>
                </c:pt>
                <c:pt idx="107">
                  <c:v>3.61</c:v>
                </c:pt>
                <c:pt idx="108">
                  <c:v>3.8800000000000003</c:v>
                </c:pt>
                <c:pt idx="109">
                  <c:v>4.1599999999999993</c:v>
                </c:pt>
                <c:pt idx="110">
                  <c:v>4.4600000000000009</c:v>
                </c:pt>
                <c:pt idx="111">
                  <c:v>4.7699999999999996</c:v>
                </c:pt>
                <c:pt idx="112">
                  <c:v>5.14</c:v>
                </c:pt>
                <c:pt idx="113">
                  <c:v>5.56</c:v>
                </c:pt>
                <c:pt idx="114">
                  <c:v>6.01</c:v>
                </c:pt>
                <c:pt idx="115">
                  <c:v>6.4799999999999995</c:v>
                </c:pt>
                <c:pt idx="116">
                  <c:v>6.98</c:v>
                </c:pt>
                <c:pt idx="117">
                  <c:v>7.5</c:v>
                </c:pt>
                <c:pt idx="118">
                  <c:v>8.0500000000000007</c:v>
                </c:pt>
                <c:pt idx="119">
                  <c:v>8.6300000000000008</c:v>
                </c:pt>
                <c:pt idx="120">
                  <c:v>9.23</c:v>
                </c:pt>
                <c:pt idx="121">
                  <c:v>9.85</c:v>
                </c:pt>
                <c:pt idx="122">
                  <c:v>10.5</c:v>
                </c:pt>
                <c:pt idx="123">
                  <c:v>11.17</c:v>
                </c:pt>
                <c:pt idx="124">
                  <c:v>11.870000000000001</c:v>
                </c:pt>
                <c:pt idx="125">
                  <c:v>12.579999999999998</c:v>
                </c:pt>
                <c:pt idx="126">
                  <c:v>13.32</c:v>
                </c:pt>
                <c:pt idx="127">
                  <c:v>14.069999999999999</c:v>
                </c:pt>
                <c:pt idx="128">
                  <c:v>14.85</c:v>
                </c:pt>
                <c:pt idx="129">
                  <c:v>15.63</c:v>
                </c:pt>
                <c:pt idx="130">
                  <c:v>16.43</c:v>
                </c:pt>
                <c:pt idx="131">
                  <c:v>17.239999999999998</c:v>
                </c:pt>
                <c:pt idx="132">
                  <c:v>18.059999999999999</c:v>
                </c:pt>
                <c:pt idx="133">
                  <c:v>18.87</c:v>
                </c:pt>
                <c:pt idx="134">
                  <c:v>19.689999999999998</c:v>
                </c:pt>
                <c:pt idx="135">
                  <c:v>20.51</c:v>
                </c:pt>
                <c:pt idx="136">
                  <c:v>21.33</c:v>
                </c:pt>
                <c:pt idx="137">
                  <c:v>22.15</c:v>
                </c:pt>
                <c:pt idx="138">
                  <c:v>23</c:v>
                </c:pt>
                <c:pt idx="139">
                  <c:v>23.93</c:v>
                </c:pt>
                <c:pt idx="140">
                  <c:v>24.9</c:v>
                </c:pt>
                <c:pt idx="141">
                  <c:v>25.97</c:v>
                </c:pt>
                <c:pt idx="142">
                  <c:v>27.119999999999997</c:v>
                </c:pt>
                <c:pt idx="143">
                  <c:v>28.38</c:v>
                </c:pt>
                <c:pt idx="144">
                  <c:v>29.66</c:v>
                </c:pt>
                <c:pt idx="145">
                  <c:v>31.060000000000002</c:v>
                </c:pt>
                <c:pt idx="146">
                  <c:v>32.660000000000004</c:v>
                </c:pt>
                <c:pt idx="147">
                  <c:v>34.56</c:v>
                </c:pt>
                <c:pt idx="148">
                  <c:v>36.869999999999997</c:v>
                </c:pt>
                <c:pt idx="149">
                  <c:v>39.89</c:v>
                </c:pt>
                <c:pt idx="150">
                  <c:v>44.73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Displacement!$I$3:$I$10600</c:f>
              <c:numCache>
                <c:formatCode>0.00</c:formatCode>
                <c:ptCount val="1059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14.425000000000001</c:v>
                </c:pt>
                <c:pt idx="145">
                  <c:v>14.434383333333333</c:v>
                </c:pt>
                <c:pt idx="146">
                  <c:v>14.438483333333332</c:v>
                </c:pt>
                <c:pt idx="147">
                  <c:v>14.4404</c:v>
                </c:pt>
                <c:pt idx="148">
                  <c:v>14.442266666666665</c:v>
                </c:pt>
                <c:pt idx="149">
                  <c:v>14.442716666666666</c:v>
                </c:pt>
                <c:pt idx="150">
                  <c:v>14.442933333333334</c:v>
                </c:pt>
                <c:pt idx="151">
                  <c:v>14.443383333333333</c:v>
                </c:pt>
                <c:pt idx="152">
                  <c:v>14.44355</c:v>
                </c:pt>
              </c:numCache>
            </c:numRef>
          </c:xVal>
          <c:yVal>
            <c:numRef>
              <c:f>Displacement!$J$3:$J$10600</c:f>
              <c:numCache>
                <c:formatCode>0.00</c:formatCode>
                <c:ptCount val="10598"/>
                <c:pt idx="0">
                  <c:v>0.61182499999999995</c:v>
                </c:pt>
                <c:pt idx="1">
                  <c:v>0.48180100000000003</c:v>
                </c:pt>
                <c:pt idx="2">
                  <c:v>0.30890399999999996</c:v>
                </c:pt>
                <c:pt idx="3">
                  <c:v>9.9975300000000003E-2</c:v>
                </c:pt>
                <c:pt idx="4">
                  <c:v>-0.14013900000000001</c:v>
                </c:pt>
                <c:pt idx="5">
                  <c:v>-0.40775099999999997</c:v>
                </c:pt>
                <c:pt idx="6">
                  <c:v>-0.69990600000000003</c:v>
                </c:pt>
                <c:pt idx="7">
                  <c:v>-1.0142300000000002</c:v>
                </c:pt>
                <c:pt idx="8">
                  <c:v>-1.3486899999999999</c:v>
                </c:pt>
                <c:pt idx="9">
                  <c:v>-1.7015500000000001</c:v>
                </c:pt>
                <c:pt idx="10">
                  <c:v>-2.0712600000000001</c:v>
                </c:pt>
                <c:pt idx="11">
                  <c:v>-2.45655</c:v>
                </c:pt>
                <c:pt idx="12">
                  <c:v>-2.85622</c:v>
                </c:pt>
                <c:pt idx="13">
                  <c:v>-3.2692099999999997</c:v>
                </c:pt>
                <c:pt idx="14">
                  <c:v>-3.6946099999999999</c:v>
                </c:pt>
                <c:pt idx="15">
                  <c:v>-4.1313599999999999</c:v>
                </c:pt>
                <c:pt idx="16">
                  <c:v>-4.5747299999999997</c:v>
                </c:pt>
                <c:pt idx="17">
                  <c:v>-5.0261000000000005</c:v>
                </c:pt>
                <c:pt idx="18">
                  <c:v>-5.4858799999999999</c:v>
                </c:pt>
                <c:pt idx="19">
                  <c:v>-5.9553899999999995</c:v>
                </c:pt>
                <c:pt idx="20">
                  <c:v>-6.4333599999999995</c:v>
                </c:pt>
                <c:pt idx="21">
                  <c:v>-6.9179599999999999</c:v>
                </c:pt>
                <c:pt idx="22">
                  <c:v>-7.40822</c:v>
                </c:pt>
                <c:pt idx="23">
                  <c:v>-7.90273</c:v>
                </c:pt>
                <c:pt idx="24">
                  <c:v>-8.4014299999999995</c:v>
                </c:pt>
                <c:pt idx="25">
                  <c:v>-8.9044899999999991</c:v>
                </c:pt>
                <c:pt idx="26">
                  <c:v>-9.4105899999999991</c:v>
                </c:pt>
                <c:pt idx="27">
                  <c:v>-9.915890000000001</c:v>
                </c:pt>
                <c:pt idx="28">
                  <c:v>-10.4209</c:v>
                </c:pt>
                <c:pt idx="29">
                  <c:v>-10.9278</c:v>
                </c:pt>
                <c:pt idx="30">
                  <c:v>-11.4352</c:v>
                </c:pt>
                <c:pt idx="31">
                  <c:v>-11.9434</c:v>
                </c:pt>
                <c:pt idx="32">
                  <c:v>-12.451500000000001</c:v>
                </c:pt>
                <c:pt idx="33">
                  <c:v>-12.9595</c:v>
                </c:pt>
                <c:pt idx="34">
                  <c:v>-13.467099999999999</c:v>
                </c:pt>
                <c:pt idx="35">
                  <c:v>-13.972999999999999</c:v>
                </c:pt>
                <c:pt idx="36">
                  <c:v>-14.479000000000001</c:v>
                </c:pt>
                <c:pt idx="37">
                  <c:v>-14.984300000000001</c:v>
                </c:pt>
                <c:pt idx="38">
                  <c:v>-15.488399999999999</c:v>
                </c:pt>
                <c:pt idx="39">
                  <c:v>-15.982900000000001</c:v>
                </c:pt>
                <c:pt idx="40">
                  <c:v>-16.433300000000003</c:v>
                </c:pt>
                <c:pt idx="41">
                  <c:v>-16.791</c:v>
                </c:pt>
                <c:pt idx="42">
                  <c:v>-16.978300000000001</c:v>
                </c:pt>
                <c:pt idx="43">
                  <c:v>-16.8538</c:v>
                </c:pt>
                <c:pt idx="44">
                  <c:v>-16.312100000000001</c:v>
                </c:pt>
                <c:pt idx="45">
                  <c:v>-15.5976</c:v>
                </c:pt>
                <c:pt idx="46">
                  <c:v>-14.934700000000001</c:v>
                </c:pt>
                <c:pt idx="47">
                  <c:v>-14.3597</c:v>
                </c:pt>
                <c:pt idx="48">
                  <c:v>-13.894200000000001</c:v>
                </c:pt>
                <c:pt idx="49">
                  <c:v>-13.5121</c:v>
                </c:pt>
                <c:pt idx="50">
                  <c:v>-13.192300000000001</c:v>
                </c:pt>
                <c:pt idx="51">
                  <c:v>-12.918000000000001</c:v>
                </c:pt>
                <c:pt idx="52">
                  <c:v>-12.6792</c:v>
                </c:pt>
                <c:pt idx="53">
                  <c:v>-12.4664</c:v>
                </c:pt>
                <c:pt idx="54">
                  <c:v>-12.2774</c:v>
                </c:pt>
                <c:pt idx="55">
                  <c:v>-12.1068</c:v>
                </c:pt>
                <c:pt idx="56">
                  <c:v>-11.9237</c:v>
                </c:pt>
                <c:pt idx="57">
                  <c:v>-11.738899999999999</c:v>
                </c:pt>
                <c:pt idx="58">
                  <c:v>-11.555</c:v>
                </c:pt>
                <c:pt idx="59">
                  <c:v>-11.377099999999999</c:v>
                </c:pt>
                <c:pt idx="60">
                  <c:v>-11.2028</c:v>
                </c:pt>
                <c:pt idx="61">
                  <c:v>-11.0314</c:v>
                </c:pt>
                <c:pt idx="62">
                  <c:v>-10.861700000000001</c:v>
                </c:pt>
                <c:pt idx="63">
                  <c:v>-10.702400000000001</c:v>
                </c:pt>
                <c:pt idx="64">
                  <c:v>-10.547000000000001</c:v>
                </c:pt>
                <c:pt idx="65">
                  <c:v>-10.3536</c:v>
                </c:pt>
                <c:pt idx="66">
                  <c:v>-10.0532</c:v>
                </c:pt>
                <c:pt idx="67">
                  <c:v>-9.7364999999999995</c:v>
                </c:pt>
                <c:pt idx="68">
                  <c:v>-9.4302399999999995</c:v>
                </c:pt>
                <c:pt idx="69">
                  <c:v>-9.1338200000000001</c:v>
                </c:pt>
                <c:pt idx="70">
                  <c:v>-8.8463799999999999</c:v>
                </c:pt>
                <c:pt idx="71">
                  <c:v>-8.5669000000000004</c:v>
                </c:pt>
                <c:pt idx="72">
                  <c:v>-8.2946200000000001</c:v>
                </c:pt>
                <c:pt idx="73">
                  <c:v>-8.0171500000000009</c:v>
                </c:pt>
                <c:pt idx="74">
                  <c:v>-7.7396399999999996</c:v>
                </c:pt>
                <c:pt idx="75">
                  <c:v>-7.4637200000000004</c:v>
                </c:pt>
                <c:pt idx="76">
                  <c:v>-7.1911500000000004</c:v>
                </c:pt>
                <c:pt idx="77">
                  <c:v>-6.91859</c:v>
                </c:pt>
                <c:pt idx="78">
                  <c:v>-6.6512099999999998</c:v>
                </c:pt>
                <c:pt idx="79">
                  <c:v>-6.3856199999999994</c:v>
                </c:pt>
                <c:pt idx="80">
                  <c:v>-6.1183100000000001</c:v>
                </c:pt>
                <c:pt idx="81">
                  <c:v>-5.8521700000000001</c:v>
                </c:pt>
                <c:pt idx="82">
                  <c:v>-5.5881300000000005</c:v>
                </c:pt>
                <c:pt idx="83">
                  <c:v>-5.3219599999999998</c:v>
                </c:pt>
                <c:pt idx="84">
                  <c:v>-5.0426100000000007</c:v>
                </c:pt>
                <c:pt idx="85">
                  <c:v>-4.7303099999999993</c:v>
                </c:pt>
                <c:pt idx="86">
                  <c:v>-4.3928500000000001</c:v>
                </c:pt>
                <c:pt idx="87">
                  <c:v>-4.05396</c:v>
                </c:pt>
                <c:pt idx="88">
                  <c:v>-3.7141700000000002</c:v>
                </c:pt>
                <c:pt idx="89">
                  <c:v>-3.3680899999999996</c:v>
                </c:pt>
                <c:pt idx="90">
                  <c:v>-3.0176099999999999</c:v>
                </c:pt>
                <c:pt idx="91">
                  <c:v>-2.65767</c:v>
                </c:pt>
                <c:pt idx="92">
                  <c:v>-2.2883</c:v>
                </c:pt>
                <c:pt idx="93">
                  <c:v>-1.9194399999999998</c:v>
                </c:pt>
                <c:pt idx="94">
                  <c:v>-1.53088</c:v>
                </c:pt>
                <c:pt idx="95">
                  <c:v>-1.1287499999999999</c:v>
                </c:pt>
                <c:pt idx="96">
                  <c:v>-0.72453699999999999</c:v>
                </c:pt>
                <c:pt idx="97">
                  <c:v>-0.32000200000000001</c:v>
                </c:pt>
                <c:pt idx="98">
                  <c:v>8.0108800000000008E-2</c:v>
                </c:pt>
                <c:pt idx="99">
                  <c:v>0.4703</c:v>
                </c:pt>
                <c:pt idx="100">
                  <c:v>0.85483900000000002</c:v>
                </c:pt>
                <c:pt idx="101">
                  <c:v>1.23288</c:v>
                </c:pt>
                <c:pt idx="102">
                  <c:v>1.6075300000000001</c:v>
                </c:pt>
                <c:pt idx="103">
                  <c:v>1.9751799999999999</c:v>
                </c:pt>
                <c:pt idx="104">
                  <c:v>2.3397299999999999</c:v>
                </c:pt>
                <c:pt idx="105">
                  <c:v>2.7012300000000002</c:v>
                </c:pt>
                <c:pt idx="106">
                  <c:v>3.0583899999999997</c:v>
                </c:pt>
                <c:pt idx="107">
                  <c:v>3.4099599999999999</c:v>
                </c:pt>
                <c:pt idx="108">
                  <c:v>3.7589300000000003</c:v>
                </c:pt>
                <c:pt idx="109">
                  <c:v>4.1072100000000002</c:v>
                </c:pt>
                <c:pt idx="110">
                  <c:v>4.4547999999999996</c:v>
                </c:pt>
                <c:pt idx="111">
                  <c:v>4.79434</c:v>
                </c:pt>
                <c:pt idx="112">
                  <c:v>5.1231899999999992</c:v>
                </c:pt>
                <c:pt idx="113">
                  <c:v>5.4465399999999997</c:v>
                </c:pt>
                <c:pt idx="114">
                  <c:v>5.7727599999999999</c:v>
                </c:pt>
                <c:pt idx="115">
                  <c:v>6.1017199999999994</c:v>
                </c:pt>
                <c:pt idx="116">
                  <c:v>6.4335900000000006</c:v>
                </c:pt>
                <c:pt idx="117">
                  <c:v>6.7691899999999992</c:v>
                </c:pt>
                <c:pt idx="118">
                  <c:v>7.1118800000000002</c:v>
                </c:pt>
                <c:pt idx="119">
                  <c:v>7.4608699999999999</c:v>
                </c:pt>
                <c:pt idx="120">
                  <c:v>7.8142500000000004</c:v>
                </c:pt>
                <c:pt idx="121">
                  <c:v>8.1719500000000007</c:v>
                </c:pt>
                <c:pt idx="122">
                  <c:v>8.5344800000000003</c:v>
                </c:pt>
                <c:pt idx="123">
                  <c:v>8.9067000000000007</c:v>
                </c:pt>
                <c:pt idx="124">
                  <c:v>9.2892299999999999</c:v>
                </c:pt>
                <c:pt idx="125">
                  <c:v>9.6851699999999994</c:v>
                </c:pt>
                <c:pt idx="126">
                  <c:v>10.096300000000001</c:v>
                </c:pt>
                <c:pt idx="127">
                  <c:v>10.527099999999999</c:v>
                </c:pt>
                <c:pt idx="128">
                  <c:v>10.9742</c:v>
                </c:pt>
                <c:pt idx="129">
                  <c:v>11.446899999999999</c:v>
                </c:pt>
                <c:pt idx="130">
                  <c:v>11.958399999999999</c:v>
                </c:pt>
                <c:pt idx="131">
                  <c:v>12.5334</c:v>
                </c:pt>
                <c:pt idx="132">
                  <c:v>13.1622</c:v>
                </c:pt>
                <c:pt idx="133">
                  <c:v>13.8538</c:v>
                </c:pt>
                <c:pt idx="134">
                  <c:v>14.6555</c:v>
                </c:pt>
                <c:pt idx="135">
                  <c:v>15.606</c:v>
                </c:pt>
                <c:pt idx="136">
                  <c:v>16.701599999999999</c:v>
                </c:pt>
                <c:pt idx="137">
                  <c:v>17.9787</c:v>
                </c:pt>
                <c:pt idx="138">
                  <c:v>19.5715</c:v>
                </c:pt>
                <c:pt idx="139">
                  <c:v>21.619800000000001</c:v>
                </c:pt>
                <c:pt idx="140">
                  <c:v>24.2608</c:v>
                </c:pt>
                <c:pt idx="141">
                  <c:v>28.043200000000002</c:v>
                </c:pt>
                <c:pt idx="142">
                  <c:v>33.664300000000004</c:v>
                </c:pt>
                <c:pt idx="143">
                  <c:v>44.798099999999998</c:v>
                </c:pt>
                <c:pt idx="144">
                  <c:v>50.083799999999997</c:v>
                </c:pt>
                <c:pt idx="145">
                  <c:v>53.169399999999996</c:v>
                </c:pt>
                <c:pt idx="146">
                  <c:v>55.321799999999996</c:v>
                </c:pt>
                <c:pt idx="147">
                  <c:v>56.727699999999999</c:v>
                </c:pt>
                <c:pt idx="148">
                  <c:v>58.6023</c:v>
                </c:pt>
                <c:pt idx="149">
                  <c:v>59.279299999999999</c:v>
                </c:pt>
                <c:pt idx="150">
                  <c:v>59.6539</c:v>
                </c:pt>
                <c:pt idx="151">
                  <c:v>60.531300000000002</c:v>
                </c:pt>
                <c:pt idx="152">
                  <c:v>61.029199999999996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rgbClr val="00B0F0"/>
              </a:solidFill>
              <a:prstDash val="sysDot"/>
            </a:ln>
          </c:spPr>
          <c:marker>
            <c:symbol val="none"/>
          </c:marker>
          <c:xVal>
            <c:numRef>
              <c:f>'displacement (Bolt joint)'!$E$3:$E$167</c:f>
              <c:numCache>
                <c:formatCode>General</c:formatCode>
                <c:ptCount val="165"/>
                <c:pt idx="0">
                  <c:v>1.6666666666666668E-3</c:v>
                </c:pt>
                <c:pt idx="1">
                  <c:v>5.0000000000000001E-3</c:v>
                </c:pt>
                <c:pt idx="2">
                  <c:v>1.3333333333333334E-2</c:v>
                </c:pt>
                <c:pt idx="3">
                  <c:v>3.3333333333333333E-2</c:v>
                </c:pt>
                <c:pt idx="4">
                  <c:v>0.16666666666666666</c:v>
                </c:pt>
                <c:pt idx="5">
                  <c:v>0.26666666666666666</c:v>
                </c:pt>
                <c:pt idx="6">
                  <c:v>0.36666666666666664</c:v>
                </c:pt>
                <c:pt idx="7">
                  <c:v>0.46666666666666667</c:v>
                </c:pt>
                <c:pt idx="8">
                  <c:v>0.56666666666666665</c:v>
                </c:pt>
                <c:pt idx="9">
                  <c:v>0.66666666666666663</c:v>
                </c:pt>
                <c:pt idx="10">
                  <c:v>0.76666666666666672</c:v>
                </c:pt>
                <c:pt idx="11">
                  <c:v>0.8666666666666667</c:v>
                </c:pt>
                <c:pt idx="12">
                  <c:v>0.96666666666666667</c:v>
                </c:pt>
                <c:pt idx="13">
                  <c:v>1.0666666666666667</c:v>
                </c:pt>
                <c:pt idx="14">
                  <c:v>1.1666666666666667</c:v>
                </c:pt>
                <c:pt idx="15">
                  <c:v>1.2666666666666666</c:v>
                </c:pt>
                <c:pt idx="16">
                  <c:v>1.3666666666666667</c:v>
                </c:pt>
                <c:pt idx="17">
                  <c:v>1.4666666666666666</c:v>
                </c:pt>
                <c:pt idx="18">
                  <c:v>1.5666666666666667</c:v>
                </c:pt>
                <c:pt idx="19">
                  <c:v>1.6666666666666667</c:v>
                </c:pt>
                <c:pt idx="20">
                  <c:v>1.7666666666666666</c:v>
                </c:pt>
                <c:pt idx="21">
                  <c:v>1.8666666666666667</c:v>
                </c:pt>
                <c:pt idx="22">
                  <c:v>1.9666666666666666</c:v>
                </c:pt>
                <c:pt idx="23">
                  <c:v>2.0666666666666669</c:v>
                </c:pt>
                <c:pt idx="24">
                  <c:v>2.1666666666666665</c:v>
                </c:pt>
                <c:pt idx="25">
                  <c:v>2.2666666666666666</c:v>
                </c:pt>
                <c:pt idx="26">
                  <c:v>2.3666666666666667</c:v>
                </c:pt>
                <c:pt idx="27">
                  <c:v>2.4666666666666668</c:v>
                </c:pt>
                <c:pt idx="28">
                  <c:v>2.5666666666666669</c:v>
                </c:pt>
                <c:pt idx="29">
                  <c:v>2.6666666666666665</c:v>
                </c:pt>
                <c:pt idx="30">
                  <c:v>2.7666666666666666</c:v>
                </c:pt>
                <c:pt idx="31">
                  <c:v>2.8666666666666667</c:v>
                </c:pt>
                <c:pt idx="32">
                  <c:v>2.9666666666666668</c:v>
                </c:pt>
                <c:pt idx="33">
                  <c:v>3.0666666666666669</c:v>
                </c:pt>
                <c:pt idx="34">
                  <c:v>3.1666666666666665</c:v>
                </c:pt>
                <c:pt idx="35">
                  <c:v>3.2666666666666666</c:v>
                </c:pt>
                <c:pt idx="36">
                  <c:v>3.3666666666666667</c:v>
                </c:pt>
                <c:pt idx="37">
                  <c:v>3.4666666666666668</c:v>
                </c:pt>
                <c:pt idx="38">
                  <c:v>3.5666666666666669</c:v>
                </c:pt>
                <c:pt idx="39">
                  <c:v>3.6666666666666665</c:v>
                </c:pt>
                <c:pt idx="40">
                  <c:v>3.7666666666666666</c:v>
                </c:pt>
                <c:pt idx="41">
                  <c:v>3.8666666666666667</c:v>
                </c:pt>
                <c:pt idx="42">
                  <c:v>3.9666666666666668</c:v>
                </c:pt>
                <c:pt idx="43">
                  <c:v>4.0666666666666664</c:v>
                </c:pt>
                <c:pt idx="44">
                  <c:v>4.166666666666667</c:v>
                </c:pt>
                <c:pt idx="45">
                  <c:v>4.2666666666666666</c:v>
                </c:pt>
                <c:pt idx="46">
                  <c:v>4.3666666666666663</c:v>
                </c:pt>
                <c:pt idx="47">
                  <c:v>4.4666666666666668</c:v>
                </c:pt>
                <c:pt idx="48">
                  <c:v>4.5666666666666664</c:v>
                </c:pt>
                <c:pt idx="49">
                  <c:v>4.666666666666667</c:v>
                </c:pt>
                <c:pt idx="50">
                  <c:v>4.7666666666666666</c:v>
                </c:pt>
                <c:pt idx="51">
                  <c:v>4.8666666666666663</c:v>
                </c:pt>
                <c:pt idx="52">
                  <c:v>4.9666666666666668</c:v>
                </c:pt>
                <c:pt idx="53">
                  <c:v>5.0666666666666664</c:v>
                </c:pt>
                <c:pt idx="54">
                  <c:v>5.166666666666667</c:v>
                </c:pt>
                <c:pt idx="55">
                  <c:v>5.2666666666666666</c:v>
                </c:pt>
                <c:pt idx="56">
                  <c:v>5.3666666666666663</c:v>
                </c:pt>
                <c:pt idx="57">
                  <c:v>5.4666666666666668</c:v>
                </c:pt>
                <c:pt idx="58">
                  <c:v>5.5666666666666664</c:v>
                </c:pt>
                <c:pt idx="59">
                  <c:v>5.666666666666667</c:v>
                </c:pt>
                <c:pt idx="60">
                  <c:v>5.7666666666666666</c:v>
                </c:pt>
                <c:pt idx="61">
                  <c:v>5.8666666666666663</c:v>
                </c:pt>
                <c:pt idx="62">
                  <c:v>5.9666666666666668</c:v>
                </c:pt>
                <c:pt idx="63">
                  <c:v>6.0666666666666664</c:v>
                </c:pt>
                <c:pt idx="64">
                  <c:v>6.166666666666667</c:v>
                </c:pt>
                <c:pt idx="65">
                  <c:v>6.2666666666666666</c:v>
                </c:pt>
                <c:pt idx="66">
                  <c:v>6.3666666666666663</c:v>
                </c:pt>
                <c:pt idx="67">
                  <c:v>6.4666666666666668</c:v>
                </c:pt>
                <c:pt idx="68">
                  <c:v>6.5666666666666664</c:v>
                </c:pt>
                <c:pt idx="69">
                  <c:v>6.666666666666667</c:v>
                </c:pt>
                <c:pt idx="70">
                  <c:v>6.7666666666666666</c:v>
                </c:pt>
                <c:pt idx="71">
                  <c:v>6.8666666666666663</c:v>
                </c:pt>
                <c:pt idx="72">
                  <c:v>6.9666666666666668</c:v>
                </c:pt>
                <c:pt idx="73">
                  <c:v>7.0666666666666664</c:v>
                </c:pt>
                <c:pt idx="74">
                  <c:v>7.166666666666667</c:v>
                </c:pt>
                <c:pt idx="75">
                  <c:v>7.2666666666666666</c:v>
                </c:pt>
                <c:pt idx="76">
                  <c:v>7.3666666666666663</c:v>
                </c:pt>
                <c:pt idx="77">
                  <c:v>7.4666666666666668</c:v>
                </c:pt>
                <c:pt idx="78">
                  <c:v>7.5666666666666664</c:v>
                </c:pt>
                <c:pt idx="79">
                  <c:v>7.666666666666667</c:v>
                </c:pt>
                <c:pt idx="80">
                  <c:v>7.7666666666666666</c:v>
                </c:pt>
                <c:pt idx="81">
                  <c:v>7.8666666666666663</c:v>
                </c:pt>
                <c:pt idx="82">
                  <c:v>7.9666666666666668</c:v>
                </c:pt>
                <c:pt idx="83">
                  <c:v>8.0666666666666664</c:v>
                </c:pt>
                <c:pt idx="84">
                  <c:v>8.1666666666666661</c:v>
                </c:pt>
                <c:pt idx="85">
                  <c:v>8.2666666666666675</c:v>
                </c:pt>
                <c:pt idx="86">
                  <c:v>8.3666666666666671</c:v>
                </c:pt>
                <c:pt idx="87">
                  <c:v>8.4666666666666668</c:v>
                </c:pt>
                <c:pt idx="88">
                  <c:v>8.5666666666666664</c:v>
                </c:pt>
                <c:pt idx="89">
                  <c:v>8.6666666666666661</c:v>
                </c:pt>
                <c:pt idx="90">
                  <c:v>8.7666666666666675</c:v>
                </c:pt>
                <c:pt idx="91">
                  <c:v>8.8666666666666671</c:v>
                </c:pt>
                <c:pt idx="92">
                  <c:v>8.9666666666666668</c:v>
                </c:pt>
                <c:pt idx="93">
                  <c:v>9.0666666666666664</c:v>
                </c:pt>
                <c:pt idx="94">
                  <c:v>9.1666666666666661</c:v>
                </c:pt>
                <c:pt idx="95">
                  <c:v>9.2666666666666675</c:v>
                </c:pt>
                <c:pt idx="96">
                  <c:v>9.3666666666666671</c:v>
                </c:pt>
                <c:pt idx="97">
                  <c:v>9.4666666666666668</c:v>
                </c:pt>
                <c:pt idx="98">
                  <c:v>9.5666666666666664</c:v>
                </c:pt>
                <c:pt idx="99">
                  <c:v>9.6666666666666661</c:v>
                </c:pt>
                <c:pt idx="100">
                  <c:v>9.6674500000000005</c:v>
                </c:pt>
                <c:pt idx="101">
                  <c:v>9.668216666666666</c:v>
                </c:pt>
                <c:pt idx="102">
                  <c:v>9.6690000000000005</c:v>
                </c:pt>
                <c:pt idx="103">
                  <c:v>9.6693666666666669</c:v>
                </c:pt>
                <c:pt idx="104">
                  <c:v>9.6697499999999987</c:v>
                </c:pt>
                <c:pt idx="105">
                  <c:v>9.66995</c:v>
                </c:pt>
                <c:pt idx="106">
                  <c:v>9.6703166666666682</c:v>
                </c:pt>
                <c:pt idx="107">
                  <c:v>9.6707000000000001</c:v>
                </c:pt>
                <c:pt idx="108">
                  <c:v>9.6710666666666665</c:v>
                </c:pt>
                <c:pt idx="109">
                  <c:v>9.671266666666666</c:v>
                </c:pt>
                <c:pt idx="110">
                  <c:v>9.6714500000000001</c:v>
                </c:pt>
                <c:pt idx="111">
                  <c:v>9.6716333333333342</c:v>
                </c:pt>
                <c:pt idx="112">
                  <c:v>9.6718166666666665</c:v>
                </c:pt>
                <c:pt idx="113">
                  <c:v>9.6720000000000006</c:v>
                </c:pt>
                <c:pt idx="114">
                  <c:v>9.6721833333333329</c:v>
                </c:pt>
                <c:pt idx="115">
                  <c:v>9.6725499999999993</c:v>
                </c:pt>
                <c:pt idx="116">
                  <c:v>9.6729166666666675</c:v>
                </c:pt>
                <c:pt idx="117">
                  <c:v>9.6732833333333339</c:v>
                </c:pt>
                <c:pt idx="118">
                  <c:v>9.6740166666666667</c:v>
                </c:pt>
                <c:pt idx="119">
                  <c:v>9.6743833333333331</c:v>
                </c:pt>
                <c:pt idx="120">
                  <c:v>9.6750999999999987</c:v>
                </c:pt>
                <c:pt idx="121">
                  <c:v>9.6754666666666669</c:v>
                </c:pt>
                <c:pt idx="122">
                  <c:v>9.6755499999999994</c:v>
                </c:pt>
                <c:pt idx="123">
                  <c:v>9.6757333333333335</c:v>
                </c:pt>
                <c:pt idx="124">
                  <c:v>9.6758166666666661</c:v>
                </c:pt>
                <c:pt idx="125">
                  <c:v>9.6759000000000004</c:v>
                </c:pt>
                <c:pt idx="126">
                  <c:v>9.6760833333333345</c:v>
                </c:pt>
                <c:pt idx="127">
                  <c:v>9.676166666666667</c:v>
                </c:pt>
                <c:pt idx="128">
                  <c:v>9.6763500000000011</c:v>
                </c:pt>
                <c:pt idx="129">
                  <c:v>9.6764333333333337</c:v>
                </c:pt>
                <c:pt idx="130">
                  <c:v>9.676616666666666</c:v>
                </c:pt>
                <c:pt idx="131">
                  <c:v>9.6767000000000003</c:v>
                </c:pt>
                <c:pt idx="132">
                  <c:v>9.6768666666666654</c:v>
                </c:pt>
                <c:pt idx="133">
                  <c:v>9.6769166666666671</c:v>
                </c:pt>
                <c:pt idx="134">
                  <c:v>9.6769999999999996</c:v>
                </c:pt>
                <c:pt idx="135">
                  <c:v>9.6771833333333337</c:v>
                </c:pt>
                <c:pt idx="136">
                  <c:v>9.6772666666666662</c:v>
                </c:pt>
                <c:pt idx="137">
                  <c:v>9.6773499999999988</c:v>
                </c:pt>
                <c:pt idx="138">
                  <c:v>9.6775333333333347</c:v>
                </c:pt>
                <c:pt idx="139">
                  <c:v>9.6776166666666672</c:v>
                </c:pt>
                <c:pt idx="140">
                  <c:v>9.6777833333333341</c:v>
                </c:pt>
                <c:pt idx="141">
                  <c:v>9.6778833333333338</c:v>
                </c:pt>
                <c:pt idx="142">
                  <c:v>9.6780500000000007</c:v>
                </c:pt>
                <c:pt idx="143">
                  <c:v>9.6781000000000006</c:v>
                </c:pt>
                <c:pt idx="144">
                  <c:v>9.6781833333333331</c:v>
                </c:pt>
                <c:pt idx="145">
                  <c:v>9.67835</c:v>
                </c:pt>
                <c:pt idx="146">
                  <c:v>9.6784333333333343</c:v>
                </c:pt>
                <c:pt idx="147">
                  <c:v>9.6786166666666666</c:v>
                </c:pt>
                <c:pt idx="148">
                  <c:v>9.6787833333333335</c:v>
                </c:pt>
                <c:pt idx="149">
                  <c:v>9.6788666666666661</c:v>
                </c:pt>
                <c:pt idx="150">
                  <c:v>9.6789499999999986</c:v>
                </c:pt>
                <c:pt idx="151">
                  <c:v>9.6790500000000002</c:v>
                </c:pt>
                <c:pt idx="152">
                  <c:v>9.679216666666667</c:v>
                </c:pt>
                <c:pt idx="153">
                  <c:v>9.6793000000000013</c:v>
                </c:pt>
                <c:pt idx="154">
                  <c:v>9.6793833333333339</c:v>
                </c:pt>
                <c:pt idx="155">
                  <c:v>9.6794666666666664</c:v>
                </c:pt>
                <c:pt idx="156">
                  <c:v>9.6796333333333333</c:v>
                </c:pt>
                <c:pt idx="157">
                  <c:v>9.6798166666666656</c:v>
                </c:pt>
                <c:pt idx="158">
                  <c:v>9.6799833333333325</c:v>
                </c:pt>
                <c:pt idx="159">
                  <c:v>9.6800666666666668</c:v>
                </c:pt>
                <c:pt idx="160">
                  <c:v>9.6801499999999994</c:v>
                </c:pt>
                <c:pt idx="161">
                  <c:v>9.6803166666666662</c:v>
                </c:pt>
                <c:pt idx="162">
                  <c:v>9.6803999999999988</c:v>
                </c:pt>
                <c:pt idx="163">
                  <c:v>9.6804833333333331</c:v>
                </c:pt>
                <c:pt idx="164">
                  <c:v>9.6806500000000018</c:v>
                </c:pt>
              </c:numCache>
            </c:numRef>
          </c:xVal>
          <c:yVal>
            <c:numRef>
              <c:f>'displacement (Bolt joint)'!$F$3:$F$167</c:f>
              <c:numCache>
                <c:formatCode>General</c:formatCode>
                <c:ptCount val="165"/>
                <c:pt idx="0">
                  <c:v>-0.106639</c:v>
                </c:pt>
                <c:pt idx="1">
                  <c:v>-0.10680000000000001</c:v>
                </c:pt>
                <c:pt idx="2">
                  <c:v>-0.107797</c:v>
                </c:pt>
                <c:pt idx="3">
                  <c:v>-0.113389</c:v>
                </c:pt>
                <c:pt idx="4">
                  <c:v>-0.22780800000000001</c:v>
                </c:pt>
                <c:pt idx="5">
                  <c:v>-0.38117600000000001</c:v>
                </c:pt>
                <c:pt idx="6">
                  <c:v>-0.57084500000000005</c:v>
                </c:pt>
                <c:pt idx="7">
                  <c:v>-0.79184299999999996</c:v>
                </c:pt>
                <c:pt idx="8">
                  <c:v>-1.0404899999999999</c:v>
                </c:pt>
                <c:pt idx="9">
                  <c:v>-1.3132999999999999</c:v>
                </c:pt>
                <c:pt idx="10">
                  <c:v>-1.60795</c:v>
                </c:pt>
                <c:pt idx="11">
                  <c:v>-1.92214</c:v>
                </c:pt>
                <c:pt idx="12">
                  <c:v>-2.2540399999999998</c:v>
                </c:pt>
                <c:pt idx="13">
                  <c:v>-2.6019399999999999</c:v>
                </c:pt>
                <c:pt idx="14">
                  <c:v>-2.9643799999999998</c:v>
                </c:pt>
                <c:pt idx="15">
                  <c:v>-3.34016</c:v>
                </c:pt>
                <c:pt idx="16">
                  <c:v>-3.7288100000000002</c:v>
                </c:pt>
                <c:pt idx="17">
                  <c:v>-4.1303599999999996</c:v>
                </c:pt>
                <c:pt idx="18">
                  <c:v>-4.54277</c:v>
                </c:pt>
                <c:pt idx="19">
                  <c:v>-4.9626599999999996</c:v>
                </c:pt>
                <c:pt idx="20">
                  <c:v>-5.38835</c:v>
                </c:pt>
                <c:pt idx="21">
                  <c:v>-5.8209999999999997</c:v>
                </c:pt>
                <c:pt idx="22">
                  <c:v>-6.26112</c:v>
                </c:pt>
                <c:pt idx="23">
                  <c:v>-6.7114799999999999</c:v>
                </c:pt>
                <c:pt idx="24">
                  <c:v>-7.1687700000000003</c:v>
                </c:pt>
                <c:pt idx="25">
                  <c:v>-7.6309500000000003</c:v>
                </c:pt>
                <c:pt idx="26">
                  <c:v>-8.0969499999999996</c:v>
                </c:pt>
                <c:pt idx="27">
                  <c:v>-8.5662800000000008</c:v>
                </c:pt>
                <c:pt idx="28">
                  <c:v>-9.0388599999999997</c:v>
                </c:pt>
                <c:pt idx="29">
                  <c:v>-9.5144800000000007</c:v>
                </c:pt>
                <c:pt idx="30">
                  <c:v>-9.9930599999999998</c:v>
                </c:pt>
                <c:pt idx="31">
                  <c:v>-10.4718</c:v>
                </c:pt>
                <c:pt idx="32">
                  <c:v>-10.952</c:v>
                </c:pt>
                <c:pt idx="33">
                  <c:v>-11.433400000000001</c:v>
                </c:pt>
                <c:pt idx="34">
                  <c:v>-11.915699999999999</c:v>
                </c:pt>
                <c:pt idx="35">
                  <c:v>-12.4</c:v>
                </c:pt>
                <c:pt idx="36">
                  <c:v>-12.884499999999999</c:v>
                </c:pt>
                <c:pt idx="37">
                  <c:v>-13.367900000000001</c:v>
                </c:pt>
                <c:pt idx="38">
                  <c:v>-13.851599999999999</c:v>
                </c:pt>
                <c:pt idx="39">
                  <c:v>-14.3348</c:v>
                </c:pt>
                <c:pt idx="40">
                  <c:v>-14.817600000000001</c:v>
                </c:pt>
                <c:pt idx="41">
                  <c:v>-15.2995</c:v>
                </c:pt>
                <c:pt idx="42">
                  <c:v>-15.7828</c:v>
                </c:pt>
                <c:pt idx="43">
                  <c:v>-16.266500000000001</c:v>
                </c:pt>
                <c:pt idx="44">
                  <c:v>-16.7501</c:v>
                </c:pt>
                <c:pt idx="45">
                  <c:v>-17.2332</c:v>
                </c:pt>
                <c:pt idx="46">
                  <c:v>-17.715</c:v>
                </c:pt>
                <c:pt idx="47">
                  <c:v>-18.1953</c:v>
                </c:pt>
                <c:pt idx="48">
                  <c:v>-18.6739</c:v>
                </c:pt>
                <c:pt idx="49">
                  <c:v>-19.151199999999999</c:v>
                </c:pt>
                <c:pt idx="50">
                  <c:v>-19.626899999999999</c:v>
                </c:pt>
                <c:pt idx="51">
                  <c:v>-20.100899999999999</c:v>
                </c:pt>
                <c:pt idx="52">
                  <c:v>-20.5732</c:v>
                </c:pt>
                <c:pt idx="53">
                  <c:v>-21.042899999999999</c:v>
                </c:pt>
                <c:pt idx="54">
                  <c:v>-21.5093</c:v>
                </c:pt>
                <c:pt idx="55">
                  <c:v>-21.973199999999999</c:v>
                </c:pt>
                <c:pt idx="56">
                  <c:v>-22.4346</c:v>
                </c:pt>
                <c:pt idx="57">
                  <c:v>-22.894200000000001</c:v>
                </c:pt>
                <c:pt idx="58">
                  <c:v>-23.351800000000001</c:v>
                </c:pt>
                <c:pt idx="59">
                  <c:v>-23.802399999999999</c:v>
                </c:pt>
                <c:pt idx="60">
                  <c:v>-24.2424</c:v>
                </c:pt>
                <c:pt idx="61">
                  <c:v>-24.675699999999999</c:v>
                </c:pt>
                <c:pt idx="62">
                  <c:v>-25.1022</c:v>
                </c:pt>
                <c:pt idx="63">
                  <c:v>-25.523399999999999</c:v>
                </c:pt>
                <c:pt idx="64">
                  <c:v>-25.940899999999999</c:v>
                </c:pt>
                <c:pt idx="65">
                  <c:v>-26.3521</c:v>
                </c:pt>
                <c:pt idx="66">
                  <c:v>-26.758299999999998</c:v>
                </c:pt>
                <c:pt idx="67">
                  <c:v>-27.160599999999999</c:v>
                </c:pt>
                <c:pt idx="68">
                  <c:v>-27.559000000000001</c:v>
                </c:pt>
                <c:pt idx="69">
                  <c:v>-27.953399999999998</c:v>
                </c:pt>
                <c:pt idx="70">
                  <c:v>-28.3429</c:v>
                </c:pt>
                <c:pt idx="71">
                  <c:v>-28.7255</c:v>
                </c:pt>
                <c:pt idx="72">
                  <c:v>-29.103300000000001</c:v>
                </c:pt>
                <c:pt idx="73">
                  <c:v>-29.476900000000001</c:v>
                </c:pt>
                <c:pt idx="74">
                  <c:v>-29.846499999999999</c:v>
                </c:pt>
                <c:pt idx="75">
                  <c:v>-30.2121</c:v>
                </c:pt>
                <c:pt idx="76">
                  <c:v>-30.572600000000001</c:v>
                </c:pt>
                <c:pt idx="77">
                  <c:v>-30.921900000000001</c:v>
                </c:pt>
                <c:pt idx="78">
                  <c:v>-31.2637</c:v>
                </c:pt>
                <c:pt idx="79">
                  <c:v>-31.599</c:v>
                </c:pt>
                <c:pt idx="80">
                  <c:v>-31.929600000000001</c:v>
                </c:pt>
                <c:pt idx="81">
                  <c:v>-32.253799999999998</c:v>
                </c:pt>
                <c:pt idx="82">
                  <c:v>-32.573</c:v>
                </c:pt>
                <c:pt idx="83">
                  <c:v>-32.886899999999997</c:v>
                </c:pt>
                <c:pt idx="84">
                  <c:v>-33.195599999999999</c:v>
                </c:pt>
                <c:pt idx="85">
                  <c:v>-33.498199999999997</c:v>
                </c:pt>
                <c:pt idx="86">
                  <c:v>-33.795400000000001</c:v>
                </c:pt>
                <c:pt idx="87">
                  <c:v>-34.0867</c:v>
                </c:pt>
                <c:pt idx="88">
                  <c:v>-34.372900000000001</c:v>
                </c:pt>
                <c:pt idx="89">
                  <c:v>-34.654899999999998</c:v>
                </c:pt>
                <c:pt idx="90">
                  <c:v>-34.935099999999998</c:v>
                </c:pt>
                <c:pt idx="91">
                  <c:v>-35.217599999999997</c:v>
                </c:pt>
                <c:pt idx="92">
                  <c:v>-35.503</c:v>
                </c:pt>
                <c:pt idx="93">
                  <c:v>-35.777700000000003</c:v>
                </c:pt>
                <c:pt idx="94">
                  <c:v>-36.034100000000002</c:v>
                </c:pt>
                <c:pt idx="95">
                  <c:v>-36.258000000000003</c:v>
                </c:pt>
                <c:pt idx="96">
                  <c:v>-36.4392</c:v>
                </c:pt>
                <c:pt idx="97">
                  <c:v>-36.532800000000002</c:v>
                </c:pt>
                <c:pt idx="98">
                  <c:v>-36.484200000000001</c:v>
                </c:pt>
                <c:pt idx="99">
                  <c:v>-35.643300000000004</c:v>
                </c:pt>
                <c:pt idx="100">
                  <c:v>-35.636899999999997</c:v>
                </c:pt>
                <c:pt idx="101">
                  <c:v>-35.616500000000002</c:v>
                </c:pt>
                <c:pt idx="102">
                  <c:v>-35.608499999999999</c:v>
                </c:pt>
                <c:pt idx="103">
                  <c:v>-35.603499999999997</c:v>
                </c:pt>
                <c:pt idx="104">
                  <c:v>-35.5974</c:v>
                </c:pt>
                <c:pt idx="105">
                  <c:v>-35.5822</c:v>
                </c:pt>
                <c:pt idx="106">
                  <c:v>-35.577199999999998</c:v>
                </c:pt>
                <c:pt idx="107">
                  <c:v>-35.5715</c:v>
                </c:pt>
                <c:pt idx="108">
                  <c:v>-35.566600000000001</c:v>
                </c:pt>
                <c:pt idx="109">
                  <c:v>-35.561199999999999</c:v>
                </c:pt>
                <c:pt idx="110">
                  <c:v>-35.558399999999999</c:v>
                </c:pt>
                <c:pt idx="111">
                  <c:v>-35.554600000000001</c:v>
                </c:pt>
                <c:pt idx="112">
                  <c:v>-35.551499999999997</c:v>
                </c:pt>
                <c:pt idx="113">
                  <c:v>-35.547600000000003</c:v>
                </c:pt>
                <c:pt idx="114">
                  <c:v>-35.532499999999999</c:v>
                </c:pt>
                <c:pt idx="115">
                  <c:v>-35.5274</c:v>
                </c:pt>
                <c:pt idx="116">
                  <c:v>-35.521599999999999</c:v>
                </c:pt>
                <c:pt idx="117">
                  <c:v>-35.5047</c:v>
                </c:pt>
                <c:pt idx="118">
                  <c:v>-35.495699999999999</c:v>
                </c:pt>
                <c:pt idx="119">
                  <c:v>-35.478700000000003</c:v>
                </c:pt>
                <c:pt idx="120">
                  <c:v>-35.469499999999996</c:v>
                </c:pt>
                <c:pt idx="121">
                  <c:v>-35.463799999999999</c:v>
                </c:pt>
                <c:pt idx="122">
                  <c:v>-35.4604</c:v>
                </c:pt>
                <c:pt idx="123">
                  <c:v>-35.456800000000001</c:v>
                </c:pt>
                <c:pt idx="124">
                  <c:v>-35.4527</c:v>
                </c:pt>
                <c:pt idx="125">
                  <c:v>-35.450200000000002</c:v>
                </c:pt>
                <c:pt idx="126">
                  <c:v>-35.446899999999999</c:v>
                </c:pt>
                <c:pt idx="127">
                  <c:v>-35.442999999999998</c:v>
                </c:pt>
                <c:pt idx="128">
                  <c:v>-35.439100000000003</c:v>
                </c:pt>
                <c:pt idx="129">
                  <c:v>-35.436100000000003</c:v>
                </c:pt>
                <c:pt idx="130">
                  <c:v>-35.432499999999997</c:v>
                </c:pt>
                <c:pt idx="131">
                  <c:v>-35.429699999999997</c:v>
                </c:pt>
                <c:pt idx="132">
                  <c:v>-35.426299999999998</c:v>
                </c:pt>
                <c:pt idx="133">
                  <c:v>-35.423400000000001</c:v>
                </c:pt>
                <c:pt idx="134">
                  <c:v>-35.4206</c:v>
                </c:pt>
                <c:pt idx="135">
                  <c:v>-35.417200000000001</c:v>
                </c:pt>
                <c:pt idx="136">
                  <c:v>-35.4133</c:v>
                </c:pt>
                <c:pt idx="137">
                  <c:v>-35.410800000000002</c:v>
                </c:pt>
                <c:pt idx="138">
                  <c:v>-35.407499999999999</c:v>
                </c:pt>
                <c:pt idx="139">
                  <c:v>-35.403700000000001</c:v>
                </c:pt>
                <c:pt idx="140">
                  <c:v>-35.399799999999999</c:v>
                </c:pt>
                <c:pt idx="141">
                  <c:v>-35.396799999999999</c:v>
                </c:pt>
                <c:pt idx="142">
                  <c:v>-35.3932</c:v>
                </c:pt>
                <c:pt idx="143">
                  <c:v>-35.3904</c:v>
                </c:pt>
                <c:pt idx="144">
                  <c:v>-35.386800000000001</c:v>
                </c:pt>
                <c:pt idx="145">
                  <c:v>-35.382800000000003</c:v>
                </c:pt>
                <c:pt idx="146">
                  <c:v>-35.379399999999997</c:v>
                </c:pt>
                <c:pt idx="147">
                  <c:v>-35.375599999999999</c:v>
                </c:pt>
                <c:pt idx="148">
                  <c:v>-35.372500000000002</c:v>
                </c:pt>
                <c:pt idx="149">
                  <c:v>-35.368899999999996</c:v>
                </c:pt>
                <c:pt idx="150">
                  <c:v>-35.365400000000001</c:v>
                </c:pt>
                <c:pt idx="151">
                  <c:v>-35.361600000000003</c:v>
                </c:pt>
                <c:pt idx="152">
                  <c:v>-35.357700000000001</c:v>
                </c:pt>
                <c:pt idx="153">
                  <c:v>-35.353499999999997</c:v>
                </c:pt>
                <c:pt idx="154">
                  <c:v>-35.351300000000002</c:v>
                </c:pt>
                <c:pt idx="155">
                  <c:v>-35.347000000000001</c:v>
                </c:pt>
                <c:pt idx="156">
                  <c:v>-35.343800000000002</c:v>
                </c:pt>
                <c:pt idx="157">
                  <c:v>-35.340899999999998</c:v>
                </c:pt>
                <c:pt idx="158">
                  <c:v>-35.3371</c:v>
                </c:pt>
                <c:pt idx="159">
                  <c:v>-35.332900000000002</c:v>
                </c:pt>
                <c:pt idx="160">
                  <c:v>-35.330399999999997</c:v>
                </c:pt>
                <c:pt idx="161">
                  <c:v>-35.326999999999998</c:v>
                </c:pt>
                <c:pt idx="162">
                  <c:v>-35.322899999999997</c:v>
                </c:pt>
                <c:pt idx="163">
                  <c:v>-35.320300000000003</c:v>
                </c:pt>
                <c:pt idx="164">
                  <c:v>-35.316899999999997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72800"/>
        <c:axId val="144373376"/>
      </c:scatterChart>
      <c:valAx>
        <c:axId val="144372800"/>
        <c:scaling>
          <c:orientation val="minMax"/>
          <c:max val="2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4373376"/>
        <c:crossesAt val="0"/>
        <c:crossBetween val="midCat"/>
        <c:majorUnit val="5"/>
        <c:minorUnit val="5"/>
      </c:valAx>
      <c:valAx>
        <c:axId val="144373376"/>
        <c:scaling>
          <c:orientation val="minMax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4372800"/>
        <c:crossesAt val="0"/>
        <c:crossBetween val="midCat"/>
        <c:majorUnit val="1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3755774347664"/>
          <c:y val="2.9884139705312316E-2"/>
          <c:w val="0.80024582403402378"/>
          <c:h val="0.93560283810257783"/>
        </c:manualLayout>
      </c:layout>
      <c:scatterChart>
        <c:scatterStyle val="lineMarker"/>
        <c:varyColors val="0"/>
        <c:ser>
          <c:idx val="2"/>
          <c:order val="0"/>
          <c:spPr>
            <a:ln>
              <a:solidFill>
                <a:srgbClr val="00B0F0"/>
              </a:solidFill>
              <a:prstDash val="sysDot"/>
            </a:ln>
          </c:spPr>
          <c:marker>
            <c:symbol val="none"/>
          </c:marker>
          <c:xVal>
            <c:numRef>
              <c:f>'displacement (Bolt joint)'!$E$3:$E$167</c:f>
              <c:numCache>
                <c:formatCode>General</c:formatCode>
                <c:ptCount val="165"/>
                <c:pt idx="0">
                  <c:v>1.6666666666666668E-3</c:v>
                </c:pt>
                <c:pt idx="1">
                  <c:v>5.0000000000000001E-3</c:v>
                </c:pt>
                <c:pt idx="2">
                  <c:v>1.3333333333333334E-2</c:v>
                </c:pt>
                <c:pt idx="3">
                  <c:v>3.3333333333333333E-2</c:v>
                </c:pt>
                <c:pt idx="4">
                  <c:v>0.16666666666666666</c:v>
                </c:pt>
                <c:pt idx="5">
                  <c:v>0.26666666666666666</c:v>
                </c:pt>
                <c:pt idx="6">
                  <c:v>0.36666666666666664</c:v>
                </c:pt>
                <c:pt idx="7">
                  <c:v>0.46666666666666667</c:v>
                </c:pt>
                <c:pt idx="8">
                  <c:v>0.56666666666666665</c:v>
                </c:pt>
                <c:pt idx="9">
                  <c:v>0.66666666666666663</c:v>
                </c:pt>
                <c:pt idx="10">
                  <c:v>0.76666666666666672</c:v>
                </c:pt>
                <c:pt idx="11">
                  <c:v>0.8666666666666667</c:v>
                </c:pt>
                <c:pt idx="12">
                  <c:v>0.96666666666666667</c:v>
                </c:pt>
                <c:pt idx="13">
                  <c:v>1.0666666666666667</c:v>
                </c:pt>
                <c:pt idx="14">
                  <c:v>1.1666666666666667</c:v>
                </c:pt>
                <c:pt idx="15">
                  <c:v>1.2666666666666666</c:v>
                </c:pt>
                <c:pt idx="16">
                  <c:v>1.3666666666666667</c:v>
                </c:pt>
                <c:pt idx="17">
                  <c:v>1.4666666666666666</c:v>
                </c:pt>
                <c:pt idx="18">
                  <c:v>1.5666666666666667</c:v>
                </c:pt>
                <c:pt idx="19">
                  <c:v>1.6666666666666667</c:v>
                </c:pt>
                <c:pt idx="20">
                  <c:v>1.7666666666666666</c:v>
                </c:pt>
                <c:pt idx="21">
                  <c:v>1.8666666666666667</c:v>
                </c:pt>
                <c:pt idx="22">
                  <c:v>1.9666666666666666</c:v>
                </c:pt>
                <c:pt idx="23">
                  <c:v>2.0666666666666669</c:v>
                </c:pt>
                <c:pt idx="24">
                  <c:v>2.1666666666666665</c:v>
                </c:pt>
                <c:pt idx="25">
                  <c:v>2.2666666666666666</c:v>
                </c:pt>
                <c:pt idx="26">
                  <c:v>2.3666666666666667</c:v>
                </c:pt>
                <c:pt idx="27">
                  <c:v>2.4666666666666668</c:v>
                </c:pt>
                <c:pt idx="28">
                  <c:v>2.5666666666666669</c:v>
                </c:pt>
                <c:pt idx="29">
                  <c:v>2.6666666666666665</c:v>
                </c:pt>
                <c:pt idx="30">
                  <c:v>2.7666666666666666</c:v>
                </c:pt>
                <c:pt idx="31">
                  <c:v>2.8666666666666667</c:v>
                </c:pt>
                <c:pt idx="32">
                  <c:v>2.9666666666666668</c:v>
                </c:pt>
                <c:pt idx="33">
                  <c:v>3.0666666666666669</c:v>
                </c:pt>
                <c:pt idx="34">
                  <c:v>3.1666666666666665</c:v>
                </c:pt>
                <c:pt idx="35">
                  <c:v>3.2666666666666666</c:v>
                </c:pt>
                <c:pt idx="36">
                  <c:v>3.3666666666666667</c:v>
                </c:pt>
                <c:pt idx="37">
                  <c:v>3.4666666666666668</c:v>
                </c:pt>
                <c:pt idx="38">
                  <c:v>3.5666666666666669</c:v>
                </c:pt>
                <c:pt idx="39">
                  <c:v>3.6666666666666665</c:v>
                </c:pt>
                <c:pt idx="40">
                  <c:v>3.7666666666666666</c:v>
                </c:pt>
                <c:pt idx="41">
                  <c:v>3.8666666666666667</c:v>
                </c:pt>
                <c:pt idx="42">
                  <c:v>3.9666666666666668</c:v>
                </c:pt>
                <c:pt idx="43">
                  <c:v>4.0666666666666664</c:v>
                </c:pt>
                <c:pt idx="44">
                  <c:v>4.166666666666667</c:v>
                </c:pt>
                <c:pt idx="45">
                  <c:v>4.2666666666666666</c:v>
                </c:pt>
                <c:pt idx="46">
                  <c:v>4.3666666666666663</c:v>
                </c:pt>
                <c:pt idx="47">
                  <c:v>4.4666666666666668</c:v>
                </c:pt>
                <c:pt idx="48">
                  <c:v>4.5666666666666664</c:v>
                </c:pt>
                <c:pt idx="49">
                  <c:v>4.666666666666667</c:v>
                </c:pt>
                <c:pt idx="50">
                  <c:v>4.7666666666666666</c:v>
                </c:pt>
                <c:pt idx="51">
                  <c:v>4.8666666666666663</c:v>
                </c:pt>
                <c:pt idx="52">
                  <c:v>4.9666666666666668</c:v>
                </c:pt>
                <c:pt idx="53">
                  <c:v>5.0666666666666664</c:v>
                </c:pt>
                <c:pt idx="54">
                  <c:v>5.166666666666667</c:v>
                </c:pt>
                <c:pt idx="55">
                  <c:v>5.2666666666666666</c:v>
                </c:pt>
                <c:pt idx="56">
                  <c:v>5.3666666666666663</c:v>
                </c:pt>
                <c:pt idx="57">
                  <c:v>5.4666666666666668</c:v>
                </c:pt>
                <c:pt idx="58">
                  <c:v>5.5666666666666664</c:v>
                </c:pt>
                <c:pt idx="59">
                  <c:v>5.666666666666667</c:v>
                </c:pt>
                <c:pt idx="60">
                  <c:v>5.7666666666666666</c:v>
                </c:pt>
                <c:pt idx="61">
                  <c:v>5.8666666666666663</c:v>
                </c:pt>
                <c:pt idx="62">
                  <c:v>5.9666666666666668</c:v>
                </c:pt>
                <c:pt idx="63">
                  <c:v>6.0666666666666664</c:v>
                </c:pt>
                <c:pt idx="64">
                  <c:v>6.166666666666667</c:v>
                </c:pt>
                <c:pt idx="65">
                  <c:v>6.2666666666666666</c:v>
                </c:pt>
                <c:pt idx="66">
                  <c:v>6.3666666666666663</c:v>
                </c:pt>
                <c:pt idx="67">
                  <c:v>6.4666666666666668</c:v>
                </c:pt>
                <c:pt idx="68">
                  <c:v>6.5666666666666664</c:v>
                </c:pt>
                <c:pt idx="69">
                  <c:v>6.666666666666667</c:v>
                </c:pt>
                <c:pt idx="70">
                  <c:v>6.7666666666666666</c:v>
                </c:pt>
                <c:pt idx="71">
                  <c:v>6.8666666666666663</c:v>
                </c:pt>
                <c:pt idx="72">
                  <c:v>6.9666666666666668</c:v>
                </c:pt>
                <c:pt idx="73">
                  <c:v>7.0666666666666664</c:v>
                </c:pt>
                <c:pt idx="74">
                  <c:v>7.166666666666667</c:v>
                </c:pt>
                <c:pt idx="75">
                  <c:v>7.2666666666666666</c:v>
                </c:pt>
                <c:pt idx="76">
                  <c:v>7.3666666666666663</c:v>
                </c:pt>
                <c:pt idx="77">
                  <c:v>7.4666666666666668</c:v>
                </c:pt>
                <c:pt idx="78">
                  <c:v>7.5666666666666664</c:v>
                </c:pt>
                <c:pt idx="79">
                  <c:v>7.666666666666667</c:v>
                </c:pt>
                <c:pt idx="80">
                  <c:v>7.7666666666666666</c:v>
                </c:pt>
                <c:pt idx="81">
                  <c:v>7.8666666666666663</c:v>
                </c:pt>
                <c:pt idx="82">
                  <c:v>7.9666666666666668</c:v>
                </c:pt>
                <c:pt idx="83">
                  <c:v>8.0666666666666664</c:v>
                </c:pt>
                <c:pt idx="84">
                  <c:v>8.1666666666666661</c:v>
                </c:pt>
                <c:pt idx="85">
                  <c:v>8.2666666666666675</c:v>
                </c:pt>
                <c:pt idx="86">
                  <c:v>8.3666666666666671</c:v>
                </c:pt>
                <c:pt idx="87">
                  <c:v>8.4666666666666668</c:v>
                </c:pt>
                <c:pt idx="88">
                  <c:v>8.5666666666666664</c:v>
                </c:pt>
                <c:pt idx="89">
                  <c:v>8.6666666666666661</c:v>
                </c:pt>
                <c:pt idx="90">
                  <c:v>8.7666666666666675</c:v>
                </c:pt>
                <c:pt idx="91">
                  <c:v>8.8666666666666671</c:v>
                </c:pt>
                <c:pt idx="92">
                  <c:v>8.9666666666666668</c:v>
                </c:pt>
                <c:pt idx="93">
                  <c:v>9.0666666666666664</c:v>
                </c:pt>
                <c:pt idx="94">
                  <c:v>9.1666666666666661</c:v>
                </c:pt>
                <c:pt idx="95">
                  <c:v>9.2666666666666675</c:v>
                </c:pt>
                <c:pt idx="96">
                  <c:v>9.3666666666666671</c:v>
                </c:pt>
                <c:pt idx="97">
                  <c:v>9.4666666666666668</c:v>
                </c:pt>
                <c:pt idx="98">
                  <c:v>9.5666666666666664</c:v>
                </c:pt>
                <c:pt idx="99">
                  <c:v>9.6666666666666661</c:v>
                </c:pt>
                <c:pt idx="100">
                  <c:v>9.6674500000000005</c:v>
                </c:pt>
                <c:pt idx="101">
                  <c:v>9.668216666666666</c:v>
                </c:pt>
                <c:pt idx="102">
                  <c:v>9.6690000000000005</c:v>
                </c:pt>
                <c:pt idx="103">
                  <c:v>9.6693666666666669</c:v>
                </c:pt>
                <c:pt idx="104">
                  <c:v>9.6697499999999987</c:v>
                </c:pt>
                <c:pt idx="105">
                  <c:v>9.66995</c:v>
                </c:pt>
                <c:pt idx="106">
                  <c:v>9.6703166666666682</c:v>
                </c:pt>
                <c:pt idx="107">
                  <c:v>9.6707000000000001</c:v>
                </c:pt>
                <c:pt idx="108">
                  <c:v>9.6710666666666665</c:v>
                </c:pt>
                <c:pt idx="109">
                  <c:v>9.671266666666666</c:v>
                </c:pt>
                <c:pt idx="110">
                  <c:v>9.6714500000000001</c:v>
                </c:pt>
                <c:pt idx="111">
                  <c:v>9.6716333333333342</c:v>
                </c:pt>
                <c:pt idx="112">
                  <c:v>9.6718166666666665</c:v>
                </c:pt>
                <c:pt idx="113">
                  <c:v>9.6720000000000006</c:v>
                </c:pt>
                <c:pt idx="114">
                  <c:v>9.6721833333333329</c:v>
                </c:pt>
                <c:pt idx="115">
                  <c:v>9.6725499999999993</c:v>
                </c:pt>
                <c:pt idx="116">
                  <c:v>9.6729166666666675</c:v>
                </c:pt>
                <c:pt idx="117">
                  <c:v>9.6732833333333339</c:v>
                </c:pt>
                <c:pt idx="118">
                  <c:v>9.6740166666666667</c:v>
                </c:pt>
                <c:pt idx="119">
                  <c:v>9.6743833333333331</c:v>
                </c:pt>
                <c:pt idx="120">
                  <c:v>9.6750999999999987</c:v>
                </c:pt>
                <c:pt idx="121">
                  <c:v>9.6754666666666669</c:v>
                </c:pt>
                <c:pt idx="122">
                  <c:v>9.6755499999999994</c:v>
                </c:pt>
                <c:pt idx="123">
                  <c:v>9.6757333333333335</c:v>
                </c:pt>
                <c:pt idx="124">
                  <c:v>9.6758166666666661</c:v>
                </c:pt>
                <c:pt idx="125">
                  <c:v>9.6759000000000004</c:v>
                </c:pt>
                <c:pt idx="126">
                  <c:v>9.6760833333333345</c:v>
                </c:pt>
                <c:pt idx="127">
                  <c:v>9.676166666666667</c:v>
                </c:pt>
                <c:pt idx="128">
                  <c:v>9.6763500000000011</c:v>
                </c:pt>
                <c:pt idx="129">
                  <c:v>9.6764333333333337</c:v>
                </c:pt>
                <c:pt idx="130">
                  <c:v>9.676616666666666</c:v>
                </c:pt>
                <c:pt idx="131">
                  <c:v>9.6767000000000003</c:v>
                </c:pt>
                <c:pt idx="132">
                  <c:v>9.6768666666666654</c:v>
                </c:pt>
                <c:pt idx="133">
                  <c:v>9.6769166666666671</c:v>
                </c:pt>
                <c:pt idx="134">
                  <c:v>9.6769999999999996</c:v>
                </c:pt>
                <c:pt idx="135">
                  <c:v>9.6771833333333337</c:v>
                </c:pt>
                <c:pt idx="136">
                  <c:v>9.6772666666666662</c:v>
                </c:pt>
                <c:pt idx="137">
                  <c:v>9.6773499999999988</c:v>
                </c:pt>
                <c:pt idx="138">
                  <c:v>9.6775333333333347</c:v>
                </c:pt>
                <c:pt idx="139">
                  <c:v>9.6776166666666672</c:v>
                </c:pt>
                <c:pt idx="140">
                  <c:v>9.6777833333333341</c:v>
                </c:pt>
                <c:pt idx="141">
                  <c:v>9.6778833333333338</c:v>
                </c:pt>
                <c:pt idx="142">
                  <c:v>9.6780500000000007</c:v>
                </c:pt>
                <c:pt idx="143">
                  <c:v>9.6781000000000006</c:v>
                </c:pt>
                <c:pt idx="144">
                  <c:v>9.6781833333333331</c:v>
                </c:pt>
                <c:pt idx="145">
                  <c:v>9.67835</c:v>
                </c:pt>
                <c:pt idx="146">
                  <c:v>9.6784333333333343</c:v>
                </c:pt>
                <c:pt idx="147">
                  <c:v>9.6786166666666666</c:v>
                </c:pt>
                <c:pt idx="148">
                  <c:v>9.6787833333333335</c:v>
                </c:pt>
                <c:pt idx="149">
                  <c:v>9.6788666666666661</c:v>
                </c:pt>
                <c:pt idx="150">
                  <c:v>9.6789499999999986</c:v>
                </c:pt>
                <c:pt idx="151">
                  <c:v>9.6790500000000002</c:v>
                </c:pt>
                <c:pt idx="152">
                  <c:v>9.679216666666667</c:v>
                </c:pt>
                <c:pt idx="153">
                  <c:v>9.6793000000000013</c:v>
                </c:pt>
                <c:pt idx="154">
                  <c:v>9.6793833333333339</c:v>
                </c:pt>
                <c:pt idx="155">
                  <c:v>9.6794666666666664</c:v>
                </c:pt>
                <c:pt idx="156">
                  <c:v>9.6796333333333333</c:v>
                </c:pt>
                <c:pt idx="157">
                  <c:v>9.6798166666666656</c:v>
                </c:pt>
                <c:pt idx="158">
                  <c:v>9.6799833333333325</c:v>
                </c:pt>
                <c:pt idx="159">
                  <c:v>9.6800666666666668</c:v>
                </c:pt>
                <c:pt idx="160">
                  <c:v>9.6801499999999994</c:v>
                </c:pt>
                <c:pt idx="161">
                  <c:v>9.6803166666666662</c:v>
                </c:pt>
                <c:pt idx="162">
                  <c:v>9.6803999999999988</c:v>
                </c:pt>
                <c:pt idx="163">
                  <c:v>9.6804833333333331</c:v>
                </c:pt>
                <c:pt idx="164">
                  <c:v>9.6806500000000018</c:v>
                </c:pt>
              </c:numCache>
            </c:numRef>
          </c:xVal>
          <c:yVal>
            <c:numRef>
              <c:f>'displacement (Bolt joint)'!$F$3:$F$167</c:f>
              <c:numCache>
                <c:formatCode>General</c:formatCode>
                <c:ptCount val="165"/>
                <c:pt idx="0">
                  <c:v>-0.106639</c:v>
                </c:pt>
                <c:pt idx="1">
                  <c:v>-0.10680000000000001</c:v>
                </c:pt>
                <c:pt idx="2">
                  <c:v>-0.107797</c:v>
                </c:pt>
                <c:pt idx="3">
                  <c:v>-0.113389</c:v>
                </c:pt>
                <c:pt idx="4">
                  <c:v>-0.22780800000000001</c:v>
                </c:pt>
                <c:pt idx="5">
                  <c:v>-0.38117600000000001</c:v>
                </c:pt>
                <c:pt idx="6">
                  <c:v>-0.57084500000000005</c:v>
                </c:pt>
                <c:pt idx="7">
                  <c:v>-0.79184299999999996</c:v>
                </c:pt>
                <c:pt idx="8">
                  <c:v>-1.0404899999999999</c:v>
                </c:pt>
                <c:pt idx="9">
                  <c:v>-1.3132999999999999</c:v>
                </c:pt>
                <c:pt idx="10">
                  <c:v>-1.60795</c:v>
                </c:pt>
                <c:pt idx="11">
                  <c:v>-1.92214</c:v>
                </c:pt>
                <c:pt idx="12">
                  <c:v>-2.2540399999999998</c:v>
                </c:pt>
                <c:pt idx="13">
                  <c:v>-2.6019399999999999</c:v>
                </c:pt>
                <c:pt idx="14">
                  <c:v>-2.9643799999999998</c:v>
                </c:pt>
                <c:pt idx="15">
                  <c:v>-3.34016</c:v>
                </c:pt>
                <c:pt idx="16">
                  <c:v>-3.7288100000000002</c:v>
                </c:pt>
                <c:pt idx="17">
                  <c:v>-4.1303599999999996</c:v>
                </c:pt>
                <c:pt idx="18">
                  <c:v>-4.54277</c:v>
                </c:pt>
                <c:pt idx="19">
                  <c:v>-4.9626599999999996</c:v>
                </c:pt>
                <c:pt idx="20">
                  <c:v>-5.38835</c:v>
                </c:pt>
                <c:pt idx="21">
                  <c:v>-5.8209999999999997</c:v>
                </c:pt>
                <c:pt idx="22">
                  <c:v>-6.26112</c:v>
                </c:pt>
                <c:pt idx="23">
                  <c:v>-6.7114799999999999</c:v>
                </c:pt>
                <c:pt idx="24">
                  <c:v>-7.1687700000000003</c:v>
                </c:pt>
                <c:pt idx="25">
                  <c:v>-7.6309500000000003</c:v>
                </c:pt>
                <c:pt idx="26">
                  <c:v>-8.0969499999999996</c:v>
                </c:pt>
                <c:pt idx="27">
                  <c:v>-8.5662800000000008</c:v>
                </c:pt>
                <c:pt idx="28">
                  <c:v>-9.0388599999999997</c:v>
                </c:pt>
                <c:pt idx="29">
                  <c:v>-9.5144800000000007</c:v>
                </c:pt>
                <c:pt idx="30">
                  <c:v>-9.9930599999999998</c:v>
                </c:pt>
                <c:pt idx="31">
                  <c:v>-10.4718</c:v>
                </c:pt>
                <c:pt idx="32">
                  <c:v>-10.952</c:v>
                </c:pt>
                <c:pt idx="33">
                  <c:v>-11.433400000000001</c:v>
                </c:pt>
                <c:pt idx="34">
                  <c:v>-11.915699999999999</c:v>
                </c:pt>
                <c:pt idx="35">
                  <c:v>-12.4</c:v>
                </c:pt>
                <c:pt idx="36">
                  <c:v>-12.884499999999999</c:v>
                </c:pt>
                <c:pt idx="37">
                  <c:v>-13.367900000000001</c:v>
                </c:pt>
                <c:pt idx="38">
                  <c:v>-13.851599999999999</c:v>
                </c:pt>
                <c:pt idx="39">
                  <c:v>-14.3348</c:v>
                </c:pt>
                <c:pt idx="40">
                  <c:v>-14.817600000000001</c:v>
                </c:pt>
                <c:pt idx="41">
                  <c:v>-15.2995</c:v>
                </c:pt>
                <c:pt idx="42">
                  <c:v>-15.7828</c:v>
                </c:pt>
                <c:pt idx="43">
                  <c:v>-16.266500000000001</c:v>
                </c:pt>
                <c:pt idx="44">
                  <c:v>-16.7501</c:v>
                </c:pt>
                <c:pt idx="45">
                  <c:v>-17.2332</c:v>
                </c:pt>
                <c:pt idx="46">
                  <c:v>-17.715</c:v>
                </c:pt>
                <c:pt idx="47">
                  <c:v>-18.1953</c:v>
                </c:pt>
                <c:pt idx="48">
                  <c:v>-18.6739</c:v>
                </c:pt>
                <c:pt idx="49">
                  <c:v>-19.151199999999999</c:v>
                </c:pt>
                <c:pt idx="50">
                  <c:v>-19.626899999999999</c:v>
                </c:pt>
                <c:pt idx="51">
                  <c:v>-20.100899999999999</c:v>
                </c:pt>
                <c:pt idx="52">
                  <c:v>-20.5732</c:v>
                </c:pt>
                <c:pt idx="53">
                  <c:v>-21.042899999999999</c:v>
                </c:pt>
                <c:pt idx="54">
                  <c:v>-21.5093</c:v>
                </c:pt>
                <c:pt idx="55">
                  <c:v>-21.973199999999999</c:v>
                </c:pt>
                <c:pt idx="56">
                  <c:v>-22.4346</c:v>
                </c:pt>
                <c:pt idx="57">
                  <c:v>-22.894200000000001</c:v>
                </c:pt>
                <c:pt idx="58">
                  <c:v>-23.351800000000001</c:v>
                </c:pt>
                <c:pt idx="59">
                  <c:v>-23.802399999999999</c:v>
                </c:pt>
                <c:pt idx="60">
                  <c:v>-24.2424</c:v>
                </c:pt>
                <c:pt idx="61">
                  <c:v>-24.675699999999999</c:v>
                </c:pt>
                <c:pt idx="62">
                  <c:v>-25.1022</c:v>
                </c:pt>
                <c:pt idx="63">
                  <c:v>-25.523399999999999</c:v>
                </c:pt>
                <c:pt idx="64">
                  <c:v>-25.940899999999999</c:v>
                </c:pt>
                <c:pt idx="65">
                  <c:v>-26.3521</c:v>
                </c:pt>
                <c:pt idx="66">
                  <c:v>-26.758299999999998</c:v>
                </c:pt>
                <c:pt idx="67">
                  <c:v>-27.160599999999999</c:v>
                </c:pt>
                <c:pt idx="68">
                  <c:v>-27.559000000000001</c:v>
                </c:pt>
                <c:pt idx="69">
                  <c:v>-27.953399999999998</c:v>
                </c:pt>
                <c:pt idx="70">
                  <c:v>-28.3429</c:v>
                </c:pt>
                <c:pt idx="71">
                  <c:v>-28.7255</c:v>
                </c:pt>
                <c:pt idx="72">
                  <c:v>-29.103300000000001</c:v>
                </c:pt>
                <c:pt idx="73">
                  <c:v>-29.476900000000001</c:v>
                </c:pt>
                <c:pt idx="74">
                  <c:v>-29.846499999999999</c:v>
                </c:pt>
                <c:pt idx="75">
                  <c:v>-30.2121</c:v>
                </c:pt>
                <c:pt idx="76">
                  <c:v>-30.572600000000001</c:v>
                </c:pt>
                <c:pt idx="77">
                  <c:v>-30.921900000000001</c:v>
                </c:pt>
                <c:pt idx="78">
                  <c:v>-31.2637</c:v>
                </c:pt>
                <c:pt idx="79">
                  <c:v>-31.599</c:v>
                </c:pt>
                <c:pt idx="80">
                  <c:v>-31.929600000000001</c:v>
                </c:pt>
                <c:pt idx="81">
                  <c:v>-32.253799999999998</c:v>
                </c:pt>
                <c:pt idx="82">
                  <c:v>-32.573</c:v>
                </c:pt>
                <c:pt idx="83">
                  <c:v>-32.886899999999997</c:v>
                </c:pt>
                <c:pt idx="84">
                  <c:v>-33.195599999999999</c:v>
                </c:pt>
                <c:pt idx="85">
                  <c:v>-33.498199999999997</c:v>
                </c:pt>
                <c:pt idx="86">
                  <c:v>-33.795400000000001</c:v>
                </c:pt>
                <c:pt idx="87">
                  <c:v>-34.0867</c:v>
                </c:pt>
                <c:pt idx="88">
                  <c:v>-34.372900000000001</c:v>
                </c:pt>
                <c:pt idx="89">
                  <c:v>-34.654899999999998</c:v>
                </c:pt>
                <c:pt idx="90">
                  <c:v>-34.935099999999998</c:v>
                </c:pt>
                <c:pt idx="91">
                  <c:v>-35.217599999999997</c:v>
                </c:pt>
                <c:pt idx="92">
                  <c:v>-35.503</c:v>
                </c:pt>
                <c:pt idx="93">
                  <c:v>-35.777700000000003</c:v>
                </c:pt>
                <c:pt idx="94">
                  <c:v>-36.034100000000002</c:v>
                </c:pt>
                <c:pt idx="95">
                  <c:v>-36.258000000000003</c:v>
                </c:pt>
                <c:pt idx="96">
                  <c:v>-36.4392</c:v>
                </c:pt>
                <c:pt idx="97">
                  <c:v>-36.532800000000002</c:v>
                </c:pt>
                <c:pt idx="98">
                  <c:v>-36.484200000000001</c:v>
                </c:pt>
                <c:pt idx="99">
                  <c:v>-35.643300000000004</c:v>
                </c:pt>
                <c:pt idx="100">
                  <c:v>-35.636899999999997</c:v>
                </c:pt>
                <c:pt idx="101">
                  <c:v>-35.616500000000002</c:v>
                </c:pt>
                <c:pt idx="102">
                  <c:v>-35.608499999999999</c:v>
                </c:pt>
                <c:pt idx="103">
                  <c:v>-35.603499999999997</c:v>
                </c:pt>
                <c:pt idx="104">
                  <c:v>-35.5974</c:v>
                </c:pt>
                <c:pt idx="105">
                  <c:v>-35.5822</c:v>
                </c:pt>
                <c:pt idx="106">
                  <c:v>-35.577199999999998</c:v>
                </c:pt>
                <c:pt idx="107">
                  <c:v>-35.5715</c:v>
                </c:pt>
                <c:pt idx="108">
                  <c:v>-35.566600000000001</c:v>
                </c:pt>
                <c:pt idx="109">
                  <c:v>-35.561199999999999</c:v>
                </c:pt>
                <c:pt idx="110">
                  <c:v>-35.558399999999999</c:v>
                </c:pt>
                <c:pt idx="111">
                  <c:v>-35.554600000000001</c:v>
                </c:pt>
                <c:pt idx="112">
                  <c:v>-35.551499999999997</c:v>
                </c:pt>
                <c:pt idx="113">
                  <c:v>-35.547600000000003</c:v>
                </c:pt>
                <c:pt idx="114">
                  <c:v>-35.532499999999999</c:v>
                </c:pt>
                <c:pt idx="115">
                  <c:v>-35.5274</c:v>
                </c:pt>
                <c:pt idx="116">
                  <c:v>-35.521599999999999</c:v>
                </c:pt>
                <c:pt idx="117">
                  <c:v>-35.5047</c:v>
                </c:pt>
                <c:pt idx="118">
                  <c:v>-35.495699999999999</c:v>
                </c:pt>
                <c:pt idx="119">
                  <c:v>-35.478700000000003</c:v>
                </c:pt>
                <c:pt idx="120">
                  <c:v>-35.469499999999996</c:v>
                </c:pt>
                <c:pt idx="121">
                  <c:v>-35.463799999999999</c:v>
                </c:pt>
                <c:pt idx="122">
                  <c:v>-35.4604</c:v>
                </c:pt>
                <c:pt idx="123">
                  <c:v>-35.456800000000001</c:v>
                </c:pt>
                <c:pt idx="124">
                  <c:v>-35.4527</c:v>
                </c:pt>
                <c:pt idx="125">
                  <c:v>-35.450200000000002</c:v>
                </c:pt>
                <c:pt idx="126">
                  <c:v>-35.446899999999999</c:v>
                </c:pt>
                <c:pt idx="127">
                  <c:v>-35.442999999999998</c:v>
                </c:pt>
                <c:pt idx="128">
                  <c:v>-35.439100000000003</c:v>
                </c:pt>
                <c:pt idx="129">
                  <c:v>-35.436100000000003</c:v>
                </c:pt>
                <c:pt idx="130">
                  <c:v>-35.432499999999997</c:v>
                </c:pt>
                <c:pt idx="131">
                  <c:v>-35.429699999999997</c:v>
                </c:pt>
                <c:pt idx="132">
                  <c:v>-35.426299999999998</c:v>
                </c:pt>
                <c:pt idx="133">
                  <c:v>-35.423400000000001</c:v>
                </c:pt>
                <c:pt idx="134">
                  <c:v>-35.4206</c:v>
                </c:pt>
                <c:pt idx="135">
                  <c:v>-35.417200000000001</c:v>
                </c:pt>
                <c:pt idx="136">
                  <c:v>-35.4133</c:v>
                </c:pt>
                <c:pt idx="137">
                  <c:v>-35.410800000000002</c:v>
                </c:pt>
                <c:pt idx="138">
                  <c:v>-35.407499999999999</c:v>
                </c:pt>
                <c:pt idx="139">
                  <c:v>-35.403700000000001</c:v>
                </c:pt>
                <c:pt idx="140">
                  <c:v>-35.399799999999999</c:v>
                </c:pt>
                <c:pt idx="141">
                  <c:v>-35.396799999999999</c:v>
                </c:pt>
                <c:pt idx="142">
                  <c:v>-35.3932</c:v>
                </c:pt>
                <c:pt idx="143">
                  <c:v>-35.3904</c:v>
                </c:pt>
                <c:pt idx="144">
                  <c:v>-35.386800000000001</c:v>
                </c:pt>
                <c:pt idx="145">
                  <c:v>-35.382800000000003</c:v>
                </c:pt>
                <c:pt idx="146">
                  <c:v>-35.379399999999997</c:v>
                </c:pt>
                <c:pt idx="147">
                  <c:v>-35.375599999999999</c:v>
                </c:pt>
                <c:pt idx="148">
                  <c:v>-35.372500000000002</c:v>
                </c:pt>
                <c:pt idx="149">
                  <c:v>-35.368899999999996</c:v>
                </c:pt>
                <c:pt idx="150">
                  <c:v>-35.365400000000001</c:v>
                </c:pt>
                <c:pt idx="151">
                  <c:v>-35.361600000000003</c:v>
                </c:pt>
                <c:pt idx="152">
                  <c:v>-35.357700000000001</c:v>
                </c:pt>
                <c:pt idx="153">
                  <c:v>-35.353499999999997</c:v>
                </c:pt>
                <c:pt idx="154">
                  <c:v>-35.351300000000002</c:v>
                </c:pt>
                <c:pt idx="155">
                  <c:v>-35.347000000000001</c:v>
                </c:pt>
                <c:pt idx="156">
                  <c:v>-35.343800000000002</c:v>
                </c:pt>
                <c:pt idx="157">
                  <c:v>-35.340899999999998</c:v>
                </c:pt>
                <c:pt idx="158">
                  <c:v>-35.3371</c:v>
                </c:pt>
                <c:pt idx="159">
                  <c:v>-35.332900000000002</c:v>
                </c:pt>
                <c:pt idx="160">
                  <c:v>-35.330399999999997</c:v>
                </c:pt>
                <c:pt idx="161">
                  <c:v>-35.326999999999998</c:v>
                </c:pt>
                <c:pt idx="162">
                  <c:v>-35.322899999999997</c:v>
                </c:pt>
                <c:pt idx="163">
                  <c:v>-35.320300000000003</c:v>
                </c:pt>
                <c:pt idx="164">
                  <c:v>-35.316899999999997</c:v>
                </c:pt>
              </c:numCache>
            </c:numRef>
          </c:yVal>
          <c:smooth val="0"/>
        </c:ser>
        <c:ser>
          <c:idx val="3"/>
          <c:order val="1"/>
          <c:tx>
            <c:v>w(H) inc-appo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'displacement (Bolt joint)'!$J$3:$J$100</c:f>
              <c:numCache>
                <c:formatCode>General</c:formatCode>
                <c:ptCount val="9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</c:numCache>
            </c:numRef>
          </c:xVal>
          <c:yVal>
            <c:numRef>
              <c:f>'displacement (Bolt joint)'!$K$3:$K$100</c:f>
              <c:numCache>
                <c:formatCode>General</c:formatCode>
                <c:ptCount val="98"/>
                <c:pt idx="0">
                  <c:v>0.01</c:v>
                </c:pt>
                <c:pt idx="1">
                  <c:v>-0.11</c:v>
                </c:pt>
                <c:pt idx="2">
                  <c:v>-0.27</c:v>
                </c:pt>
                <c:pt idx="3">
                  <c:v>-0.46</c:v>
                </c:pt>
                <c:pt idx="4">
                  <c:v>-0.69</c:v>
                </c:pt>
                <c:pt idx="5">
                  <c:v>-0.94</c:v>
                </c:pt>
                <c:pt idx="6">
                  <c:v>-1.21</c:v>
                </c:pt>
                <c:pt idx="7">
                  <c:v>-1.51</c:v>
                </c:pt>
                <c:pt idx="8">
                  <c:v>-1.82</c:v>
                </c:pt>
                <c:pt idx="9">
                  <c:v>-2.15</c:v>
                </c:pt>
                <c:pt idx="10">
                  <c:v>-2.5</c:v>
                </c:pt>
                <c:pt idx="11">
                  <c:v>-2.8600000000000003</c:v>
                </c:pt>
                <c:pt idx="12">
                  <c:v>-3.2399999999999998</c:v>
                </c:pt>
                <c:pt idx="13">
                  <c:v>-3.63</c:v>
                </c:pt>
                <c:pt idx="14">
                  <c:v>-4.0299999999999994</c:v>
                </c:pt>
                <c:pt idx="15">
                  <c:v>-4.45</c:v>
                </c:pt>
                <c:pt idx="16">
                  <c:v>-4.87</c:v>
                </c:pt>
                <c:pt idx="17">
                  <c:v>-5.3</c:v>
                </c:pt>
                <c:pt idx="18">
                  <c:v>-5.74</c:v>
                </c:pt>
                <c:pt idx="19">
                  <c:v>-6.18</c:v>
                </c:pt>
                <c:pt idx="20">
                  <c:v>-6.62</c:v>
                </c:pt>
                <c:pt idx="21">
                  <c:v>-7.0600000000000005</c:v>
                </c:pt>
                <c:pt idx="22">
                  <c:v>-7.5</c:v>
                </c:pt>
                <c:pt idx="23">
                  <c:v>-7.93</c:v>
                </c:pt>
                <c:pt idx="24">
                  <c:v>-8.35</c:v>
                </c:pt>
                <c:pt idx="25">
                  <c:v>-8.77</c:v>
                </c:pt>
                <c:pt idx="26">
                  <c:v>-9.1999999999999993</c:v>
                </c:pt>
                <c:pt idx="27">
                  <c:v>-9.629999999999999</c:v>
                </c:pt>
                <c:pt idx="28">
                  <c:v>-10.050000000000001</c:v>
                </c:pt>
                <c:pt idx="29">
                  <c:v>-10.48</c:v>
                </c:pt>
                <c:pt idx="30">
                  <c:v>-10.91</c:v>
                </c:pt>
                <c:pt idx="31">
                  <c:v>-11.34</c:v>
                </c:pt>
                <c:pt idx="32">
                  <c:v>-11.77</c:v>
                </c:pt>
                <c:pt idx="33">
                  <c:v>-12.200000000000001</c:v>
                </c:pt>
                <c:pt idx="34">
                  <c:v>-12.63</c:v>
                </c:pt>
                <c:pt idx="35">
                  <c:v>-13.06</c:v>
                </c:pt>
                <c:pt idx="36">
                  <c:v>-13.5</c:v>
                </c:pt>
                <c:pt idx="37">
                  <c:v>-13.94</c:v>
                </c:pt>
                <c:pt idx="38">
                  <c:v>-14.38</c:v>
                </c:pt>
                <c:pt idx="39">
                  <c:v>-14.83</c:v>
                </c:pt>
                <c:pt idx="40">
                  <c:v>-15.28</c:v>
                </c:pt>
                <c:pt idx="41">
                  <c:v>-15.74</c:v>
                </c:pt>
                <c:pt idx="42">
                  <c:v>-16.2</c:v>
                </c:pt>
                <c:pt idx="43">
                  <c:v>-16.66</c:v>
                </c:pt>
                <c:pt idx="44">
                  <c:v>-17.13</c:v>
                </c:pt>
                <c:pt idx="45">
                  <c:v>-17.600000000000001</c:v>
                </c:pt>
                <c:pt idx="46">
                  <c:v>-18.07</c:v>
                </c:pt>
                <c:pt idx="47">
                  <c:v>-18.54</c:v>
                </c:pt>
                <c:pt idx="48">
                  <c:v>-19.02</c:v>
                </c:pt>
                <c:pt idx="49">
                  <c:v>-19.5</c:v>
                </c:pt>
                <c:pt idx="50">
                  <c:v>-19.98</c:v>
                </c:pt>
                <c:pt idx="51">
                  <c:v>-20.45</c:v>
                </c:pt>
                <c:pt idx="52">
                  <c:v>-20.93</c:v>
                </c:pt>
                <c:pt idx="53">
                  <c:v>-21.4</c:v>
                </c:pt>
                <c:pt idx="54">
                  <c:v>-21.87</c:v>
                </c:pt>
                <c:pt idx="55">
                  <c:v>-22.31</c:v>
                </c:pt>
                <c:pt idx="56">
                  <c:v>-22.700000000000003</c:v>
                </c:pt>
                <c:pt idx="57">
                  <c:v>-23.040000000000003</c:v>
                </c:pt>
                <c:pt idx="58">
                  <c:v>-23.33</c:v>
                </c:pt>
                <c:pt idx="59">
                  <c:v>-23.57</c:v>
                </c:pt>
                <c:pt idx="60">
                  <c:v>-23.77</c:v>
                </c:pt>
                <c:pt idx="61">
                  <c:v>-23.900000000000002</c:v>
                </c:pt>
                <c:pt idx="62">
                  <c:v>-23.970000000000002</c:v>
                </c:pt>
                <c:pt idx="63">
                  <c:v>-23.990000000000002</c:v>
                </c:pt>
                <c:pt idx="64">
                  <c:v>-23.95</c:v>
                </c:pt>
                <c:pt idx="65">
                  <c:v>-23.85</c:v>
                </c:pt>
                <c:pt idx="66">
                  <c:v>-23.67</c:v>
                </c:pt>
                <c:pt idx="67">
                  <c:v>-23.43</c:v>
                </c:pt>
                <c:pt idx="68">
                  <c:v>-23.189999999999998</c:v>
                </c:pt>
                <c:pt idx="69">
                  <c:v>-22.93</c:v>
                </c:pt>
                <c:pt idx="70">
                  <c:v>-22.669999999999998</c:v>
                </c:pt>
                <c:pt idx="71">
                  <c:v>-22.41</c:v>
                </c:pt>
                <c:pt idx="72">
                  <c:v>-22.15</c:v>
                </c:pt>
                <c:pt idx="73">
                  <c:v>-21.9</c:v>
                </c:pt>
                <c:pt idx="74">
                  <c:v>-21.64</c:v>
                </c:pt>
                <c:pt idx="75">
                  <c:v>-21.38</c:v>
                </c:pt>
                <c:pt idx="76">
                  <c:v>-21.12</c:v>
                </c:pt>
                <c:pt idx="77">
                  <c:v>-20.87</c:v>
                </c:pt>
                <c:pt idx="78">
                  <c:v>-20.62</c:v>
                </c:pt>
                <c:pt idx="79">
                  <c:v>-20.38</c:v>
                </c:pt>
                <c:pt idx="80">
                  <c:v>-20.14</c:v>
                </c:pt>
                <c:pt idx="81">
                  <c:v>-19.900000000000002</c:v>
                </c:pt>
                <c:pt idx="82">
                  <c:v>-19.670000000000002</c:v>
                </c:pt>
                <c:pt idx="83">
                  <c:v>-19.439999999999998</c:v>
                </c:pt>
                <c:pt idx="84">
                  <c:v>-19.2</c:v>
                </c:pt>
                <c:pt idx="85">
                  <c:v>-18.950000000000003</c:v>
                </c:pt>
                <c:pt idx="86">
                  <c:v>-18.649999999999999</c:v>
                </c:pt>
                <c:pt idx="87">
                  <c:v>-18.350000000000001</c:v>
                </c:pt>
                <c:pt idx="88">
                  <c:v>-18.059999999999999</c:v>
                </c:pt>
                <c:pt idx="89">
                  <c:v>-17.77</c:v>
                </c:pt>
                <c:pt idx="90">
                  <c:v>-17.48</c:v>
                </c:pt>
                <c:pt idx="91">
                  <c:v>-17.18</c:v>
                </c:pt>
                <c:pt idx="92">
                  <c:v>-16.889999999999997</c:v>
                </c:pt>
                <c:pt idx="93">
                  <c:v>-16.600000000000001</c:v>
                </c:pt>
                <c:pt idx="94">
                  <c:v>-16.299999999999997</c:v>
                </c:pt>
                <c:pt idx="95">
                  <c:v>-16</c:v>
                </c:pt>
                <c:pt idx="96">
                  <c:v>-15.69</c:v>
                </c:pt>
                <c:pt idx="97">
                  <c:v>-15.389999999999999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78656"/>
        <c:axId val="145279232"/>
      </c:scatterChart>
      <c:valAx>
        <c:axId val="145278656"/>
        <c:scaling>
          <c:orientation val="minMax"/>
          <c:max val="2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5279232"/>
        <c:crossesAt val="0"/>
        <c:crossBetween val="midCat"/>
        <c:majorUnit val="5"/>
        <c:minorUnit val="5"/>
      </c:valAx>
      <c:valAx>
        <c:axId val="145279232"/>
        <c:scaling>
          <c:orientation val="minMax"/>
          <c:max val="7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5278656"/>
        <c:crossesAt val="0"/>
        <c:crossBetween val="midCat"/>
        <c:majorUnit val="1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3.3464566929133861" right="3.3464566929133861" top="1.673228346456693" bottom="1.673228346456693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8"/>
  <sheetViews>
    <sheetView zoomScale="118" workbookViewId="0" zoomToFit="1"/>
  </sheetViews>
  <pageMargins left="3.3464566929133861" right="3.3464566929133861" top="1.673228346456693" bottom="1.673228346456693" header="0" footer="0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3.3464566929133861" right="3.3464566929133861" top="1.673228346456693" bottom="1.673228346456693" header="0" footer="0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3.3464566929133861" right="3.3464566929133861" top="1.673228346456693" bottom="1.673228346456693" header="0" footer="0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3.3464566929133861" right="3.3464566929133861" top="1.673228346456693" bottom="1.673228346456693" header="0" footer="0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3.3464566929133861" right="3.3464566929133861" top="1.673228346456693" bottom="1.673228346456693" header="0" footer="0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3.3464566929133861" right="3.3464566929133861" top="1.673228346456693" bottom="1.673228346456693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463835" cy="438311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4466345" cy="438630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0.68207</cdr:x>
      <cdr:y>0.00082</cdr:y>
    </cdr:from>
    <cdr:to>
      <cdr:x>0.94563</cdr:x>
      <cdr:y>0.06007</cdr:y>
    </cdr:to>
    <cdr:sp macro="" textlink="">
      <cdr:nvSpPr>
        <cdr:cNvPr id="13518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5573" y="3607"/>
          <a:ext cx="1176876" cy="2606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Time (min)</a:t>
          </a:r>
        </a:p>
      </cdr:txBody>
    </cdr:sp>
  </cdr:relSizeAnchor>
  <cdr:relSizeAnchor xmlns:cdr="http://schemas.openxmlformats.org/drawingml/2006/chartDrawing">
    <cdr:from>
      <cdr:x>0.15748</cdr:x>
      <cdr:y>0.8978</cdr:y>
    </cdr:from>
    <cdr:to>
      <cdr:x>0.67673</cdr:x>
      <cdr:y>0.96555</cdr:y>
    </cdr:to>
    <cdr:sp macro="" textlink="">
      <cdr:nvSpPr>
        <cdr:cNvPr id="921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79" y="3948962"/>
          <a:ext cx="2318567" cy="297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800" b="0" i="0" strike="noStrike">
              <a:solidFill>
                <a:srgbClr val="000000"/>
              </a:solidFill>
              <a:latin typeface="Arial"/>
              <a:cs typeface="Arial"/>
            </a:rPr>
            <a:t>Displacement (mm)</a:t>
          </a:r>
        </a:p>
      </cdr:txBody>
    </cdr:sp>
  </cdr:relSizeAnchor>
  <cdr:relSizeAnchor xmlns:cdr="http://schemas.openxmlformats.org/drawingml/2006/chartDrawing">
    <cdr:from>
      <cdr:x>0.18569</cdr:x>
      <cdr:y>0.57532</cdr:y>
    </cdr:from>
    <cdr:to>
      <cdr:x>0.54025</cdr:x>
      <cdr:y>0.85302</cdr:y>
    </cdr:to>
    <cdr:pic>
      <cdr:nvPicPr>
        <cdr:cNvPr id="6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13437" t="19875" r="31016" b="11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8904" y="2530981"/>
          <a:ext cx="1582698" cy="1221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0.37975</cdr:x>
      <cdr:y>0.53685</cdr:y>
    </cdr:from>
    <cdr:to>
      <cdr:x>0.51661</cdr:x>
      <cdr:y>0.73761</cdr:y>
    </cdr:to>
    <cdr:sp macro="" textlink="">
      <cdr:nvSpPr>
        <cdr:cNvPr id="7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695127" y="2361742"/>
          <a:ext cx="610935" cy="8832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ysClr val="windowText" lastClr="000000"/>
          </a:solidFill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0.66599</cdr:x>
      <cdr:y>0.32347</cdr:y>
    </cdr:from>
    <cdr:to>
      <cdr:x>1</cdr:x>
      <cdr:y>0.65505</cdr:y>
    </cdr:to>
    <cdr:grpSp>
      <cdr:nvGrpSpPr>
        <cdr:cNvPr id="8" name="Gruppo 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2974541" y="1418837"/>
          <a:ext cx="1491804" cy="1454411"/>
          <a:chOff x="0" y="0"/>
          <a:chExt cx="3125350" cy="3684011"/>
        </a:xfrm>
      </cdr:grpSpPr>
      <cdr:pic>
        <cdr:nvPicPr>
          <cdr:cNvPr id="9" name="Immagine 8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xmlns:a="http://schemas.openxmlformats.org/drawingml/2006/main" l="27113" t="1440" r="32333" b="7407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0" y="0"/>
            <a:ext cx="3125350" cy="36840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</cdr:pic>
    </cdr:grpSp>
  </cdr:relSizeAnchor>
  <cdr:relSizeAnchor xmlns:cdr="http://schemas.openxmlformats.org/drawingml/2006/chartDrawing">
    <cdr:from>
      <cdr:x>0.72333</cdr:x>
      <cdr:y>0.58402</cdr:y>
    </cdr:from>
    <cdr:to>
      <cdr:x>0.83703</cdr:x>
      <cdr:y>0.76881</cdr:y>
    </cdr:to>
    <cdr:sp macro="" textlink="">
      <cdr:nvSpPr>
        <cdr:cNvPr id="10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228814" y="2569275"/>
          <a:ext cx="507555" cy="8129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B0F0"/>
          </a:solidFill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0.27067</cdr:x>
      <cdr:y>0.76506</cdr:y>
    </cdr:from>
    <cdr:to>
      <cdr:x>0.65509</cdr:x>
      <cdr:y>0.83058</cdr:y>
    </cdr:to>
    <cdr:sp macro="" textlink="">
      <cdr:nvSpPr>
        <cdr:cNvPr id="11" name="CasellaDiTesto 1"/>
        <cdr:cNvSpPr txBox="1"/>
      </cdr:nvSpPr>
      <cdr:spPr>
        <a:xfrm xmlns:a="http://schemas.openxmlformats.org/drawingml/2006/main">
          <a:off x="1208221" y="3365697"/>
          <a:ext cx="1715987" cy="288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chemeClr val="tx1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SAFIR  2011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0.62568</cdr:x>
      <cdr:y>0.4422</cdr:y>
    </cdr:from>
    <cdr:to>
      <cdr:x>0.94937</cdr:x>
      <cdr:y>0.50275</cdr:y>
    </cdr:to>
    <cdr:sp macro="" textlink="">
      <cdr:nvSpPr>
        <cdr:cNvPr id="12" name="CasellaDiTesto 1"/>
        <cdr:cNvSpPr txBox="1"/>
      </cdr:nvSpPr>
      <cdr:spPr>
        <a:xfrm xmlns:a="http://schemas.openxmlformats.org/drawingml/2006/main">
          <a:off x="2792923" y="1945360"/>
          <a:ext cx="1444895" cy="2663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F0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STRAUS7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0.72137</cdr:x>
      <cdr:y>0.1196</cdr:y>
    </cdr:from>
    <cdr:to>
      <cdr:x>0.92477</cdr:x>
      <cdr:y>0.40196</cdr:y>
    </cdr:to>
    <cdr:pic>
      <cdr:nvPicPr>
        <cdr:cNvPr id="15" name="Immagine 14"/>
        <cdr:cNvPicPr/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 l="30094" t="1253" r="28586" b="11518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21072" y="526078"/>
          <a:ext cx="908227" cy="1241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0.54281</cdr:x>
      <cdr:y>0.157</cdr:y>
    </cdr:from>
    <cdr:to>
      <cdr:x>0.81734</cdr:x>
      <cdr:y>0.32794</cdr:y>
    </cdr:to>
    <cdr:sp macro="" textlink="">
      <cdr:nvSpPr>
        <cdr:cNvPr id="14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423025" y="690701"/>
          <a:ext cx="1225440" cy="7519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0">
          <a:solidFill>
            <a:srgbClr val="00B0F0"/>
          </a:solidFill>
          <a:prstDash val="dash"/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0.76245</cdr:x>
      <cdr:y>0.13567</cdr:y>
    </cdr:from>
    <cdr:to>
      <cdr:x>0.98581</cdr:x>
      <cdr:y>0.27622</cdr:y>
    </cdr:to>
    <cdr:sp macro="" textlink="">
      <cdr:nvSpPr>
        <cdr:cNvPr id="13" name="CasellaDiTesto 1"/>
        <cdr:cNvSpPr txBox="1"/>
      </cdr:nvSpPr>
      <cdr:spPr>
        <a:xfrm xmlns:a="http://schemas.openxmlformats.org/drawingml/2006/main">
          <a:off x="3403446" y="596840"/>
          <a:ext cx="997043" cy="6183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F0"/>
          </a:solidFill>
          <a:prstDash val="sysDot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200" b="1" baseline="0">
              <a:latin typeface="Arial" pitchFamily="34" charset="0"/>
              <a:cs typeface="Arial" pitchFamily="34" charset="0"/>
            </a:rPr>
            <a:t>STRAUS7 with bolted joint model</a:t>
          </a:r>
          <a:endParaRPr lang="it-IT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4466345" cy="438630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0.63453</cdr:x>
      <cdr:y>0.51827</cdr:y>
    </cdr:from>
    <cdr:to>
      <cdr:x>0.99503</cdr:x>
      <cdr:y>0.57752</cdr:y>
    </cdr:to>
    <cdr:sp macro="" textlink="">
      <cdr:nvSpPr>
        <cdr:cNvPr id="13518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3310" y="2279596"/>
          <a:ext cx="1609713" cy="260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Time (min)</a:t>
          </a:r>
        </a:p>
      </cdr:txBody>
    </cdr:sp>
  </cdr:relSizeAnchor>
  <cdr:relSizeAnchor xmlns:cdr="http://schemas.openxmlformats.org/drawingml/2006/chartDrawing">
    <cdr:from>
      <cdr:x>0.14111</cdr:x>
      <cdr:y>0.30249</cdr:y>
    </cdr:from>
    <cdr:to>
      <cdr:x>0.53934</cdr:x>
      <cdr:y>0.55617</cdr:y>
    </cdr:to>
    <cdr:pic>
      <cdr:nvPicPr>
        <cdr:cNvPr id="6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13437" t="19875" r="31016" b="11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30107" y="1330511"/>
          <a:ext cx="1778186" cy="11158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0.18837</cdr:x>
      <cdr:y>0.43437</cdr:y>
    </cdr:from>
    <cdr:to>
      <cdr:x>0.42913</cdr:x>
      <cdr:y>0.59013</cdr:y>
    </cdr:to>
    <cdr:sp macro="" textlink="">
      <cdr:nvSpPr>
        <cdr:cNvPr id="9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41096" y="1910570"/>
          <a:ext cx="1075044" cy="6851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olid"/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0.3655</cdr:x>
      <cdr:y>0</cdr:y>
    </cdr:from>
    <cdr:to>
      <cdr:x>0.6083</cdr:x>
      <cdr:y>0.33939</cdr:y>
    </cdr:to>
    <cdr:grpSp>
      <cdr:nvGrpSpPr>
        <cdr:cNvPr id="7" name="Gruppo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632449" y="0"/>
          <a:ext cx="1084429" cy="1488667"/>
          <a:chOff x="656203" y="597331"/>
          <a:chExt cx="6551367" cy="9304323"/>
        </a:xfrm>
      </cdr:grpSpPr>
      <cdr:pic>
        <cdr:nvPicPr>
          <cdr:cNvPr id="12" name="Immagine 11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xmlns:a="http://schemas.openxmlformats.org/drawingml/2006/main" l="27113" t="1440" r="32333" b="7407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656203" y="597331"/>
            <a:ext cx="6551367" cy="930432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</cdr:pic>
    </cdr:grpSp>
  </cdr:relSizeAnchor>
  <cdr:relSizeAnchor xmlns:cdr="http://schemas.openxmlformats.org/drawingml/2006/chartDrawing">
    <cdr:from>
      <cdr:x>0.5973</cdr:x>
      <cdr:y>0.20769</cdr:y>
    </cdr:from>
    <cdr:to>
      <cdr:x>0.70731</cdr:x>
      <cdr:y>0.27481</cdr:y>
    </cdr:to>
    <cdr:sp macro="" textlink="">
      <cdr:nvSpPr>
        <cdr:cNvPr id="8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67098" y="913523"/>
          <a:ext cx="491191" cy="2952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B0F0"/>
          </a:solidFill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0.20209</cdr:x>
      <cdr:y>0.33623</cdr:y>
    </cdr:from>
    <cdr:to>
      <cdr:x>0.56588</cdr:x>
      <cdr:y>0.40175</cdr:y>
    </cdr:to>
    <cdr:sp macro="" textlink="">
      <cdr:nvSpPr>
        <cdr:cNvPr id="10" name="CasellaDiTesto 1"/>
        <cdr:cNvSpPr txBox="1"/>
      </cdr:nvSpPr>
      <cdr:spPr>
        <a:xfrm xmlns:a="http://schemas.openxmlformats.org/drawingml/2006/main">
          <a:off x="902368" y="1478924"/>
          <a:ext cx="1624434" cy="288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chemeClr val="tx1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SAFIR  2011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0.22438</cdr:x>
      <cdr:y>0.14891</cdr:y>
    </cdr:from>
    <cdr:to>
      <cdr:x>0.54807</cdr:x>
      <cdr:y>0.20946</cdr:y>
    </cdr:to>
    <cdr:sp macro="" textlink="">
      <cdr:nvSpPr>
        <cdr:cNvPr id="11" name="CasellaDiTesto 1"/>
        <cdr:cNvSpPr txBox="1"/>
      </cdr:nvSpPr>
      <cdr:spPr>
        <a:xfrm xmlns:a="http://schemas.openxmlformats.org/drawingml/2006/main">
          <a:off x="1001920" y="654980"/>
          <a:ext cx="1445348" cy="266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F0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STRAUS7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0.14654</cdr:x>
      <cdr:y>0.00355</cdr:y>
    </cdr:from>
    <cdr:to>
      <cdr:x>0.53516</cdr:x>
      <cdr:y>0.0713</cdr:y>
    </cdr:to>
    <cdr:sp macro="" textlink="">
      <cdr:nvSpPr>
        <cdr:cNvPr id="921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334" y="15615"/>
          <a:ext cx="1735271" cy="2979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400" b="0" i="0" strike="noStrike">
              <a:solidFill>
                <a:srgbClr val="000000"/>
              </a:solidFill>
              <a:latin typeface="Arial"/>
              <a:cs typeface="Arial"/>
            </a:rPr>
            <a:t>Displacement (mm)</a:t>
          </a:r>
        </a:p>
      </cdr:txBody>
    </cdr:sp>
  </cdr:relSizeAnchor>
  <cdr:relSizeAnchor xmlns:cdr="http://schemas.openxmlformats.org/drawingml/2006/chartDrawing">
    <cdr:from>
      <cdr:x>0.65864</cdr:x>
      <cdr:y>0.69904</cdr:y>
    </cdr:from>
    <cdr:to>
      <cdr:x>0.9331</cdr:x>
      <cdr:y>0.93086</cdr:y>
    </cdr:to>
    <cdr:pic>
      <cdr:nvPicPr>
        <cdr:cNvPr id="13" name="Immagine 12"/>
        <cdr:cNvPicPr/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 l="30094" t="1253" r="28586" b="11518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940953" y="3074738"/>
          <a:ext cx="1225538" cy="1019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0.40043</cdr:x>
      <cdr:y>0.77629</cdr:y>
    </cdr:from>
    <cdr:to>
      <cdr:x>0.66489</cdr:x>
      <cdr:y>0.82695</cdr:y>
    </cdr:to>
    <cdr:sp macro="" textlink="">
      <cdr:nvSpPr>
        <cdr:cNvPr id="14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788026" y="3414518"/>
          <a:ext cx="1180878" cy="2228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B0F0"/>
          </a:solidFill>
          <a:prstDash val="sysDot"/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0.72852</cdr:x>
      <cdr:y>0.68258</cdr:y>
    </cdr:from>
    <cdr:to>
      <cdr:x>0.95181</cdr:x>
      <cdr:y>0.82315</cdr:y>
    </cdr:to>
    <cdr:sp macro="" textlink="">
      <cdr:nvSpPr>
        <cdr:cNvPr id="15" name="CasellaDiTesto 1"/>
        <cdr:cNvSpPr txBox="1"/>
      </cdr:nvSpPr>
      <cdr:spPr>
        <a:xfrm xmlns:a="http://schemas.openxmlformats.org/drawingml/2006/main">
          <a:off x="3252982" y="3002325"/>
          <a:ext cx="997061" cy="6182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38100">
          <a:solidFill>
            <a:srgbClr val="00B0F0"/>
          </a:solidFill>
          <a:prstDash val="sysDot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it-IT" sz="1200" b="1" baseline="0">
              <a:latin typeface="Arial" pitchFamily="34" charset="0"/>
              <a:cs typeface="Arial" pitchFamily="34" charset="0"/>
            </a:rPr>
            <a:t>STRAUS7 with bolted joint model</a:t>
          </a:r>
          <a:endParaRPr lang="it-IT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4466345" cy="438630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0.72283</cdr:x>
      <cdr:y>0.51413</cdr:y>
    </cdr:from>
    <cdr:to>
      <cdr:x>0.93796</cdr:x>
      <cdr:y>0.57338</cdr:y>
    </cdr:to>
    <cdr:sp macro="" textlink="">
      <cdr:nvSpPr>
        <cdr:cNvPr id="13518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7580" y="2261403"/>
          <a:ext cx="960642" cy="260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Time (min)</a:t>
          </a:r>
        </a:p>
      </cdr:txBody>
    </cdr:sp>
  </cdr:relSizeAnchor>
  <cdr:relSizeAnchor xmlns:cdr="http://schemas.openxmlformats.org/drawingml/2006/chartDrawing">
    <cdr:from>
      <cdr:x>0.2172</cdr:x>
      <cdr:y>0.27077</cdr:y>
    </cdr:from>
    <cdr:to>
      <cdr:x>0.61543</cdr:x>
      <cdr:y>0.52445</cdr:y>
    </cdr:to>
    <cdr:pic>
      <cdr:nvPicPr>
        <cdr:cNvPr id="6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13437" t="19875" r="31016" b="11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69833" y="1190959"/>
          <a:ext cx="1778185" cy="1115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0.2631</cdr:x>
      <cdr:y>0.39989</cdr:y>
    </cdr:from>
    <cdr:to>
      <cdr:x>0.47419</cdr:x>
      <cdr:y>0.71862</cdr:y>
    </cdr:to>
    <cdr:sp macro="" textlink="">
      <cdr:nvSpPr>
        <cdr:cNvPr id="9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74794" y="1758898"/>
          <a:ext cx="942548" cy="14019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0.29584</cdr:x>
      <cdr:y>0.23586</cdr:y>
    </cdr:from>
    <cdr:to>
      <cdr:x>0.65963</cdr:x>
      <cdr:y>0.37003</cdr:y>
    </cdr:to>
    <cdr:sp macro="" textlink="">
      <cdr:nvSpPr>
        <cdr:cNvPr id="10" name="CasellaDiTesto 1"/>
        <cdr:cNvSpPr txBox="1"/>
      </cdr:nvSpPr>
      <cdr:spPr>
        <a:xfrm xmlns:a="http://schemas.openxmlformats.org/drawingml/2006/main">
          <a:off x="1320992" y="1037436"/>
          <a:ext cx="1624403" cy="5901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chemeClr val="tx1"/>
          </a:solidFill>
          <a:prstDash val="sysDot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200" b="1" baseline="0">
              <a:latin typeface="Arial" pitchFamily="34" charset="0"/>
              <a:cs typeface="Arial" pitchFamily="34" charset="0"/>
            </a:rPr>
            <a:t>SAFIR  2011</a:t>
          </a:r>
        </a:p>
        <a:p xmlns:a="http://schemas.openxmlformats.org/drawingml/2006/main">
          <a:pPr algn="ctr"/>
          <a:r>
            <a:rPr lang="it-IT" sz="1200" b="1" baseline="0">
              <a:latin typeface="Arial" pitchFamily="34" charset="0"/>
              <a:cs typeface="Arial" pitchFamily="34" charset="0"/>
            </a:rPr>
            <a:t>rigid beam-column joint</a:t>
          </a:r>
          <a:endParaRPr lang="it-IT" sz="12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0.14654</cdr:x>
      <cdr:y>0.00355</cdr:y>
    </cdr:from>
    <cdr:to>
      <cdr:x>0.53516</cdr:x>
      <cdr:y>0.0713</cdr:y>
    </cdr:to>
    <cdr:sp macro="" textlink="">
      <cdr:nvSpPr>
        <cdr:cNvPr id="921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334" y="15615"/>
          <a:ext cx="1735271" cy="2979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400" b="0" i="0" strike="noStrike">
              <a:solidFill>
                <a:srgbClr val="000000"/>
              </a:solidFill>
              <a:latin typeface="Arial"/>
              <a:cs typeface="Arial"/>
            </a:rPr>
            <a:t>Displacement (mm)</a:t>
          </a:r>
        </a:p>
      </cdr:txBody>
    </cdr:sp>
  </cdr:relSizeAnchor>
  <cdr:relSizeAnchor xmlns:cdr="http://schemas.openxmlformats.org/drawingml/2006/chartDrawing">
    <cdr:from>
      <cdr:x>0.65864</cdr:x>
      <cdr:y>0.69904</cdr:y>
    </cdr:from>
    <cdr:to>
      <cdr:x>0.9331</cdr:x>
      <cdr:y>0.93086</cdr:y>
    </cdr:to>
    <cdr:pic>
      <cdr:nvPicPr>
        <cdr:cNvPr id="13" name="Immagine 12"/>
        <cdr:cNvPicPr/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30094" t="1253" r="28586" b="11518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940953" y="3074738"/>
          <a:ext cx="1225538" cy="1019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0.42391</cdr:x>
      <cdr:y>0.79862</cdr:y>
    </cdr:from>
    <cdr:to>
      <cdr:x>0.66489</cdr:x>
      <cdr:y>0.82695</cdr:y>
    </cdr:to>
    <cdr:sp macro="" textlink="">
      <cdr:nvSpPr>
        <cdr:cNvPr id="14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892865" y="3512723"/>
          <a:ext cx="1076016" cy="124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B0F0"/>
          </a:solidFill>
          <a:prstDash val="sysDot"/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0.72852</cdr:x>
      <cdr:y>0.68258</cdr:y>
    </cdr:from>
    <cdr:to>
      <cdr:x>0.95181</cdr:x>
      <cdr:y>0.82315</cdr:y>
    </cdr:to>
    <cdr:sp macro="" textlink="">
      <cdr:nvSpPr>
        <cdr:cNvPr id="15" name="CasellaDiTesto 1"/>
        <cdr:cNvSpPr txBox="1"/>
      </cdr:nvSpPr>
      <cdr:spPr>
        <a:xfrm xmlns:a="http://schemas.openxmlformats.org/drawingml/2006/main">
          <a:off x="3252982" y="3002325"/>
          <a:ext cx="997061" cy="6182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38100">
          <a:solidFill>
            <a:srgbClr val="00B0F0"/>
          </a:solidFill>
          <a:prstDash val="sysDot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it-IT" sz="1200" b="1" baseline="0">
              <a:latin typeface="Arial" pitchFamily="34" charset="0"/>
              <a:cs typeface="Arial" pitchFamily="34" charset="0"/>
            </a:rPr>
            <a:t>STRAUS7 with bolted joint model</a:t>
          </a:r>
          <a:endParaRPr lang="it-IT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600075</xdr:colOff>
      <xdr:row>0</xdr:row>
      <xdr:rowOff>76200</xdr:rowOff>
    </xdr:from>
    <xdr:to>
      <xdr:col>18</xdr:col>
      <xdr:colOff>80313</xdr:colOff>
      <xdr:row>17</xdr:row>
      <xdr:rowOff>90529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 l="30094" t="1253" r="28586" b="11518"/>
        <a:stretch>
          <a:fillRect/>
        </a:stretch>
      </xdr:blipFill>
      <xdr:spPr bwMode="auto">
        <a:xfrm>
          <a:off x="8524875" y="76200"/>
          <a:ext cx="2528238" cy="276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495300</xdr:colOff>
      <xdr:row>20</xdr:row>
      <xdr:rowOff>47625</xdr:rowOff>
    </xdr:from>
    <xdr:to>
      <xdr:col>22</xdr:col>
      <xdr:colOff>264712</xdr:colOff>
      <xdr:row>39</xdr:row>
      <xdr:rowOff>143621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 cstate="print"/>
        <a:srcRect l="10993" r="3118"/>
        <a:stretch>
          <a:fillRect/>
        </a:stretch>
      </xdr:blipFill>
      <xdr:spPr bwMode="auto">
        <a:xfrm>
          <a:off x="8420100" y="3286125"/>
          <a:ext cx="5255812" cy="3172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0.58513</cdr:x>
      <cdr:y>0.00082</cdr:y>
    </cdr:from>
    <cdr:to>
      <cdr:x>0.94563</cdr:x>
      <cdr:y>0.06007</cdr:y>
    </cdr:to>
    <cdr:sp macro="" textlink="">
      <cdr:nvSpPr>
        <cdr:cNvPr id="13518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2727" y="3589"/>
          <a:ext cx="1609713" cy="2606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Time (min)</a:t>
          </a:r>
        </a:p>
      </cdr:txBody>
    </cdr:sp>
  </cdr:relSizeAnchor>
  <cdr:relSizeAnchor xmlns:cdr="http://schemas.openxmlformats.org/drawingml/2006/chartDrawing">
    <cdr:from>
      <cdr:x>0.15748</cdr:x>
      <cdr:y>0.8978</cdr:y>
    </cdr:from>
    <cdr:to>
      <cdr:x>0.67673</cdr:x>
      <cdr:y>0.96555</cdr:y>
    </cdr:to>
    <cdr:sp macro="" textlink="">
      <cdr:nvSpPr>
        <cdr:cNvPr id="921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79" y="3948962"/>
          <a:ext cx="2318567" cy="297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800" b="0" i="0" strike="noStrike">
              <a:solidFill>
                <a:srgbClr val="000000"/>
              </a:solidFill>
              <a:latin typeface="Arial"/>
              <a:cs typeface="Arial"/>
            </a:rPr>
            <a:t>Displacement (mm)</a:t>
          </a:r>
        </a:p>
      </cdr:txBody>
    </cdr:sp>
  </cdr:relSizeAnchor>
  <cdr:relSizeAnchor xmlns:cdr="http://schemas.openxmlformats.org/drawingml/2006/chartDrawing">
    <cdr:from>
      <cdr:x>0.46346</cdr:x>
      <cdr:y>0.12963</cdr:y>
    </cdr:from>
    <cdr:to>
      <cdr:x>0.81802</cdr:x>
      <cdr:y>0.40733</cdr:y>
    </cdr:to>
    <cdr:pic>
      <cdr:nvPicPr>
        <cdr:cNvPr id="6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13437" t="19875" r="31016" b="11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68799" y="570273"/>
          <a:ext cx="1582697" cy="1221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0.50995</cdr:x>
      <cdr:y>0.29246</cdr:y>
    </cdr:from>
    <cdr:to>
      <cdr:x>0.65386</cdr:x>
      <cdr:y>0.53211</cdr:y>
    </cdr:to>
    <cdr:sp macro="" textlink="">
      <cdr:nvSpPr>
        <cdr:cNvPr id="7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76314" y="1286628"/>
          <a:ext cx="642412" cy="10542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ysClr val="windowText" lastClr="000000"/>
          </a:solidFill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0.66599</cdr:x>
      <cdr:y>0.32347</cdr:y>
    </cdr:from>
    <cdr:to>
      <cdr:x>1</cdr:x>
      <cdr:y>0.65505</cdr:y>
    </cdr:to>
    <cdr:grpSp>
      <cdr:nvGrpSpPr>
        <cdr:cNvPr id="8" name="Gruppo 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2972869" y="1417806"/>
          <a:ext cx="1490966" cy="1453353"/>
          <a:chOff x="0" y="0"/>
          <a:chExt cx="3125350" cy="3684011"/>
        </a:xfrm>
      </cdr:grpSpPr>
      <cdr:pic>
        <cdr:nvPicPr>
          <cdr:cNvPr id="9" name="Immagine 8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xmlns:a="http://schemas.openxmlformats.org/drawingml/2006/main" l="27113" t="1440" r="32333" b="7407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0" y="0"/>
            <a:ext cx="3125350" cy="36840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</cdr:pic>
    </cdr:grpSp>
  </cdr:relSizeAnchor>
  <cdr:relSizeAnchor xmlns:cdr="http://schemas.openxmlformats.org/drawingml/2006/chartDrawing">
    <cdr:from>
      <cdr:x>0.72333</cdr:x>
      <cdr:y>0.58402</cdr:y>
    </cdr:from>
    <cdr:to>
      <cdr:x>0.83703</cdr:x>
      <cdr:y>0.76881</cdr:y>
    </cdr:to>
    <cdr:sp macro="" textlink="">
      <cdr:nvSpPr>
        <cdr:cNvPr id="10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228814" y="2569275"/>
          <a:ext cx="507555" cy="8129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B0F0"/>
          </a:solidFill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0.51899</cdr:x>
      <cdr:y>0.18769</cdr:y>
    </cdr:from>
    <cdr:to>
      <cdr:x>0.90341</cdr:x>
      <cdr:y>0.25321</cdr:y>
    </cdr:to>
    <cdr:sp macro="" textlink="">
      <cdr:nvSpPr>
        <cdr:cNvPr id="11" name="CasellaDiTesto 1"/>
        <cdr:cNvSpPr txBox="1"/>
      </cdr:nvSpPr>
      <cdr:spPr>
        <a:xfrm xmlns:a="http://schemas.openxmlformats.org/drawingml/2006/main">
          <a:off x="2316674" y="825715"/>
          <a:ext cx="1715999" cy="288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chemeClr val="tx1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SAFIR  2011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0.62568</cdr:x>
      <cdr:y>0.4422</cdr:y>
    </cdr:from>
    <cdr:to>
      <cdr:x>0.94937</cdr:x>
      <cdr:y>0.50275</cdr:y>
    </cdr:to>
    <cdr:sp macro="" textlink="">
      <cdr:nvSpPr>
        <cdr:cNvPr id="12" name="CasellaDiTesto 1"/>
        <cdr:cNvSpPr txBox="1"/>
      </cdr:nvSpPr>
      <cdr:spPr>
        <a:xfrm xmlns:a="http://schemas.openxmlformats.org/drawingml/2006/main">
          <a:off x="2792923" y="1945360"/>
          <a:ext cx="1444895" cy="2663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F0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STRAUS7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4463835" cy="438311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0.58463</cdr:x>
      <cdr:y>0.68923</cdr:y>
    </cdr:from>
    <cdr:to>
      <cdr:x>0.94513</cdr:x>
      <cdr:y>0.74848</cdr:y>
    </cdr:to>
    <cdr:sp macro="" textlink="">
      <cdr:nvSpPr>
        <cdr:cNvPr id="13518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9692" y="3032079"/>
          <a:ext cx="1609212" cy="260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Time (min)</a:t>
          </a:r>
        </a:p>
      </cdr:txBody>
    </cdr:sp>
  </cdr:relSizeAnchor>
  <cdr:relSizeAnchor xmlns:cdr="http://schemas.openxmlformats.org/drawingml/2006/chartDrawing">
    <cdr:from>
      <cdr:x>0.14654</cdr:x>
      <cdr:y>0.00355</cdr:y>
    </cdr:from>
    <cdr:to>
      <cdr:x>0.66579</cdr:x>
      <cdr:y>0.0713</cdr:y>
    </cdr:to>
    <cdr:sp macro="" textlink="">
      <cdr:nvSpPr>
        <cdr:cNvPr id="921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146" y="15604"/>
          <a:ext cx="2317846" cy="2980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800" b="0" i="0" strike="noStrike">
              <a:solidFill>
                <a:srgbClr val="000000"/>
              </a:solidFill>
              <a:latin typeface="Arial"/>
              <a:cs typeface="Arial"/>
            </a:rPr>
            <a:t>Displacement (mm)</a:t>
          </a:r>
        </a:p>
      </cdr:txBody>
    </cdr:sp>
  </cdr:relSizeAnchor>
  <cdr:relSizeAnchor xmlns:cdr="http://schemas.openxmlformats.org/drawingml/2006/chartDrawing">
    <cdr:from>
      <cdr:x>0.19226</cdr:x>
      <cdr:y>0.40507</cdr:y>
    </cdr:from>
    <cdr:to>
      <cdr:x>0.59049</cdr:x>
      <cdr:y>0.65875</cdr:y>
    </cdr:to>
    <cdr:pic>
      <cdr:nvPicPr>
        <cdr:cNvPr id="6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13437" t="19875" r="31016" b="11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58224" y="1781991"/>
          <a:ext cx="1777633" cy="1116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0.24231</cdr:x>
      <cdr:y>0.53761</cdr:y>
    </cdr:from>
    <cdr:to>
      <cdr:x>0.5226</cdr:x>
      <cdr:y>0.74679</cdr:y>
    </cdr:to>
    <cdr:sp macro="" textlink="">
      <cdr:nvSpPr>
        <cdr:cNvPr id="9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81652" y="2365106"/>
          <a:ext cx="1251166" cy="9202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olid"/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0.34283</cdr:x>
      <cdr:y>0.0721</cdr:y>
    </cdr:from>
    <cdr:to>
      <cdr:x>0.60036</cdr:x>
      <cdr:y>0.42018</cdr:y>
    </cdr:to>
    <cdr:grpSp>
      <cdr:nvGrpSpPr>
        <cdr:cNvPr id="7" name="Gruppo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530337" y="316023"/>
          <a:ext cx="1149571" cy="1525674"/>
          <a:chOff x="656203" y="597331"/>
          <a:chExt cx="6551367" cy="9304323"/>
        </a:xfrm>
      </cdr:grpSpPr>
      <cdr:pic>
        <cdr:nvPicPr>
          <cdr:cNvPr id="12" name="Immagine 11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xmlns:a="http://schemas.openxmlformats.org/drawingml/2006/main" l="27113" t="1440" r="32333" b="7407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656203" y="597331"/>
            <a:ext cx="6551367" cy="930432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</cdr:pic>
    </cdr:grpSp>
  </cdr:relSizeAnchor>
  <cdr:relSizeAnchor xmlns:cdr="http://schemas.openxmlformats.org/drawingml/2006/chartDrawing">
    <cdr:from>
      <cdr:x>0.58982</cdr:x>
      <cdr:y>0.28494</cdr:y>
    </cdr:from>
    <cdr:to>
      <cdr:x>0.71248</cdr:x>
      <cdr:y>0.39083</cdr:y>
    </cdr:to>
    <cdr:sp macro="" textlink="">
      <cdr:nvSpPr>
        <cdr:cNvPr id="8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32867" y="1253534"/>
          <a:ext cx="547514" cy="465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B0F0"/>
          </a:solidFill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0.2537</cdr:x>
      <cdr:y>0.44641</cdr:y>
    </cdr:from>
    <cdr:to>
      <cdr:x>0.63812</cdr:x>
      <cdr:y>0.51193</cdr:y>
    </cdr:to>
    <cdr:sp macro="" textlink="">
      <cdr:nvSpPr>
        <cdr:cNvPr id="10" name="CasellaDiTesto 1"/>
        <cdr:cNvSpPr txBox="1"/>
      </cdr:nvSpPr>
      <cdr:spPr>
        <a:xfrm xmlns:a="http://schemas.openxmlformats.org/drawingml/2006/main">
          <a:off x="1132453" y="1963872"/>
          <a:ext cx="1715999" cy="288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chemeClr val="tx1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SAFIR  2011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0.23561</cdr:x>
      <cdr:y>0.1945</cdr:y>
    </cdr:from>
    <cdr:to>
      <cdr:x>0.5593</cdr:x>
      <cdr:y>0.25505</cdr:y>
    </cdr:to>
    <cdr:sp macro="" textlink="">
      <cdr:nvSpPr>
        <cdr:cNvPr id="11" name="CasellaDiTesto 1"/>
        <cdr:cNvSpPr txBox="1"/>
      </cdr:nvSpPr>
      <cdr:spPr>
        <a:xfrm xmlns:a="http://schemas.openxmlformats.org/drawingml/2006/main">
          <a:off x="1051731" y="855636"/>
          <a:ext cx="1444895" cy="2663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F0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STRAUS7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4466345" cy="438630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0.55834</cdr:x>
      <cdr:y>0.86608</cdr:y>
    </cdr:from>
    <cdr:to>
      <cdr:x>0.91884</cdr:x>
      <cdr:y>0.92533</cdr:y>
    </cdr:to>
    <cdr:sp macro="" textlink="">
      <cdr:nvSpPr>
        <cdr:cNvPr id="13518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2332" y="3810091"/>
          <a:ext cx="1609213" cy="260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Time (min)</a:t>
          </a:r>
        </a:p>
      </cdr:txBody>
    </cdr:sp>
  </cdr:relSizeAnchor>
  <cdr:relSizeAnchor xmlns:cdr="http://schemas.openxmlformats.org/drawingml/2006/chartDrawing">
    <cdr:from>
      <cdr:x>0.14123</cdr:x>
      <cdr:y>0.01185</cdr:y>
    </cdr:from>
    <cdr:to>
      <cdr:x>0.66048</cdr:x>
      <cdr:y>0.0796</cdr:y>
    </cdr:to>
    <cdr:sp macro="" textlink="">
      <cdr:nvSpPr>
        <cdr:cNvPr id="921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428" y="52117"/>
          <a:ext cx="2317846" cy="298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800" b="0" i="0" strike="noStrike">
              <a:solidFill>
                <a:srgbClr val="000000"/>
              </a:solidFill>
              <a:latin typeface="Arial"/>
              <a:cs typeface="Arial"/>
            </a:rPr>
            <a:t>Axial Stress (N/mm</a:t>
          </a:r>
          <a:r>
            <a:rPr lang="it-IT" sz="1800" b="0" i="0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it-IT" sz="1800" b="0" i="0" strike="noStrike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0.2338</cdr:x>
      <cdr:y>0.74366</cdr:y>
    </cdr:from>
    <cdr:to>
      <cdr:x>0.75305</cdr:x>
      <cdr:y>0.81141</cdr:y>
    </cdr:to>
    <cdr:sp macro="" textlink="">
      <cdr:nvSpPr>
        <cdr:cNvPr id="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3658" y="3271542"/>
          <a:ext cx="2317846" cy="298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1800" b="0" i="0" strike="noStrike">
              <a:solidFill>
                <a:srgbClr val="000000"/>
              </a:solidFill>
              <a:latin typeface="Arial"/>
              <a:cs typeface="Arial"/>
            </a:rPr>
            <a:t>Proportionality limit</a:t>
          </a:r>
        </a:p>
      </cdr:txBody>
    </cdr:sp>
  </cdr:relSizeAnchor>
  <cdr:relSizeAnchor xmlns:cdr="http://schemas.openxmlformats.org/drawingml/2006/chartDrawing">
    <cdr:from>
      <cdr:x>0.18317</cdr:x>
      <cdr:y>0.80237</cdr:y>
    </cdr:from>
    <cdr:to>
      <cdr:x>0.70242</cdr:x>
      <cdr:y>0.87012</cdr:y>
    </cdr:to>
    <cdr:sp macro="" textlink="">
      <cdr:nvSpPr>
        <cdr:cNvPr id="5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7644" y="3529847"/>
          <a:ext cx="2317846" cy="298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1800" b="0" i="0" strike="noStrike">
              <a:solidFill>
                <a:srgbClr val="000000"/>
              </a:solidFill>
              <a:latin typeface="Arial"/>
              <a:cs typeface="Arial"/>
            </a:rPr>
            <a:t>yielding stress</a:t>
          </a:r>
        </a:p>
      </cdr:txBody>
    </cdr:sp>
  </cdr:relSizeAnchor>
  <cdr:relSizeAnchor xmlns:cdr="http://schemas.openxmlformats.org/drawingml/2006/chartDrawing">
    <cdr:from>
      <cdr:x>0.13924</cdr:x>
      <cdr:y>0.78532</cdr:y>
    </cdr:from>
    <cdr:to>
      <cdr:x>0.26944</cdr:x>
      <cdr:y>0.78532</cdr:y>
    </cdr:to>
    <cdr:cxnSp macro="">
      <cdr:nvCxnSpPr>
        <cdr:cNvPr id="3" name="Connettore 1 2"/>
        <cdr:cNvCxnSpPr/>
      </cdr:nvCxnSpPr>
      <cdr:spPr>
        <a:xfrm xmlns:a="http://schemas.openxmlformats.org/drawingml/2006/main" flipH="1">
          <a:off x="621546" y="3454831"/>
          <a:ext cx="581187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0.14339</cdr:x>
      <cdr:y>0.83357</cdr:y>
    </cdr:from>
    <cdr:to>
      <cdr:x>0.27359</cdr:x>
      <cdr:y>0.83357</cdr:y>
    </cdr:to>
    <cdr:cxnSp macro="">
      <cdr:nvCxnSpPr>
        <cdr:cNvPr id="8" name="Connettore 1 7"/>
        <cdr:cNvCxnSpPr/>
      </cdr:nvCxnSpPr>
      <cdr:spPr>
        <a:xfrm xmlns:a="http://schemas.openxmlformats.org/drawingml/2006/main" flipH="1">
          <a:off x="640058" y="3667071"/>
          <a:ext cx="581187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0.52622</cdr:x>
      <cdr:y>0.08678</cdr:y>
    </cdr:from>
    <cdr:to>
      <cdr:x>1</cdr:x>
      <cdr:y>0.17431</cdr:y>
    </cdr:to>
    <cdr:sp macro="" textlink="">
      <cdr:nvSpPr>
        <cdr:cNvPr id="9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8962" y="381753"/>
          <a:ext cx="2114873" cy="3850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stress in beam's bottom flange </a:t>
          </a:r>
        </a:p>
        <a:p xmlns:a="http://schemas.openxmlformats.org/drawingml/2006/main">
          <a:pPr algn="ctr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(SAFIR 2011)</a:t>
          </a:r>
        </a:p>
      </cdr:txBody>
    </cdr:sp>
  </cdr:relSizeAnchor>
  <cdr:relSizeAnchor xmlns:cdr="http://schemas.openxmlformats.org/drawingml/2006/chartDrawing">
    <cdr:from>
      <cdr:x>0.53165</cdr:x>
      <cdr:y>0.18769</cdr:y>
    </cdr:from>
    <cdr:to>
      <cdr:x>1</cdr:x>
      <cdr:y>0.28257</cdr:y>
    </cdr:to>
    <cdr:sp macro="" textlink="">
      <cdr:nvSpPr>
        <cdr:cNvPr id="1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3178" y="825714"/>
          <a:ext cx="2090657" cy="41737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stress in beam's bottom flange </a:t>
          </a:r>
        </a:p>
        <a:p xmlns:a="http://schemas.openxmlformats.org/drawingml/2006/main">
          <a:pPr algn="ctr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(STRAUS7)</a:t>
          </a:r>
        </a:p>
      </cdr:txBody>
    </cdr:sp>
  </cdr:relSizeAnchor>
  <cdr:relSizeAnchor xmlns:cdr="http://schemas.openxmlformats.org/drawingml/2006/chartDrawing">
    <cdr:from>
      <cdr:x>0.44846</cdr:x>
      <cdr:y>0.12661</cdr:y>
    </cdr:from>
    <cdr:to>
      <cdr:x>0.51899</cdr:x>
      <cdr:y>0.26789</cdr:y>
    </cdr:to>
    <cdr:sp macro="" textlink="">
      <cdr:nvSpPr>
        <cdr:cNvPr id="11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001864" y="556971"/>
          <a:ext cx="314810" cy="6215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olid"/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0.67631</cdr:x>
      <cdr:y>0.28347</cdr:y>
    </cdr:from>
    <cdr:to>
      <cdr:x>0.76501</cdr:x>
      <cdr:y>0.48624</cdr:y>
    </cdr:to>
    <cdr:sp macro="" textlink="">
      <cdr:nvSpPr>
        <cdr:cNvPr id="12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18940" y="1247065"/>
          <a:ext cx="395952" cy="892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B0F0"/>
          </a:solidFill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4466345" cy="438630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0.15027</cdr:x>
      <cdr:y>0.01829</cdr:y>
    </cdr:from>
    <cdr:to>
      <cdr:x>0.66952</cdr:x>
      <cdr:y>0.08604</cdr:y>
    </cdr:to>
    <cdr:sp macro="" textlink="">
      <cdr:nvSpPr>
        <cdr:cNvPr id="921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0967" y="80430"/>
          <a:ext cx="2318567" cy="297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800" b="0" i="0" strike="noStrike">
              <a:solidFill>
                <a:srgbClr val="000000"/>
              </a:solidFill>
              <a:latin typeface="Arial"/>
              <a:cs typeface="Arial"/>
            </a:rPr>
            <a:t>Axial stress (N/mm</a:t>
          </a:r>
          <a:r>
            <a:rPr lang="it-IT" sz="1800" b="0" i="0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it-IT" sz="1800" b="0" i="0" strike="noStrike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0.62772</cdr:x>
      <cdr:y>0.42837</cdr:y>
    </cdr:from>
    <cdr:to>
      <cdr:x>0.98822</cdr:x>
      <cdr:y>0.48762</cdr:y>
    </cdr:to>
    <cdr:sp macro="" textlink="">
      <cdr:nvSpPr>
        <cdr:cNvPr id="2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2924" y="1884179"/>
          <a:ext cx="1609713" cy="2606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Time (min)</a:t>
          </a:r>
        </a:p>
      </cdr:txBody>
    </cdr:sp>
  </cdr:relSizeAnchor>
  <cdr:relSizeAnchor xmlns:cdr="http://schemas.openxmlformats.org/drawingml/2006/chartDrawing">
    <cdr:from>
      <cdr:x>0.15909</cdr:x>
      <cdr:y>0.12582</cdr:y>
    </cdr:from>
    <cdr:to>
      <cdr:x>0.28929</cdr:x>
      <cdr:y>0.12582</cdr:y>
    </cdr:to>
    <cdr:cxnSp macro="">
      <cdr:nvCxnSpPr>
        <cdr:cNvPr id="6" name="Connettore 1 5"/>
        <cdr:cNvCxnSpPr/>
      </cdr:nvCxnSpPr>
      <cdr:spPr>
        <a:xfrm xmlns:a="http://schemas.openxmlformats.org/drawingml/2006/main" flipH="1">
          <a:off x="710376" y="553422"/>
          <a:ext cx="581372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0.15909</cdr:x>
      <cdr:y>0.17406</cdr:y>
    </cdr:from>
    <cdr:to>
      <cdr:x>0.28929</cdr:x>
      <cdr:y>0.17406</cdr:y>
    </cdr:to>
    <cdr:cxnSp macro="">
      <cdr:nvCxnSpPr>
        <cdr:cNvPr id="7" name="Connettore 1 6"/>
        <cdr:cNvCxnSpPr/>
      </cdr:nvCxnSpPr>
      <cdr:spPr>
        <a:xfrm xmlns:a="http://schemas.openxmlformats.org/drawingml/2006/main" flipH="1">
          <a:off x="710376" y="765605"/>
          <a:ext cx="581372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0.47081</cdr:x>
      <cdr:y>0.21401</cdr:y>
    </cdr:from>
    <cdr:to>
      <cdr:x>0.96757</cdr:x>
      <cdr:y>0.30155</cdr:y>
    </cdr:to>
    <cdr:sp macro="" textlink="">
      <cdr:nvSpPr>
        <cdr:cNvPr id="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2260" y="941329"/>
          <a:ext cx="2218144" cy="385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stress in column's top flange </a:t>
          </a:r>
        </a:p>
        <a:p xmlns:a="http://schemas.openxmlformats.org/drawingml/2006/main">
          <a:pPr algn="ctr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(SAFIR 2011)</a:t>
          </a:r>
        </a:p>
      </cdr:txBody>
    </cdr:sp>
  </cdr:relSizeAnchor>
  <cdr:relSizeAnchor xmlns:cdr="http://schemas.openxmlformats.org/drawingml/2006/chartDrawing">
    <cdr:from>
      <cdr:x>0.17805</cdr:x>
      <cdr:y>0.31678</cdr:y>
    </cdr:from>
    <cdr:to>
      <cdr:x>0.68024</cdr:x>
      <cdr:y>0.41166</cdr:y>
    </cdr:to>
    <cdr:sp macro="" textlink="">
      <cdr:nvSpPr>
        <cdr:cNvPr id="9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052" y="1393350"/>
          <a:ext cx="2242391" cy="417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stress in column's top flange </a:t>
          </a:r>
        </a:p>
        <a:p xmlns:a="http://schemas.openxmlformats.org/drawingml/2006/main">
          <a:pPr algn="ctr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(STRAUS7)</a:t>
          </a:r>
        </a:p>
      </cdr:txBody>
    </cdr:sp>
  </cdr:relSizeAnchor>
  <cdr:relSizeAnchor xmlns:cdr="http://schemas.openxmlformats.org/drawingml/2006/chartDrawing">
    <cdr:from>
      <cdr:x>0.64946</cdr:x>
      <cdr:y>0.30247</cdr:y>
    </cdr:from>
    <cdr:to>
      <cdr:x>0.75039</cdr:x>
      <cdr:y>0.57379</cdr:y>
    </cdr:to>
    <cdr:sp macro="" textlink="">
      <cdr:nvSpPr>
        <cdr:cNvPr id="10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899967" y="1330413"/>
          <a:ext cx="450699" cy="11934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olid"/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0.25136</cdr:x>
      <cdr:y>0.41025</cdr:y>
    </cdr:from>
    <cdr:to>
      <cdr:x>0.42544</cdr:x>
      <cdr:y>0.77517</cdr:y>
    </cdr:to>
    <cdr:sp macro="" textlink="">
      <cdr:nvSpPr>
        <cdr:cNvPr id="11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22372" y="1804486"/>
          <a:ext cx="777325" cy="16051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B0F0"/>
          </a:solidFill>
          <a:round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0.26089</cdr:x>
      <cdr:y>0.07865</cdr:y>
    </cdr:from>
    <cdr:to>
      <cdr:x>0.78014</cdr:x>
      <cdr:y>0.1464</cdr:y>
    </cdr:to>
    <cdr:sp macro="" textlink="">
      <cdr:nvSpPr>
        <cdr:cNvPr id="1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4936" y="345945"/>
          <a:ext cx="2318567" cy="297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1800" b="0" i="0" strike="noStrike">
              <a:solidFill>
                <a:srgbClr val="000000"/>
              </a:solidFill>
              <a:latin typeface="Arial"/>
              <a:cs typeface="Arial"/>
            </a:rPr>
            <a:t>Proportionality limit</a:t>
          </a:r>
        </a:p>
      </cdr:txBody>
    </cdr:sp>
  </cdr:relSizeAnchor>
  <cdr:relSizeAnchor xmlns:cdr="http://schemas.openxmlformats.org/drawingml/2006/chartDrawing">
    <cdr:from>
      <cdr:x>0.21026</cdr:x>
      <cdr:y>0.13737</cdr:y>
    </cdr:from>
    <cdr:to>
      <cdr:x>0.72951</cdr:x>
      <cdr:y>0.20512</cdr:y>
    </cdr:to>
    <cdr:sp macro="" textlink="">
      <cdr:nvSpPr>
        <cdr:cNvPr id="13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8862" y="604224"/>
          <a:ext cx="2318567" cy="297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1800" b="0" i="0" strike="noStrike">
              <a:solidFill>
                <a:srgbClr val="000000"/>
              </a:solidFill>
              <a:latin typeface="Arial"/>
              <a:cs typeface="Arial"/>
            </a:rPr>
            <a:t>yielding stress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75</xdr:row>
      <xdr:rowOff>28575</xdr:rowOff>
    </xdr:from>
    <xdr:to>
      <xdr:col>17</xdr:col>
      <xdr:colOff>57150</xdr:colOff>
      <xdr:row>92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83"/>
  <sheetViews>
    <sheetView workbookViewId="0">
      <selection activeCell="C2" sqref="C2"/>
    </sheetView>
  </sheetViews>
  <sheetFormatPr defaultRowHeight="12.75" x14ac:dyDescent="0.2"/>
  <cols>
    <col min="1" max="3" width="9.140625" style="1"/>
    <col min="4" max="4" width="9.5703125" style="1" bestFit="1" customWidth="1"/>
    <col min="5" max="7" width="9.140625" style="1"/>
    <col min="8" max="8" width="9.5703125" style="1" bestFit="1" customWidth="1"/>
    <col min="9" max="11" width="9.140625" style="1"/>
    <col min="12" max="129" width="0" style="1" hidden="1" customWidth="1"/>
    <col min="130" max="130" width="10.140625" style="1" bestFit="1" customWidth="1"/>
    <col min="131" max="16384" width="9.140625" style="1"/>
  </cols>
  <sheetData>
    <row r="1" spans="1:134" x14ac:dyDescent="0.2">
      <c r="A1" s="18" t="s">
        <v>46</v>
      </c>
      <c r="B1" s="18"/>
      <c r="C1" s="18" t="s">
        <v>47</v>
      </c>
      <c r="D1" s="18"/>
      <c r="F1" s="2" t="s">
        <v>34</v>
      </c>
      <c r="I1" s="2" t="s">
        <v>34</v>
      </c>
    </row>
    <row r="2" spans="1:134" x14ac:dyDescent="0.2">
      <c r="A2" s="1" t="s">
        <v>0</v>
      </c>
      <c r="B2" s="1" t="s">
        <v>1</v>
      </c>
      <c r="C2" s="1" t="s">
        <v>0</v>
      </c>
      <c r="D2" s="1" t="s">
        <v>2</v>
      </c>
      <c r="F2" s="1" t="s">
        <v>0</v>
      </c>
      <c r="G2" s="1" t="s">
        <v>2</v>
      </c>
      <c r="I2" s="1" t="s">
        <v>0</v>
      </c>
      <c r="J2" s="1" t="s">
        <v>1</v>
      </c>
    </row>
    <row r="3" spans="1:134" x14ac:dyDescent="0.2">
      <c r="A3" s="1">
        <v>0.1</v>
      </c>
      <c r="B3" s="1">
        <v>0.3</v>
      </c>
      <c r="C3" s="1">
        <v>0.1</v>
      </c>
      <c r="D3" s="1">
        <v>-37.769999999999996</v>
      </c>
      <c r="F3" s="1">
        <v>0.1</v>
      </c>
      <c r="G3" s="1">
        <v>-38.281999999999996</v>
      </c>
      <c r="I3" s="1">
        <v>0.1</v>
      </c>
      <c r="J3" s="1">
        <v>0.61182499999999995</v>
      </c>
      <c r="EB3" s="1">
        <v>1.6666666666666667E-5</v>
      </c>
      <c r="EC3" s="1">
        <v>-34.075090000000003</v>
      </c>
      <c r="ED3" s="1">
        <v>60</v>
      </c>
    </row>
    <row r="4" spans="1:134" x14ac:dyDescent="0.2">
      <c r="A4" s="1">
        <v>0.2</v>
      </c>
      <c r="B4" s="1">
        <v>0.19</v>
      </c>
      <c r="C4" s="1">
        <v>0.2</v>
      </c>
      <c r="D4" s="1">
        <v>-37.979999999999997</v>
      </c>
      <c r="F4" s="1">
        <v>0.2</v>
      </c>
      <c r="G4" s="1">
        <v>-38.474200000000003</v>
      </c>
      <c r="I4" s="1">
        <v>0.2</v>
      </c>
      <c r="J4" s="1">
        <v>0.48180100000000003</v>
      </c>
      <c r="L4">
        <v>17.75</v>
      </c>
      <c r="M4">
        <v>2.5</v>
      </c>
      <c r="N4">
        <v>20</v>
      </c>
      <c r="O4">
        <v>10.65</v>
      </c>
      <c r="P4">
        <v>1.5</v>
      </c>
      <c r="Q4">
        <v>20</v>
      </c>
      <c r="R4">
        <v>12</v>
      </c>
      <c r="S4">
        <v>25</v>
      </c>
      <c r="T4">
        <v>12</v>
      </c>
      <c r="U4">
        <v>25</v>
      </c>
      <c r="V4">
        <v>15</v>
      </c>
      <c r="W4">
        <v>15</v>
      </c>
      <c r="X4">
        <v>50</v>
      </c>
      <c r="Y4">
        <v>30</v>
      </c>
      <c r="Z4">
        <v>50</v>
      </c>
      <c r="AA4">
        <v>30</v>
      </c>
      <c r="AB4">
        <v>50</v>
      </c>
      <c r="AC4">
        <v>30</v>
      </c>
      <c r="AD4">
        <v>50</v>
      </c>
      <c r="AE4">
        <v>30</v>
      </c>
      <c r="AF4">
        <v>64.75</v>
      </c>
      <c r="AG4">
        <v>38.85</v>
      </c>
      <c r="AH4">
        <v>85.25</v>
      </c>
      <c r="AI4">
        <v>51.15</v>
      </c>
      <c r="AJ4">
        <v>100</v>
      </c>
      <c r="AK4">
        <v>60</v>
      </c>
      <c r="AL4">
        <v>100</v>
      </c>
      <c r="AM4">
        <v>60</v>
      </c>
      <c r="AN4">
        <v>52.25</v>
      </c>
      <c r="AO4">
        <v>31.35</v>
      </c>
      <c r="AP4">
        <v>50</v>
      </c>
      <c r="AQ4">
        <v>30</v>
      </c>
      <c r="AR4">
        <v>50</v>
      </c>
      <c r="AS4">
        <v>30</v>
      </c>
      <c r="AT4">
        <v>25</v>
      </c>
      <c r="AU4">
        <v>25</v>
      </c>
      <c r="AV4">
        <v>18</v>
      </c>
      <c r="AW4">
        <v>25</v>
      </c>
      <c r="AX4">
        <v>15</v>
      </c>
      <c r="AY4">
        <v>25</v>
      </c>
      <c r="AZ4">
        <v>25.5</v>
      </c>
      <c r="BA4">
        <v>37.5</v>
      </c>
      <c r="BB4">
        <v>30</v>
      </c>
      <c r="BC4">
        <v>50</v>
      </c>
      <c r="BD4">
        <v>30</v>
      </c>
      <c r="BE4">
        <v>50</v>
      </c>
      <c r="BF4">
        <v>30</v>
      </c>
      <c r="BG4">
        <v>50</v>
      </c>
      <c r="BH4">
        <v>30</v>
      </c>
      <c r="BI4">
        <v>50</v>
      </c>
      <c r="BJ4">
        <v>60</v>
      </c>
      <c r="BK4">
        <v>100</v>
      </c>
      <c r="BL4">
        <v>60</v>
      </c>
      <c r="BM4">
        <v>100</v>
      </c>
      <c r="BN4">
        <v>60</v>
      </c>
      <c r="BO4">
        <v>100</v>
      </c>
      <c r="BP4">
        <v>60</v>
      </c>
      <c r="BQ4">
        <v>100</v>
      </c>
      <c r="BR4">
        <v>60</v>
      </c>
      <c r="BS4">
        <v>100</v>
      </c>
      <c r="BT4">
        <v>60</v>
      </c>
      <c r="BU4">
        <v>100</v>
      </c>
      <c r="BV4">
        <v>15</v>
      </c>
      <c r="BW4">
        <v>25</v>
      </c>
      <c r="BX4">
        <v>12</v>
      </c>
      <c r="BY4">
        <v>25</v>
      </c>
      <c r="BZ4">
        <v>25.5</v>
      </c>
      <c r="CA4">
        <v>37.5</v>
      </c>
      <c r="CB4">
        <v>30</v>
      </c>
      <c r="CC4">
        <v>50</v>
      </c>
      <c r="CD4">
        <v>30</v>
      </c>
      <c r="CE4">
        <v>50</v>
      </c>
      <c r="CF4">
        <v>30</v>
      </c>
      <c r="CG4">
        <v>50</v>
      </c>
      <c r="CH4">
        <v>30</v>
      </c>
      <c r="CI4">
        <v>50</v>
      </c>
      <c r="CJ4">
        <v>60</v>
      </c>
      <c r="CK4">
        <v>100</v>
      </c>
      <c r="CL4">
        <v>60</v>
      </c>
      <c r="CM4">
        <v>100</v>
      </c>
      <c r="CN4">
        <v>60</v>
      </c>
      <c r="CO4">
        <v>100</v>
      </c>
      <c r="CP4">
        <v>60</v>
      </c>
      <c r="CQ4">
        <v>100</v>
      </c>
      <c r="CR4">
        <v>60</v>
      </c>
      <c r="CS4">
        <v>100</v>
      </c>
      <c r="CT4">
        <v>60</v>
      </c>
      <c r="CU4">
        <v>100</v>
      </c>
      <c r="CV4">
        <v>33.9</v>
      </c>
      <c r="CW4">
        <v>33.9</v>
      </c>
      <c r="CX4">
        <v>33.9</v>
      </c>
      <c r="CY4">
        <v>33.9</v>
      </c>
      <c r="CZ4">
        <v>33.9</v>
      </c>
      <c r="DA4">
        <v>33.9</v>
      </c>
      <c r="DB4">
        <v>33.9</v>
      </c>
      <c r="DC4">
        <v>33.9</v>
      </c>
      <c r="DD4">
        <v>33.9</v>
      </c>
      <c r="DE4">
        <v>33.9</v>
      </c>
      <c r="DF4">
        <v>33.9</v>
      </c>
      <c r="DG4">
        <v>33.9</v>
      </c>
      <c r="DH4">
        <v>33.9</v>
      </c>
      <c r="DI4">
        <v>33.9</v>
      </c>
      <c r="DJ4">
        <v>33.9</v>
      </c>
      <c r="DK4">
        <v>56.5</v>
      </c>
      <c r="DL4">
        <v>56.5</v>
      </c>
      <c r="DM4">
        <v>56.5</v>
      </c>
      <c r="DN4">
        <v>56.5</v>
      </c>
      <c r="DO4">
        <v>56.5</v>
      </c>
      <c r="DP4">
        <v>56.5</v>
      </c>
      <c r="DQ4">
        <v>56.5</v>
      </c>
      <c r="DR4">
        <v>56.5</v>
      </c>
      <c r="DS4">
        <v>56.5</v>
      </c>
      <c r="DT4">
        <v>56.5</v>
      </c>
      <c r="DU4">
        <v>56.5</v>
      </c>
      <c r="DV4">
        <v>56.5</v>
      </c>
      <c r="DW4">
        <v>56.5</v>
      </c>
      <c r="DX4">
        <v>56.5</v>
      </c>
      <c r="DY4">
        <v>56.5</v>
      </c>
      <c r="EB4" s="1">
        <v>4.1076666666666666E-5</v>
      </c>
      <c r="EC4" s="1">
        <v>-34.075049999999997</v>
      </c>
    </row>
    <row r="5" spans="1:134" x14ac:dyDescent="0.2">
      <c r="A5" s="1">
        <v>0.3</v>
      </c>
      <c r="B5" s="1">
        <v>3.0000000000000002E-2</v>
      </c>
      <c r="C5" s="1">
        <v>0.3</v>
      </c>
      <c r="D5" s="1">
        <v>-38.25</v>
      </c>
      <c r="F5" s="1">
        <v>0.3</v>
      </c>
      <c r="G5" s="1">
        <v>-38.729300000000002</v>
      </c>
      <c r="I5" s="1">
        <v>0.3</v>
      </c>
      <c r="J5" s="1">
        <v>0.30890399999999996</v>
      </c>
      <c r="EB5" s="1">
        <v>8.9884733333333344E-5</v>
      </c>
      <c r="EC5" s="1">
        <v>-34.075099999999999</v>
      </c>
    </row>
    <row r="6" spans="1:134" x14ac:dyDescent="0.2">
      <c r="A6" s="1">
        <v>0.4</v>
      </c>
      <c r="B6" s="1">
        <v>-0.16</v>
      </c>
      <c r="C6" s="1">
        <v>0.4</v>
      </c>
      <c r="D6" s="1">
        <v>-38.6</v>
      </c>
      <c r="F6" s="1">
        <v>0.4</v>
      </c>
      <c r="G6" s="1">
        <v>-39.036800000000007</v>
      </c>
      <c r="I6" s="1">
        <v>0.4</v>
      </c>
      <c r="J6" s="1">
        <v>9.9975300000000003E-2</v>
      </c>
      <c r="EB6" s="1">
        <v>1.8745316666666668E-4</v>
      </c>
      <c r="EC6" s="1">
        <v>-34.075200000000002</v>
      </c>
    </row>
    <row r="7" spans="1:134" x14ac:dyDescent="0.2">
      <c r="A7" s="1">
        <v>0.5</v>
      </c>
      <c r="B7" s="1">
        <v>-0.37</v>
      </c>
      <c r="C7" s="1">
        <v>0.5</v>
      </c>
      <c r="D7" s="1">
        <v>-38.989999999999995</v>
      </c>
      <c r="F7" s="1">
        <v>0.5</v>
      </c>
      <c r="G7" s="1">
        <v>-39.389800000000001</v>
      </c>
      <c r="I7" s="1">
        <v>0.5</v>
      </c>
      <c r="J7" s="1">
        <v>-0.14013900000000001</v>
      </c>
      <c r="EB7" s="1">
        <v>3.8239950000000002E-4</v>
      </c>
      <c r="EC7" s="1">
        <v>-34.075400000000002</v>
      </c>
    </row>
    <row r="8" spans="1:134" x14ac:dyDescent="0.2">
      <c r="A8" s="1">
        <v>0.6</v>
      </c>
      <c r="B8" s="1">
        <v>-0.61</v>
      </c>
      <c r="C8" s="1">
        <v>0.6</v>
      </c>
      <c r="D8" s="1">
        <v>-39.43</v>
      </c>
      <c r="F8" s="1">
        <v>0.6</v>
      </c>
      <c r="G8" s="1">
        <v>-39.782600000000002</v>
      </c>
      <c r="I8" s="1">
        <v>0.6</v>
      </c>
      <c r="J8" s="1">
        <v>-0.40775099999999997</v>
      </c>
      <c r="EB8" s="1">
        <v>7.7153083333333342E-4</v>
      </c>
      <c r="EC8" s="1">
        <v>-34.075800000000001</v>
      </c>
    </row>
    <row r="9" spans="1:134" x14ac:dyDescent="0.2">
      <c r="A9" s="1">
        <v>0.7</v>
      </c>
      <c r="B9" s="1">
        <v>-0.88</v>
      </c>
      <c r="C9" s="1">
        <v>0.7</v>
      </c>
      <c r="D9" s="1">
        <v>-39.9</v>
      </c>
      <c r="F9" s="1">
        <v>0.7</v>
      </c>
      <c r="G9" s="1">
        <v>-40.210999999999999</v>
      </c>
      <c r="I9" s="1">
        <v>0.7</v>
      </c>
      <c r="J9" s="1">
        <v>-0.69990600000000003</v>
      </c>
      <c r="EB9" s="1">
        <v>1.5467531666666667E-3</v>
      </c>
      <c r="EC9" s="1">
        <v>-34.076599999999999</v>
      </c>
    </row>
    <row r="10" spans="1:134" x14ac:dyDescent="0.2">
      <c r="A10" s="1">
        <v>0.8</v>
      </c>
      <c r="B10" s="1">
        <v>-1.1599999999999999</v>
      </c>
      <c r="C10" s="1">
        <v>0.8</v>
      </c>
      <c r="D10" s="1">
        <v>-40.419999999999995</v>
      </c>
      <c r="F10" s="1">
        <v>0.8</v>
      </c>
      <c r="G10" s="1">
        <v>-40.671400000000006</v>
      </c>
      <c r="I10" s="1">
        <v>0.8</v>
      </c>
      <c r="J10" s="1">
        <v>-1.0142300000000002</v>
      </c>
      <c r="EB10" s="1">
        <v>3.085085E-3</v>
      </c>
      <c r="EC10" s="1">
        <v>-34.078180000000003</v>
      </c>
    </row>
    <row r="11" spans="1:134" x14ac:dyDescent="0.2">
      <c r="A11" s="1">
        <v>0.9</v>
      </c>
      <c r="B11" s="1">
        <v>-1.47</v>
      </c>
      <c r="C11" s="1">
        <v>0.9</v>
      </c>
      <c r="D11" s="1">
        <v>-40.97</v>
      </c>
      <c r="F11" s="1">
        <v>0.9</v>
      </c>
      <c r="G11" s="1">
        <v>-41.161000000000001</v>
      </c>
      <c r="I11" s="1">
        <v>0.9</v>
      </c>
      <c r="J11" s="1">
        <v>-1.3486899999999999</v>
      </c>
      <c r="EB11" s="1">
        <v>6.1136766666666665E-3</v>
      </c>
      <c r="EC11" s="1">
        <v>-34.081299999999999</v>
      </c>
    </row>
    <row r="12" spans="1:134" x14ac:dyDescent="0.2">
      <c r="A12" s="1">
        <v>1</v>
      </c>
      <c r="B12" s="1">
        <v>-1.79</v>
      </c>
      <c r="C12" s="1">
        <v>1</v>
      </c>
      <c r="D12" s="1">
        <v>-41.56</v>
      </c>
      <c r="F12" s="1">
        <v>1</v>
      </c>
      <c r="G12" s="1">
        <v>-41.677600000000005</v>
      </c>
      <c r="I12" s="1">
        <v>1</v>
      </c>
      <c r="J12" s="1">
        <v>-1.7015500000000001</v>
      </c>
      <c r="EB12" s="1">
        <v>1.1981571666666666E-2</v>
      </c>
      <c r="EC12" s="1">
        <v>-34.087350000000001</v>
      </c>
    </row>
    <row r="13" spans="1:134" x14ac:dyDescent="0.2">
      <c r="A13" s="1">
        <v>1.1000000000000001</v>
      </c>
      <c r="B13" s="1">
        <v>-2.12</v>
      </c>
      <c r="C13" s="1">
        <v>1.1000000000000001</v>
      </c>
      <c r="D13" s="1">
        <v>-42.18</v>
      </c>
      <c r="F13" s="1">
        <v>1.1000000000000001</v>
      </c>
      <c r="G13" s="1">
        <v>-42.219100000000005</v>
      </c>
      <c r="I13" s="1">
        <v>1.1000000000000001</v>
      </c>
      <c r="J13" s="1">
        <v>-2.0712600000000001</v>
      </c>
      <c r="EB13" s="1">
        <v>2.2983883333333333E-2</v>
      </c>
      <c r="EC13" s="1">
        <v>-34.098689999999998</v>
      </c>
    </row>
    <row r="14" spans="1:134" x14ac:dyDescent="0.2">
      <c r="A14" s="1">
        <v>1.2</v>
      </c>
      <c r="B14" s="1">
        <v>-2.4699999999999998</v>
      </c>
      <c r="C14" s="1">
        <v>1.2</v>
      </c>
      <c r="D14" s="1">
        <v>-42.82</v>
      </c>
      <c r="F14" s="1">
        <v>1.2</v>
      </c>
      <c r="G14" s="1">
        <v>-42.7836</v>
      </c>
      <c r="I14" s="1">
        <v>1.2</v>
      </c>
      <c r="J14" s="1">
        <v>-2.45655</v>
      </c>
      <c r="EB14" s="1">
        <v>4.2237900000000002E-2</v>
      </c>
      <c r="EC14" s="1">
        <v>-34.118540000000003</v>
      </c>
    </row>
    <row r="15" spans="1:134" x14ac:dyDescent="0.2">
      <c r="A15" s="1">
        <v>1.3</v>
      </c>
      <c r="B15" s="1">
        <v>-2.83</v>
      </c>
      <c r="C15" s="1">
        <v>1.3</v>
      </c>
      <c r="D15" s="1">
        <v>-43.49</v>
      </c>
      <c r="F15" s="1">
        <v>1.3</v>
      </c>
      <c r="G15" s="1">
        <v>-43.369199999999999</v>
      </c>
      <c r="I15" s="1">
        <v>1.3</v>
      </c>
      <c r="J15" s="1">
        <v>-2.85622</v>
      </c>
      <c r="EB15" s="1">
        <v>7.111895E-2</v>
      </c>
      <c r="EC15" s="1">
        <v>-34.148330000000001</v>
      </c>
    </row>
    <row r="16" spans="1:134" x14ac:dyDescent="0.2">
      <c r="A16" s="1">
        <v>1.4</v>
      </c>
      <c r="B16" s="1">
        <v>-3.21</v>
      </c>
      <c r="C16" s="1">
        <v>1.4</v>
      </c>
      <c r="D16" s="1">
        <v>-44.19</v>
      </c>
      <c r="F16" s="1">
        <v>1.4</v>
      </c>
      <c r="G16" s="1">
        <v>-43.975000000000001</v>
      </c>
      <c r="I16" s="1">
        <v>1.4</v>
      </c>
      <c r="J16" s="1">
        <v>-3.2692099999999997</v>
      </c>
      <c r="EB16" s="1">
        <v>0.1</v>
      </c>
      <c r="EC16" s="1">
        <v>-34.178130000000003</v>
      </c>
    </row>
    <row r="17" spans="1:133" x14ac:dyDescent="0.2">
      <c r="A17" s="1">
        <v>1.5</v>
      </c>
      <c r="B17" s="1">
        <v>-3.59</v>
      </c>
      <c r="C17" s="1">
        <v>1.5</v>
      </c>
      <c r="D17" s="1">
        <v>-44.91</v>
      </c>
      <c r="F17" s="1">
        <v>1.5</v>
      </c>
      <c r="G17" s="1">
        <v>-44.599899999999998</v>
      </c>
      <c r="I17" s="1">
        <v>1.5</v>
      </c>
      <c r="J17" s="1">
        <v>-3.6946099999999999</v>
      </c>
      <c r="EB17" s="1">
        <v>0.2</v>
      </c>
      <c r="EC17" s="1">
        <v>-34.353099999999998</v>
      </c>
    </row>
    <row r="18" spans="1:133" x14ac:dyDescent="0.2">
      <c r="A18" s="1">
        <v>1.6</v>
      </c>
      <c r="B18" s="1">
        <v>-3.9899999999999998</v>
      </c>
      <c r="C18" s="1">
        <v>1.6</v>
      </c>
      <c r="D18" s="1">
        <v>-45.66</v>
      </c>
      <c r="F18" s="1">
        <v>1.6</v>
      </c>
      <c r="G18" s="1">
        <v>-45.242900000000006</v>
      </c>
      <c r="I18" s="1">
        <v>1.6</v>
      </c>
      <c r="J18" s="1">
        <v>-4.1313599999999999</v>
      </c>
      <c r="EB18" s="1">
        <v>0.3</v>
      </c>
      <c r="EC18" s="1">
        <v>-34.585180000000001</v>
      </c>
    </row>
    <row r="19" spans="1:133" x14ac:dyDescent="0.2">
      <c r="A19" s="1">
        <v>1.7</v>
      </c>
      <c r="B19" s="1">
        <v>-4.3899999999999997</v>
      </c>
      <c r="C19" s="1">
        <v>1.7</v>
      </c>
      <c r="D19" s="1">
        <v>-46.43</v>
      </c>
      <c r="F19" s="1">
        <v>1.7</v>
      </c>
      <c r="G19" s="1">
        <v>-45.920700000000004</v>
      </c>
      <c r="I19" s="1">
        <v>1.7</v>
      </c>
      <c r="J19" s="1">
        <v>-4.5747299999999997</v>
      </c>
      <c r="EB19" s="1">
        <v>0.4</v>
      </c>
      <c r="EC19" s="1">
        <v>-34.864980000000003</v>
      </c>
    </row>
    <row r="20" spans="1:133" x14ac:dyDescent="0.2">
      <c r="A20" s="1">
        <v>1.8</v>
      </c>
      <c r="B20" s="1">
        <v>-4.8</v>
      </c>
      <c r="C20" s="1">
        <v>1.8</v>
      </c>
      <c r="D20" s="1">
        <v>-47.239999999999995</v>
      </c>
      <c r="F20" s="1">
        <v>1.8</v>
      </c>
      <c r="G20" s="1">
        <v>-46.628599999999999</v>
      </c>
      <c r="I20" s="1">
        <v>1.8</v>
      </c>
      <c r="J20" s="1">
        <v>-5.0261000000000005</v>
      </c>
      <c r="EB20" s="1">
        <v>0.5</v>
      </c>
      <c r="EC20" s="1">
        <v>-35.185929999999999</v>
      </c>
    </row>
    <row r="21" spans="1:133" x14ac:dyDescent="0.2">
      <c r="A21" s="1">
        <v>1.9</v>
      </c>
      <c r="B21" s="1">
        <v>-5.22</v>
      </c>
      <c r="C21" s="1">
        <v>1.9</v>
      </c>
      <c r="D21" s="1">
        <v>-48.08</v>
      </c>
      <c r="F21" s="1">
        <v>1.9</v>
      </c>
      <c r="G21" s="1">
        <v>-47.363199999999999</v>
      </c>
      <c r="I21" s="1">
        <v>1.9</v>
      </c>
      <c r="J21" s="1">
        <v>-5.4858799999999999</v>
      </c>
      <c r="EB21" s="1">
        <v>0.6</v>
      </c>
      <c r="EC21" s="1">
        <v>-35.543030000000002</v>
      </c>
    </row>
    <row r="22" spans="1:133" x14ac:dyDescent="0.2">
      <c r="A22" s="1">
        <v>2</v>
      </c>
      <c r="B22" s="1">
        <v>-5.64</v>
      </c>
      <c r="C22" s="1">
        <v>2</v>
      </c>
      <c r="D22" s="1">
        <v>-49.02</v>
      </c>
      <c r="F22" s="1">
        <v>2</v>
      </c>
      <c r="G22" s="1">
        <v>-48.1751</v>
      </c>
      <c r="I22" s="1">
        <v>2</v>
      </c>
      <c r="J22" s="1">
        <v>-5.9553899999999995</v>
      </c>
      <c r="EB22" s="1">
        <v>0.7</v>
      </c>
      <c r="EC22" s="1">
        <v>-35.932290000000002</v>
      </c>
    </row>
    <row r="23" spans="1:133" x14ac:dyDescent="0.2">
      <c r="A23" s="1">
        <v>2.1</v>
      </c>
      <c r="B23" s="1">
        <v>-6.07</v>
      </c>
      <c r="C23" s="1">
        <v>2.1</v>
      </c>
      <c r="D23" s="1">
        <v>-50.07</v>
      </c>
      <c r="F23" s="1">
        <v>2.1</v>
      </c>
      <c r="G23" s="1">
        <v>-49.059699999999999</v>
      </c>
      <c r="I23" s="1">
        <v>2.1</v>
      </c>
      <c r="J23" s="1">
        <v>-6.4333599999999995</v>
      </c>
      <c r="EB23" s="1">
        <v>0.8</v>
      </c>
      <c r="EC23" s="1">
        <v>-36.350459999999998</v>
      </c>
    </row>
    <row r="24" spans="1:133" x14ac:dyDescent="0.2">
      <c r="A24" s="1">
        <v>2.2000000000000002</v>
      </c>
      <c r="B24" s="1">
        <v>-6.49</v>
      </c>
      <c r="C24" s="1">
        <v>2.2000000000000002</v>
      </c>
      <c r="D24" s="1">
        <v>-51.19</v>
      </c>
      <c r="F24" s="1">
        <v>2.2000000000000002</v>
      </c>
      <c r="G24" s="1">
        <v>-49.969000000000001</v>
      </c>
      <c r="I24" s="1">
        <v>2.2000000000000002</v>
      </c>
      <c r="J24" s="1">
        <v>-6.9179599999999999</v>
      </c>
      <c r="EB24" s="1">
        <v>0.9</v>
      </c>
      <c r="EC24" s="1">
        <v>-36.795009999999998</v>
      </c>
    </row>
    <row r="25" spans="1:133" x14ac:dyDescent="0.2">
      <c r="A25" s="1">
        <v>2.2999999999999998</v>
      </c>
      <c r="B25" s="1">
        <v>-6.92</v>
      </c>
      <c r="C25" s="1">
        <v>2.2999999999999998</v>
      </c>
      <c r="D25" s="1">
        <v>-52.36</v>
      </c>
      <c r="F25" s="1">
        <v>2.2999999999999998</v>
      </c>
      <c r="G25" s="1">
        <v>-50.906700000000001</v>
      </c>
      <c r="I25" s="1">
        <v>2.2999999999999998</v>
      </c>
      <c r="J25" s="1">
        <v>-7.40822</v>
      </c>
      <c r="EB25" s="1">
        <v>1</v>
      </c>
      <c r="EC25" s="1">
        <v>-37.263950000000001</v>
      </c>
    </row>
    <row r="26" spans="1:133" x14ac:dyDescent="0.2">
      <c r="A26" s="1">
        <v>2.4</v>
      </c>
      <c r="B26" s="1">
        <v>-7.35</v>
      </c>
      <c r="C26" s="1">
        <v>2.4</v>
      </c>
      <c r="D26" s="1">
        <v>-53.580000000000005</v>
      </c>
      <c r="F26" s="1">
        <v>2.4</v>
      </c>
      <c r="G26" s="1">
        <v>-51.88</v>
      </c>
      <c r="I26" s="1">
        <v>2.4</v>
      </c>
      <c r="J26" s="1">
        <v>-7.90273</v>
      </c>
      <c r="EB26" s="1">
        <v>1.1000000000000001</v>
      </c>
      <c r="EC26" s="1">
        <v>-37.755319999999998</v>
      </c>
    </row>
    <row r="27" spans="1:133" x14ac:dyDescent="0.2">
      <c r="A27" s="1">
        <v>2.5</v>
      </c>
      <c r="B27" s="1">
        <v>-7.7799999999999994</v>
      </c>
      <c r="C27" s="1">
        <v>2.5</v>
      </c>
      <c r="D27" s="1">
        <v>-54.870000000000005</v>
      </c>
      <c r="F27" s="1">
        <v>2.5</v>
      </c>
      <c r="G27" s="1">
        <v>-52.884900000000002</v>
      </c>
      <c r="I27" s="1">
        <v>2.5</v>
      </c>
      <c r="J27" s="1">
        <v>-8.4014299999999995</v>
      </c>
      <c r="EB27" s="1">
        <v>1.2</v>
      </c>
      <c r="EC27" s="1">
        <v>-38.26735</v>
      </c>
    </row>
    <row r="28" spans="1:133" x14ac:dyDescent="0.2">
      <c r="A28" s="1">
        <v>2.6</v>
      </c>
      <c r="B28" s="1">
        <v>-8.2100000000000009</v>
      </c>
      <c r="C28" s="1">
        <v>2.6</v>
      </c>
      <c r="D28" s="1">
        <v>-56.2</v>
      </c>
      <c r="F28" s="1">
        <v>2.6</v>
      </c>
      <c r="G28" s="1">
        <v>-53.918700000000001</v>
      </c>
      <c r="I28" s="1">
        <v>2.6</v>
      </c>
      <c r="J28" s="1">
        <v>-8.9044899999999991</v>
      </c>
      <c r="EB28" s="1">
        <v>1.3</v>
      </c>
      <c r="EC28" s="1">
        <v>-38.798439999999999</v>
      </c>
    </row>
    <row r="29" spans="1:133" x14ac:dyDescent="0.2">
      <c r="A29" s="1">
        <v>2.7</v>
      </c>
      <c r="B29" s="1">
        <v>-8.6300000000000008</v>
      </c>
      <c r="C29" s="1">
        <v>2.7</v>
      </c>
      <c r="D29" s="1">
        <v>-57.59</v>
      </c>
      <c r="F29" s="1">
        <v>2.7</v>
      </c>
      <c r="G29" s="1">
        <v>-54.990700000000004</v>
      </c>
      <c r="I29" s="1">
        <v>2.7</v>
      </c>
      <c r="J29" s="1">
        <v>-9.4105899999999991</v>
      </c>
      <c r="EB29" s="1">
        <v>1.4</v>
      </c>
      <c r="EC29" s="1">
        <v>-39.347589999999997</v>
      </c>
    </row>
    <row r="30" spans="1:133" x14ac:dyDescent="0.2">
      <c r="A30" s="1">
        <v>2.8</v>
      </c>
      <c r="B30" s="1">
        <v>-9.0500000000000007</v>
      </c>
      <c r="C30" s="1">
        <v>2.8</v>
      </c>
      <c r="D30" s="1">
        <v>-59.12</v>
      </c>
      <c r="F30" s="1">
        <v>2.8</v>
      </c>
      <c r="G30" s="1">
        <v>-56.122</v>
      </c>
      <c r="I30" s="1">
        <v>2.8</v>
      </c>
      <c r="J30" s="1">
        <v>-9.915890000000001</v>
      </c>
      <c r="EB30" s="1">
        <v>1.5</v>
      </c>
      <c r="EC30" s="1">
        <v>-39.913870000000003</v>
      </c>
    </row>
    <row r="31" spans="1:133" x14ac:dyDescent="0.2">
      <c r="A31" s="1">
        <v>2.9</v>
      </c>
      <c r="B31" s="1">
        <v>-9.42</v>
      </c>
      <c r="C31" s="1">
        <v>2.9</v>
      </c>
      <c r="D31" s="1">
        <v>-61.22</v>
      </c>
      <c r="F31" s="1">
        <v>2.9</v>
      </c>
      <c r="G31" s="1">
        <v>-57.304600000000001</v>
      </c>
      <c r="I31" s="1">
        <v>2.9</v>
      </c>
      <c r="J31" s="1">
        <v>-10.4209</v>
      </c>
      <c r="EB31" s="1">
        <v>1.6</v>
      </c>
      <c r="EC31" s="1">
        <v>-40.496270000000003</v>
      </c>
    </row>
    <row r="32" spans="1:133" x14ac:dyDescent="0.2">
      <c r="A32" s="1">
        <v>3</v>
      </c>
      <c r="B32" s="1">
        <v>-9.36</v>
      </c>
      <c r="C32" s="1">
        <v>3</v>
      </c>
      <c r="D32" s="1">
        <v>-70.09</v>
      </c>
      <c r="F32" s="1">
        <v>3</v>
      </c>
      <c r="G32" s="1">
        <v>-58.512900000000002</v>
      </c>
      <c r="I32" s="1">
        <v>3</v>
      </c>
      <c r="J32" s="1">
        <v>-10.9278</v>
      </c>
      <c r="EB32" s="1">
        <v>1.7</v>
      </c>
      <c r="EC32" s="1">
        <v>-41.110019999999999</v>
      </c>
    </row>
    <row r="33" spans="1:133" x14ac:dyDescent="0.2">
      <c r="A33" s="1">
        <v>3.1</v>
      </c>
      <c r="B33" s="1">
        <v>-8.67</v>
      </c>
      <c r="C33" s="1">
        <v>3.1</v>
      </c>
      <c r="D33" s="1">
        <v>-89.62</v>
      </c>
      <c r="F33" s="1">
        <v>3.1</v>
      </c>
      <c r="G33" s="1">
        <v>-59.750599999999999</v>
      </c>
      <c r="I33" s="1">
        <v>3.1</v>
      </c>
      <c r="J33" s="1">
        <v>-11.4352</v>
      </c>
      <c r="EB33" s="1">
        <v>1.8</v>
      </c>
      <c r="EC33" s="1">
        <v>-41.75338</v>
      </c>
    </row>
    <row r="34" spans="1:133" x14ac:dyDescent="0.2">
      <c r="A34" s="1">
        <v>3.2</v>
      </c>
      <c r="B34" s="1">
        <v>-7.89</v>
      </c>
      <c r="C34" s="1">
        <v>3.2</v>
      </c>
      <c r="D34" s="1">
        <v>-109.86999999999999</v>
      </c>
      <c r="F34" s="1">
        <v>3.2</v>
      </c>
      <c r="G34" s="1">
        <v>-61.0137</v>
      </c>
      <c r="I34" s="1">
        <v>3.2</v>
      </c>
      <c r="J34" s="1">
        <v>-11.9434</v>
      </c>
      <c r="EB34" s="1">
        <v>1.9</v>
      </c>
      <c r="EC34" s="1">
        <v>-42.423099999999998</v>
      </c>
    </row>
    <row r="35" spans="1:133" x14ac:dyDescent="0.2">
      <c r="A35" s="1">
        <v>3.3</v>
      </c>
      <c r="B35" s="1">
        <v>-7.29</v>
      </c>
      <c r="C35" s="1">
        <v>3.3</v>
      </c>
      <c r="D35" s="1">
        <v>-126.64</v>
      </c>
      <c r="F35" s="1">
        <v>3.3</v>
      </c>
      <c r="G35" s="1">
        <v>-62.305399999999999</v>
      </c>
      <c r="I35" s="1">
        <v>3.3</v>
      </c>
      <c r="J35" s="1">
        <v>-12.451500000000001</v>
      </c>
      <c r="EB35" s="1">
        <v>2</v>
      </c>
      <c r="EC35" s="1">
        <v>-43.154310000000002</v>
      </c>
    </row>
    <row r="36" spans="1:133" x14ac:dyDescent="0.2">
      <c r="A36" s="1">
        <v>3.4</v>
      </c>
      <c r="B36" s="1">
        <v>-6.83</v>
      </c>
      <c r="C36" s="1">
        <v>3.4</v>
      </c>
      <c r="D36" s="1">
        <v>-140.68</v>
      </c>
      <c r="F36" s="1">
        <v>3.4</v>
      </c>
      <c r="G36" s="1">
        <v>-63.624000000000002</v>
      </c>
      <c r="I36" s="1">
        <v>3.4</v>
      </c>
      <c r="J36" s="1">
        <v>-12.9595</v>
      </c>
      <c r="EB36" s="1">
        <v>2.1</v>
      </c>
      <c r="EC36" s="1">
        <v>-43.950360000000003</v>
      </c>
    </row>
    <row r="37" spans="1:133" x14ac:dyDescent="0.2">
      <c r="A37" s="1">
        <v>3.5</v>
      </c>
      <c r="B37" s="1">
        <v>-6.45</v>
      </c>
      <c r="C37" s="1">
        <v>3.5</v>
      </c>
      <c r="D37" s="1">
        <v>-152.88</v>
      </c>
      <c r="F37" s="1">
        <v>3.5</v>
      </c>
      <c r="G37" s="1">
        <v>-64.969399999999993</v>
      </c>
      <c r="I37" s="1">
        <v>3.5</v>
      </c>
      <c r="J37" s="1">
        <v>-13.467099999999999</v>
      </c>
      <c r="EB37" s="1">
        <v>2.2000000000000002</v>
      </c>
      <c r="EC37" s="1">
        <v>-44.76585</v>
      </c>
    </row>
    <row r="38" spans="1:133" x14ac:dyDescent="0.2">
      <c r="A38" s="1">
        <v>3.6</v>
      </c>
      <c r="B38" s="1">
        <v>-6.13</v>
      </c>
      <c r="C38" s="1">
        <v>3.6</v>
      </c>
      <c r="D38" s="1">
        <v>-163.69</v>
      </c>
      <c r="F38" s="1">
        <v>3.6</v>
      </c>
      <c r="G38" s="1">
        <v>-66.348399999999998</v>
      </c>
      <c r="I38" s="1">
        <v>3.6</v>
      </c>
      <c r="J38" s="1">
        <v>-13.972999999999999</v>
      </c>
      <c r="EB38" s="1">
        <v>2.2999999999999998</v>
      </c>
      <c r="EC38" s="1">
        <v>-45.601689999999998</v>
      </c>
    </row>
    <row r="39" spans="1:133" x14ac:dyDescent="0.2">
      <c r="A39" s="1">
        <v>3.7</v>
      </c>
      <c r="B39" s="1">
        <v>-5.8599999999999994</v>
      </c>
      <c r="C39" s="1">
        <v>3.7</v>
      </c>
      <c r="D39" s="1">
        <v>-173.58</v>
      </c>
      <c r="F39" s="1">
        <v>3.7</v>
      </c>
      <c r="G39" s="1">
        <v>-67.756200000000007</v>
      </c>
      <c r="I39" s="1">
        <v>3.7</v>
      </c>
      <c r="J39" s="1">
        <v>-14.479000000000001</v>
      </c>
      <c r="EB39" s="1">
        <v>2.4</v>
      </c>
      <c r="EC39" s="1">
        <v>-46.459679999999999</v>
      </c>
    </row>
    <row r="40" spans="1:133" x14ac:dyDescent="0.2">
      <c r="A40" s="1">
        <v>3.8</v>
      </c>
      <c r="B40" s="1">
        <v>-5.62</v>
      </c>
      <c r="C40" s="1">
        <v>3.8</v>
      </c>
      <c r="D40" s="1">
        <v>-182.7</v>
      </c>
      <c r="F40" s="1">
        <v>3.8</v>
      </c>
      <c r="G40" s="1">
        <v>-69.2</v>
      </c>
      <c r="I40" s="1">
        <v>3.8</v>
      </c>
      <c r="J40" s="1">
        <v>-14.984300000000001</v>
      </c>
      <c r="EB40" s="1">
        <v>2.5</v>
      </c>
      <c r="EC40" s="1">
        <v>-47.339649999999999</v>
      </c>
    </row>
    <row r="41" spans="1:133" x14ac:dyDescent="0.2">
      <c r="A41" s="1">
        <v>3.9</v>
      </c>
      <c r="B41" s="1">
        <v>-5.41</v>
      </c>
      <c r="C41" s="1">
        <v>3.9</v>
      </c>
      <c r="D41" s="1">
        <v>-191.14000000000001</v>
      </c>
      <c r="F41" s="1">
        <v>3.9</v>
      </c>
      <c r="G41" s="1">
        <v>-70.683399999999992</v>
      </c>
      <c r="I41" s="1">
        <v>3.9</v>
      </c>
      <c r="J41" s="1">
        <v>-15.488399999999999</v>
      </c>
      <c r="EB41" s="1">
        <v>2.6</v>
      </c>
      <c r="EC41" s="1">
        <v>-48.24597</v>
      </c>
    </row>
    <row r="42" spans="1:133" x14ac:dyDescent="0.2">
      <c r="A42" s="1">
        <v>4</v>
      </c>
      <c r="B42" s="1">
        <v>-5.23</v>
      </c>
      <c r="C42" s="1">
        <v>4</v>
      </c>
      <c r="D42" s="1">
        <v>-199.02</v>
      </c>
      <c r="F42" s="1">
        <v>4</v>
      </c>
      <c r="G42" s="1">
        <v>-72.294300000000007</v>
      </c>
      <c r="I42" s="1">
        <v>4</v>
      </c>
      <c r="J42" s="1">
        <v>-15.982900000000001</v>
      </c>
      <c r="EB42" s="1">
        <v>2.7</v>
      </c>
      <c r="EC42" s="1">
        <v>-49.188879999999997</v>
      </c>
    </row>
    <row r="43" spans="1:133" x14ac:dyDescent="0.2">
      <c r="A43" s="1">
        <v>4.0999999999999996</v>
      </c>
      <c r="B43" s="1">
        <v>-5.0600000000000005</v>
      </c>
      <c r="C43" s="1">
        <v>4.0999999999999996</v>
      </c>
      <c r="D43" s="1">
        <v>-206.48</v>
      </c>
      <c r="F43" s="1">
        <v>4.0999999999999996</v>
      </c>
      <c r="G43" s="1">
        <v>-74.477000000000004</v>
      </c>
      <c r="I43" s="1">
        <v>4.0999999999999996</v>
      </c>
      <c r="J43" s="1">
        <v>-16.433300000000003</v>
      </c>
      <c r="EB43" s="1">
        <v>2.8</v>
      </c>
      <c r="EC43" s="1">
        <v>-50.183250000000001</v>
      </c>
    </row>
    <row r="44" spans="1:133" x14ac:dyDescent="0.2">
      <c r="A44" s="1">
        <v>4.2</v>
      </c>
      <c r="B44" s="1">
        <v>-4.8999999999999995</v>
      </c>
      <c r="C44" s="1">
        <v>4.2</v>
      </c>
      <c r="D44" s="1">
        <v>-213.60999999999999</v>
      </c>
      <c r="F44" s="1">
        <v>4.2</v>
      </c>
      <c r="G44" s="1">
        <v>-77.906100000000009</v>
      </c>
      <c r="I44" s="1">
        <v>4.2</v>
      </c>
      <c r="J44" s="1">
        <v>-16.791</v>
      </c>
      <c r="EB44" s="1">
        <v>2.9</v>
      </c>
      <c r="EC44" s="1">
        <v>-51.230789999999999</v>
      </c>
    </row>
    <row r="45" spans="1:133" x14ac:dyDescent="0.2">
      <c r="A45" s="1">
        <v>4.3</v>
      </c>
      <c r="B45" s="1">
        <v>-4.7600000000000007</v>
      </c>
      <c r="C45" s="1">
        <v>4.3</v>
      </c>
      <c r="D45" s="1">
        <v>-220.42999999999998</v>
      </c>
      <c r="F45" s="1">
        <v>4.3</v>
      </c>
      <c r="G45" s="1">
        <v>-83.55</v>
      </c>
      <c r="I45" s="1">
        <v>4.3</v>
      </c>
      <c r="J45" s="1">
        <v>-16.978300000000001</v>
      </c>
      <c r="EB45" s="1">
        <v>3</v>
      </c>
      <c r="EC45" s="1">
        <v>-52.308280000000003</v>
      </c>
    </row>
    <row r="46" spans="1:133" x14ac:dyDescent="0.2">
      <c r="A46" s="1">
        <v>4.4000000000000004</v>
      </c>
      <c r="B46" s="1">
        <v>-4.63</v>
      </c>
      <c r="C46" s="1">
        <v>4.4000000000000004</v>
      </c>
      <c r="D46" s="1">
        <v>-226.93</v>
      </c>
      <c r="F46" s="1">
        <v>4.4000000000000004</v>
      </c>
      <c r="G46" s="1">
        <v>-92.916700000000006</v>
      </c>
      <c r="I46" s="1">
        <v>4.4000000000000004</v>
      </c>
      <c r="J46" s="1">
        <v>-16.8538</v>
      </c>
      <c r="EB46" s="1">
        <v>3.1</v>
      </c>
      <c r="EC46" s="1">
        <v>-53.415819999999997</v>
      </c>
    </row>
    <row r="47" spans="1:133" x14ac:dyDescent="0.2">
      <c r="A47" s="1">
        <v>4.5</v>
      </c>
      <c r="B47" s="1">
        <v>-4.5</v>
      </c>
      <c r="C47" s="1">
        <v>4.5</v>
      </c>
      <c r="D47" s="1">
        <v>-233.14</v>
      </c>
      <c r="F47" s="1">
        <v>4.5</v>
      </c>
      <c r="G47" s="1">
        <v>-106.91199999999999</v>
      </c>
      <c r="I47" s="1">
        <v>4.5</v>
      </c>
      <c r="J47" s="1">
        <v>-16.312100000000001</v>
      </c>
      <c r="EB47" s="1">
        <v>3.2</v>
      </c>
      <c r="EC47" s="1">
        <v>-54.552529999999997</v>
      </c>
    </row>
    <row r="48" spans="1:133" x14ac:dyDescent="0.2">
      <c r="A48" s="1">
        <v>4.5999999999999996</v>
      </c>
      <c r="B48" s="1">
        <v>-4.3899999999999997</v>
      </c>
      <c r="C48" s="1">
        <v>4.5999999999999996</v>
      </c>
      <c r="D48" s="1">
        <v>-239.12</v>
      </c>
      <c r="F48" s="1">
        <v>4.5999999999999996</v>
      </c>
      <c r="G48" s="1">
        <v>-122.09</v>
      </c>
      <c r="I48" s="1">
        <v>4.5999999999999996</v>
      </c>
      <c r="J48" s="1">
        <v>-15.5976</v>
      </c>
      <c r="EB48" s="1">
        <v>3.3</v>
      </c>
      <c r="EC48" s="1">
        <v>-55.715780000000002</v>
      </c>
    </row>
    <row r="49" spans="1:133" x14ac:dyDescent="0.2">
      <c r="A49" s="1">
        <v>4.7</v>
      </c>
      <c r="B49" s="1">
        <v>-4.29</v>
      </c>
      <c r="C49" s="1">
        <v>4.7</v>
      </c>
      <c r="D49" s="1">
        <v>-244.85999999999999</v>
      </c>
      <c r="F49" s="1">
        <v>4.7</v>
      </c>
      <c r="G49" s="1">
        <v>-135.89499999999998</v>
      </c>
      <c r="I49" s="1">
        <v>4.7</v>
      </c>
      <c r="J49" s="1">
        <v>-14.934700000000001</v>
      </c>
      <c r="EB49" s="1">
        <v>3.4</v>
      </c>
      <c r="EC49" s="1">
        <v>-56.90354</v>
      </c>
    </row>
    <row r="50" spans="1:133" x14ac:dyDescent="0.2">
      <c r="A50" s="1">
        <v>4.8</v>
      </c>
      <c r="B50" s="1">
        <v>-4.1900000000000004</v>
      </c>
      <c r="C50" s="1">
        <v>4.8</v>
      </c>
      <c r="D50" s="1">
        <v>-250.39000000000001</v>
      </c>
      <c r="F50" s="1">
        <v>4.8</v>
      </c>
      <c r="G50" s="1">
        <v>-148.148</v>
      </c>
      <c r="I50" s="1">
        <v>4.8</v>
      </c>
      <c r="J50" s="1">
        <v>-14.3597</v>
      </c>
      <c r="EB50" s="1">
        <v>3.5</v>
      </c>
      <c r="EC50" s="1">
        <v>-58.115279999999998</v>
      </c>
    </row>
    <row r="51" spans="1:133" x14ac:dyDescent="0.2">
      <c r="A51" s="1">
        <v>4.9000000000000004</v>
      </c>
      <c r="B51" s="1">
        <v>-4.09</v>
      </c>
      <c r="C51" s="1">
        <v>4.9000000000000004</v>
      </c>
      <c r="D51" s="1">
        <v>-255.73000000000002</v>
      </c>
      <c r="F51" s="1">
        <v>4.9000000000000004</v>
      </c>
      <c r="G51" s="1">
        <v>-158.78</v>
      </c>
      <c r="I51" s="1">
        <v>4.9000000000000004</v>
      </c>
      <c r="J51" s="1">
        <v>-13.894200000000001</v>
      </c>
      <c r="EB51" s="1">
        <v>3.6</v>
      </c>
      <c r="EC51" s="1">
        <v>-59.348379999999999</v>
      </c>
    </row>
    <row r="52" spans="1:133" x14ac:dyDescent="0.2">
      <c r="A52" s="1">
        <v>5</v>
      </c>
      <c r="B52" s="1">
        <v>-4.01</v>
      </c>
      <c r="C52" s="1">
        <v>5</v>
      </c>
      <c r="D52" s="1">
        <v>-260.90000000000003</v>
      </c>
      <c r="F52" s="1">
        <v>5</v>
      </c>
      <c r="G52" s="1">
        <v>-168.20499999999998</v>
      </c>
      <c r="I52" s="1">
        <v>5</v>
      </c>
      <c r="J52" s="1">
        <v>-13.5121</v>
      </c>
      <c r="EB52" s="1">
        <v>3.7</v>
      </c>
      <c r="EC52" s="1">
        <v>-60.600790000000003</v>
      </c>
    </row>
    <row r="53" spans="1:133" x14ac:dyDescent="0.2">
      <c r="A53" s="1">
        <v>5.0999999999999996</v>
      </c>
      <c r="B53" s="1">
        <v>-3.92</v>
      </c>
      <c r="C53" s="1">
        <v>5.0999999999999996</v>
      </c>
      <c r="D53" s="1">
        <v>-265.94</v>
      </c>
      <c r="F53" s="1">
        <v>5.0999999999999996</v>
      </c>
      <c r="G53" s="1">
        <v>-176.72</v>
      </c>
      <c r="I53" s="1">
        <v>5.0999999999999996</v>
      </c>
      <c r="J53" s="1">
        <v>-13.192300000000001</v>
      </c>
      <c r="EB53" s="1">
        <v>3.8</v>
      </c>
      <c r="EC53" s="1">
        <v>-61.872540000000001</v>
      </c>
    </row>
    <row r="54" spans="1:133" x14ac:dyDescent="0.2">
      <c r="A54" s="1">
        <v>5.2</v>
      </c>
      <c r="B54" s="1">
        <v>-3.85</v>
      </c>
      <c r="C54" s="1">
        <v>5.2</v>
      </c>
      <c r="D54" s="1">
        <v>-270.83000000000004</v>
      </c>
      <c r="F54" s="1">
        <v>5.2</v>
      </c>
      <c r="G54" s="1">
        <v>-184.55099999999999</v>
      </c>
      <c r="I54" s="1">
        <v>5.2</v>
      </c>
      <c r="J54" s="1">
        <v>-12.918000000000001</v>
      </c>
      <c r="EB54" s="1">
        <v>3.9</v>
      </c>
      <c r="EC54" s="1">
        <v>-63.155990000000003</v>
      </c>
    </row>
    <row r="55" spans="1:133" x14ac:dyDescent="0.2">
      <c r="A55" s="1">
        <v>5.3</v>
      </c>
      <c r="B55" s="1">
        <v>-3.77</v>
      </c>
      <c r="C55" s="1">
        <v>5.3</v>
      </c>
      <c r="D55" s="1">
        <v>-275.57</v>
      </c>
      <c r="F55" s="1">
        <v>5.3</v>
      </c>
      <c r="G55" s="1">
        <v>-191.83500000000001</v>
      </c>
      <c r="I55" s="1">
        <v>5.3</v>
      </c>
      <c r="J55" s="1">
        <v>-12.6792</v>
      </c>
      <c r="EB55" s="1">
        <v>4</v>
      </c>
      <c r="EC55" s="1">
        <v>-64.454300000000003</v>
      </c>
    </row>
    <row r="56" spans="1:133" x14ac:dyDescent="0.2">
      <c r="A56" s="1">
        <v>5.4</v>
      </c>
      <c r="B56" s="1">
        <v>-3.7</v>
      </c>
      <c r="C56" s="1">
        <v>5.4</v>
      </c>
      <c r="D56" s="1">
        <v>-280.16999999999996</v>
      </c>
      <c r="F56" s="1">
        <v>5.4</v>
      </c>
      <c r="G56" s="1">
        <v>-198.69400000000002</v>
      </c>
      <c r="I56" s="1">
        <v>5.4</v>
      </c>
      <c r="J56" s="1">
        <v>-12.4664</v>
      </c>
      <c r="EB56" s="1">
        <v>4.0999999999999996</v>
      </c>
      <c r="EC56" s="1">
        <v>-65.765829999999994</v>
      </c>
    </row>
    <row r="57" spans="1:133" x14ac:dyDescent="0.2">
      <c r="A57" s="1">
        <v>5.5</v>
      </c>
      <c r="B57" s="1">
        <v>-3.63</v>
      </c>
      <c r="C57" s="1">
        <v>5.5</v>
      </c>
      <c r="D57" s="1">
        <v>-284.65000000000003</v>
      </c>
      <c r="F57" s="1">
        <v>5.5</v>
      </c>
      <c r="G57" s="1">
        <v>-205.16400000000002</v>
      </c>
      <c r="I57" s="1">
        <v>5.5</v>
      </c>
      <c r="J57" s="1">
        <v>-12.2774</v>
      </c>
      <c r="EB57" s="1">
        <v>4.2</v>
      </c>
      <c r="EC57" s="1">
        <v>-67.086879999999994</v>
      </c>
    </row>
    <row r="58" spans="1:133" x14ac:dyDescent="0.2">
      <c r="A58" s="1">
        <v>5.6</v>
      </c>
      <c r="B58" s="1">
        <v>-3.57</v>
      </c>
      <c r="C58" s="1">
        <v>5.6</v>
      </c>
      <c r="D58" s="1">
        <v>-289</v>
      </c>
      <c r="F58" s="1">
        <v>5.6</v>
      </c>
      <c r="G58" s="1">
        <v>-211.31200000000001</v>
      </c>
      <c r="I58" s="1">
        <v>5.6</v>
      </c>
      <c r="J58" s="1">
        <v>-12.1068</v>
      </c>
      <c r="EB58" s="1">
        <v>4.3</v>
      </c>
      <c r="EC58" s="1">
        <v>-68.4114</v>
      </c>
    </row>
    <row r="59" spans="1:133" x14ac:dyDescent="0.2">
      <c r="A59" s="1">
        <v>5.7</v>
      </c>
      <c r="B59" s="1">
        <v>-3.5100000000000002</v>
      </c>
      <c r="C59" s="1">
        <v>5.7</v>
      </c>
      <c r="D59" s="1">
        <v>-293.24</v>
      </c>
      <c r="F59" s="1">
        <v>5.7</v>
      </c>
      <c r="G59" s="1">
        <v>-217.31</v>
      </c>
      <c r="I59" s="1">
        <v>5.7</v>
      </c>
      <c r="J59" s="1">
        <v>-11.9237</v>
      </c>
      <c r="EB59" s="1">
        <v>4.4000000000000004</v>
      </c>
      <c r="EC59" s="1">
        <v>-69.747259999999997</v>
      </c>
    </row>
    <row r="60" spans="1:133" x14ac:dyDescent="0.2">
      <c r="A60" s="1">
        <v>5.8</v>
      </c>
      <c r="B60" s="1">
        <v>-3.4499999999999997</v>
      </c>
      <c r="C60" s="1">
        <v>5.8</v>
      </c>
      <c r="D60" s="1">
        <v>-297.36</v>
      </c>
      <c r="F60" s="1">
        <v>5.8</v>
      </c>
      <c r="G60" s="1">
        <v>-223.13300000000001</v>
      </c>
      <c r="I60" s="1">
        <v>5.8</v>
      </c>
      <c r="J60" s="1">
        <v>-11.738899999999999</v>
      </c>
      <c r="EB60" s="1">
        <v>4.5</v>
      </c>
      <c r="EC60" s="1">
        <v>-71.098209999999995</v>
      </c>
    </row>
    <row r="61" spans="1:133" x14ac:dyDescent="0.2">
      <c r="A61" s="1">
        <v>5.9</v>
      </c>
      <c r="B61" s="1">
        <v>-3.4</v>
      </c>
      <c r="C61" s="1">
        <v>5.9</v>
      </c>
      <c r="D61" s="1">
        <v>-301.37</v>
      </c>
      <c r="F61" s="1">
        <v>5.9</v>
      </c>
      <c r="G61" s="1">
        <v>-228.76399999999998</v>
      </c>
      <c r="I61" s="1">
        <v>5.9</v>
      </c>
      <c r="J61" s="1">
        <v>-11.555</v>
      </c>
      <c r="EB61" s="1">
        <v>4.5999999999999996</v>
      </c>
      <c r="EC61" s="1">
        <v>-72.461280000000002</v>
      </c>
    </row>
    <row r="62" spans="1:133" x14ac:dyDescent="0.2">
      <c r="A62" s="1">
        <v>6</v>
      </c>
      <c r="B62" s="1">
        <v>-3.3400000000000003</v>
      </c>
      <c r="C62" s="1">
        <v>6</v>
      </c>
      <c r="D62" s="1">
        <v>-305.3</v>
      </c>
      <c r="F62" s="1">
        <v>6</v>
      </c>
      <c r="G62" s="1">
        <v>-234.25799999999998</v>
      </c>
      <c r="I62" s="1">
        <v>6</v>
      </c>
      <c r="J62" s="1">
        <v>-11.377099999999999</v>
      </c>
      <c r="EB62" s="1">
        <v>4.7</v>
      </c>
      <c r="EC62" s="1">
        <v>-73.841769999999997</v>
      </c>
    </row>
    <row r="63" spans="1:133" x14ac:dyDescent="0.2">
      <c r="A63" s="1">
        <v>6.1</v>
      </c>
      <c r="B63" s="1">
        <v>-3.28</v>
      </c>
      <c r="C63" s="1">
        <v>6.1</v>
      </c>
      <c r="D63" s="1">
        <v>-309.14999999999998</v>
      </c>
      <c r="F63" s="1">
        <v>6.1</v>
      </c>
      <c r="G63" s="1">
        <v>-239.565</v>
      </c>
      <c r="I63" s="1">
        <v>6.1</v>
      </c>
      <c r="J63" s="1">
        <v>-11.2028</v>
      </c>
      <c r="EB63" s="1">
        <v>4.8</v>
      </c>
      <c r="EC63" s="1">
        <v>-75.250950000000003</v>
      </c>
    </row>
    <row r="64" spans="1:133" x14ac:dyDescent="0.2">
      <c r="A64" s="1">
        <v>6.2</v>
      </c>
      <c r="B64" s="1">
        <v>-3.23</v>
      </c>
      <c r="C64" s="1">
        <v>6.2</v>
      </c>
      <c r="D64" s="1">
        <v>-312.93</v>
      </c>
      <c r="F64" s="1">
        <v>6.2</v>
      </c>
      <c r="G64" s="1">
        <v>-244.73400000000001</v>
      </c>
      <c r="I64" s="1">
        <v>6.2</v>
      </c>
      <c r="J64" s="1">
        <v>-11.0314</v>
      </c>
      <c r="EB64" s="1">
        <v>4.9000000000000004</v>
      </c>
      <c r="EC64" s="1">
        <v>-76.721789999999999</v>
      </c>
    </row>
    <row r="65" spans="1:133" x14ac:dyDescent="0.2">
      <c r="A65" s="1">
        <v>6.3</v>
      </c>
      <c r="B65" s="1">
        <v>-3.18</v>
      </c>
      <c r="C65" s="1">
        <v>6.3</v>
      </c>
      <c r="D65" s="1">
        <v>-316.63</v>
      </c>
      <c r="F65" s="1">
        <v>6.3</v>
      </c>
      <c r="G65" s="1">
        <v>-249.81</v>
      </c>
      <c r="I65" s="1">
        <v>6.3</v>
      </c>
      <c r="J65" s="1">
        <v>-10.861700000000001</v>
      </c>
      <c r="EB65" s="1">
        <v>5</v>
      </c>
      <c r="EC65" s="1">
        <v>-78.462100000000007</v>
      </c>
    </row>
    <row r="66" spans="1:133" x14ac:dyDescent="0.2">
      <c r="A66" s="1">
        <v>6.4</v>
      </c>
      <c r="B66" s="1">
        <v>-3.12</v>
      </c>
      <c r="C66" s="1">
        <v>6.4</v>
      </c>
      <c r="D66" s="1">
        <v>-320.25</v>
      </c>
      <c r="F66" s="1">
        <v>6.4</v>
      </c>
      <c r="G66" s="1">
        <v>-254.70700000000002</v>
      </c>
      <c r="I66" s="1">
        <v>6.4</v>
      </c>
      <c r="J66" s="1">
        <v>-10.702400000000001</v>
      </c>
      <c r="EB66" s="1">
        <v>5.0999999999999996</v>
      </c>
      <c r="EC66" s="1">
        <v>-80.92792</v>
      </c>
    </row>
    <row r="67" spans="1:133" x14ac:dyDescent="0.2">
      <c r="A67" s="1">
        <v>6.5</v>
      </c>
      <c r="B67" s="1">
        <v>-3.07</v>
      </c>
      <c r="C67" s="1">
        <v>6.5</v>
      </c>
      <c r="D67" s="1">
        <v>-323.81</v>
      </c>
      <c r="F67" s="1">
        <v>6.5</v>
      </c>
      <c r="G67" s="1">
        <v>-259.47900000000004</v>
      </c>
      <c r="I67" s="1">
        <v>6.5</v>
      </c>
      <c r="J67" s="1">
        <v>-10.547000000000001</v>
      </c>
      <c r="EB67" s="1">
        <v>5.2</v>
      </c>
      <c r="EC67" s="1">
        <v>-83.755690000000001</v>
      </c>
    </row>
    <row r="68" spans="1:133" x14ac:dyDescent="0.2">
      <c r="A68" s="1">
        <v>6.6</v>
      </c>
      <c r="B68" s="1">
        <v>-3.0100000000000002</v>
      </c>
      <c r="C68" s="1">
        <v>6.6</v>
      </c>
      <c r="D68" s="1">
        <v>-327.45000000000005</v>
      </c>
      <c r="F68" s="1">
        <v>6.6</v>
      </c>
      <c r="G68" s="1">
        <v>-264.53500000000003</v>
      </c>
      <c r="I68" s="1">
        <v>6.6</v>
      </c>
      <c r="J68" s="1">
        <v>-10.3536</v>
      </c>
      <c r="EB68" s="1">
        <v>5.3</v>
      </c>
      <c r="EC68" s="1">
        <v>-86.894540000000006</v>
      </c>
    </row>
    <row r="69" spans="1:133" x14ac:dyDescent="0.2">
      <c r="A69" s="1">
        <v>6.7</v>
      </c>
      <c r="B69" s="1">
        <v>-2.9299999999999997</v>
      </c>
      <c r="C69" s="1">
        <v>6.7</v>
      </c>
      <c r="D69" s="1">
        <v>-331.57</v>
      </c>
      <c r="F69" s="1">
        <v>6.7</v>
      </c>
      <c r="G69" s="1">
        <v>-270.69100000000003</v>
      </c>
      <c r="I69" s="1">
        <v>6.7</v>
      </c>
      <c r="J69" s="1">
        <v>-10.0532</v>
      </c>
      <c r="EB69" s="1">
        <v>5.4</v>
      </c>
      <c r="EC69" s="1">
        <v>-90.681950000000001</v>
      </c>
    </row>
    <row r="70" spans="1:133" x14ac:dyDescent="0.2">
      <c r="A70" s="1">
        <v>6.8</v>
      </c>
      <c r="B70" s="1">
        <v>-2.83</v>
      </c>
      <c r="C70" s="1">
        <v>6.8</v>
      </c>
      <c r="D70" s="1">
        <v>-335.96</v>
      </c>
      <c r="F70" s="1">
        <v>6.8</v>
      </c>
      <c r="G70" s="1">
        <v>-276.995</v>
      </c>
      <c r="I70" s="1">
        <v>6.8</v>
      </c>
      <c r="J70" s="1">
        <v>-9.7364999999999995</v>
      </c>
      <c r="EB70" s="1">
        <v>5.5</v>
      </c>
      <c r="EC70" s="1">
        <v>-95.771699999999996</v>
      </c>
    </row>
    <row r="71" spans="1:133" x14ac:dyDescent="0.2">
      <c r="A71" s="1">
        <v>6.9</v>
      </c>
      <c r="B71" s="1">
        <v>-2.73</v>
      </c>
      <c r="C71" s="1">
        <v>6.9</v>
      </c>
      <c r="D71" s="1">
        <v>-340.31</v>
      </c>
      <c r="F71" s="1">
        <v>6.9</v>
      </c>
      <c r="G71" s="1">
        <v>-283.15299999999996</v>
      </c>
      <c r="I71" s="1">
        <v>6.9</v>
      </c>
      <c r="J71" s="1">
        <v>-9.4302399999999995</v>
      </c>
      <c r="EB71" s="1">
        <v>5.6</v>
      </c>
      <c r="EC71" s="1">
        <v>-107.2139</v>
      </c>
    </row>
    <row r="72" spans="1:133" x14ac:dyDescent="0.2">
      <c r="A72" s="1">
        <v>7</v>
      </c>
      <c r="B72" s="1">
        <v>-2.63</v>
      </c>
      <c r="C72" s="1">
        <v>7</v>
      </c>
      <c r="D72" s="1">
        <v>-344.6</v>
      </c>
      <c r="F72" s="1">
        <v>7</v>
      </c>
      <c r="G72" s="1">
        <v>-289.166</v>
      </c>
      <c r="I72" s="1">
        <v>7</v>
      </c>
      <c r="J72" s="1">
        <v>-9.1338200000000001</v>
      </c>
      <c r="EB72" s="1">
        <v>5.65</v>
      </c>
      <c r="EC72" s="1">
        <v>-115.9461</v>
      </c>
    </row>
    <row r="73" spans="1:133" x14ac:dyDescent="0.2">
      <c r="A73" s="1">
        <v>7.1</v>
      </c>
      <c r="B73" s="1">
        <v>-2.5300000000000002</v>
      </c>
      <c r="C73" s="1">
        <v>7.1</v>
      </c>
      <c r="D73" s="1">
        <v>-348.84</v>
      </c>
      <c r="F73" s="1">
        <v>7.1</v>
      </c>
      <c r="G73" s="1">
        <v>-295.04200000000003</v>
      </c>
      <c r="I73" s="1">
        <v>7.1</v>
      </c>
      <c r="J73" s="1">
        <v>-8.8463799999999999</v>
      </c>
      <c r="EB73" s="1">
        <v>5.7</v>
      </c>
      <c r="EC73" s="1">
        <v>-125.5215</v>
      </c>
    </row>
    <row r="74" spans="1:133" x14ac:dyDescent="0.2">
      <c r="A74" s="1">
        <v>7.2</v>
      </c>
      <c r="B74" s="1">
        <v>-2.44</v>
      </c>
      <c r="C74" s="1">
        <v>7.2</v>
      </c>
      <c r="D74" s="1">
        <v>-352.99</v>
      </c>
      <c r="F74" s="1">
        <v>7.2</v>
      </c>
      <c r="G74" s="1">
        <v>-300.79000000000002</v>
      </c>
      <c r="I74" s="1">
        <v>7.2</v>
      </c>
      <c r="J74" s="1">
        <v>-8.5669000000000004</v>
      </c>
      <c r="EB74" s="1">
        <v>5.8</v>
      </c>
      <c r="EC74" s="1">
        <v>-143.00489999999999</v>
      </c>
    </row>
    <row r="75" spans="1:133" x14ac:dyDescent="0.2">
      <c r="A75" s="1">
        <v>7.3</v>
      </c>
      <c r="B75" s="1">
        <v>-2.34</v>
      </c>
      <c r="C75" s="1">
        <v>7.3</v>
      </c>
      <c r="D75" s="1">
        <v>-357.09999999999997</v>
      </c>
      <c r="F75" s="1">
        <v>7.3</v>
      </c>
      <c r="G75" s="1">
        <v>-306.42399999999998</v>
      </c>
      <c r="I75" s="1">
        <v>7.3</v>
      </c>
      <c r="J75" s="1">
        <v>-8.2946200000000001</v>
      </c>
      <c r="EB75" s="1">
        <v>5.9</v>
      </c>
      <c r="EC75" s="1">
        <v>-157.20670000000001</v>
      </c>
    </row>
    <row r="76" spans="1:133" x14ac:dyDescent="0.2">
      <c r="A76" s="1">
        <v>7.4</v>
      </c>
      <c r="B76" s="1">
        <v>-2.2399999999999998</v>
      </c>
      <c r="C76" s="1">
        <v>7.4</v>
      </c>
      <c r="D76" s="1">
        <v>-361.15999999999997</v>
      </c>
      <c r="F76" s="1">
        <v>7.4</v>
      </c>
      <c r="G76" s="1">
        <v>-311.95299999999997</v>
      </c>
      <c r="I76" s="1">
        <v>7.4</v>
      </c>
      <c r="J76" s="1">
        <v>-8.0171500000000009</v>
      </c>
      <c r="EB76" s="1">
        <v>6</v>
      </c>
      <c r="EC76" s="1">
        <v>-169.06829999999999</v>
      </c>
    </row>
    <row r="77" spans="1:133" x14ac:dyDescent="0.2">
      <c r="A77" s="1">
        <v>7.5</v>
      </c>
      <c r="B77" s="1">
        <v>-2.14</v>
      </c>
      <c r="C77" s="1">
        <v>7.5</v>
      </c>
      <c r="D77" s="1">
        <v>-365.15</v>
      </c>
      <c r="F77" s="1">
        <v>7.5</v>
      </c>
      <c r="G77" s="1">
        <v>-317.36799999999999</v>
      </c>
      <c r="I77" s="1">
        <v>7.5</v>
      </c>
      <c r="J77" s="1">
        <v>-7.7396399999999996</v>
      </c>
      <c r="EB77" s="1">
        <v>6.1</v>
      </c>
      <c r="EC77" s="1">
        <v>-179.2336</v>
      </c>
    </row>
    <row r="78" spans="1:133" x14ac:dyDescent="0.2">
      <c r="A78" s="1">
        <v>7.6</v>
      </c>
      <c r="B78" s="1">
        <v>-2.04</v>
      </c>
      <c r="C78" s="1">
        <v>7.6</v>
      </c>
      <c r="D78" s="1">
        <v>-369.14000000000004</v>
      </c>
      <c r="F78" s="1">
        <v>7.6</v>
      </c>
      <c r="G78" s="1">
        <v>-322.70799999999997</v>
      </c>
      <c r="I78" s="1">
        <v>7.6</v>
      </c>
      <c r="J78" s="1">
        <v>-7.4637200000000004</v>
      </c>
      <c r="EB78" s="1">
        <v>6.2</v>
      </c>
      <c r="EC78" s="1">
        <v>-188.215</v>
      </c>
    </row>
    <row r="79" spans="1:133" x14ac:dyDescent="0.2">
      <c r="A79" s="1">
        <v>7.7</v>
      </c>
      <c r="B79" s="1">
        <v>-1.9400000000000002</v>
      </c>
      <c r="C79" s="1">
        <v>7.7</v>
      </c>
      <c r="D79" s="1">
        <v>-373.09999999999997</v>
      </c>
      <c r="F79" s="1">
        <v>7.7</v>
      </c>
      <c r="G79" s="1">
        <v>-327.96</v>
      </c>
      <c r="I79" s="1">
        <v>7.7</v>
      </c>
      <c r="J79" s="1">
        <v>-7.1911500000000004</v>
      </c>
      <c r="EB79" s="1">
        <v>6.3</v>
      </c>
      <c r="EC79" s="1">
        <v>-196.4211</v>
      </c>
    </row>
    <row r="80" spans="1:133" x14ac:dyDescent="0.2">
      <c r="A80" s="1">
        <v>7.8</v>
      </c>
      <c r="B80" s="1">
        <v>-1.84</v>
      </c>
      <c r="C80" s="1">
        <v>7.8</v>
      </c>
      <c r="D80" s="1">
        <v>-377.03999999999996</v>
      </c>
      <c r="F80" s="1">
        <v>7.8</v>
      </c>
      <c r="G80" s="1">
        <v>-333.16800000000001</v>
      </c>
      <c r="I80" s="1">
        <v>7.8</v>
      </c>
      <c r="J80" s="1">
        <v>-6.91859</v>
      </c>
      <c r="EB80" s="1">
        <v>6.4</v>
      </c>
      <c r="EC80" s="1">
        <v>-204.00829999999999</v>
      </c>
    </row>
    <row r="81" spans="1:133" x14ac:dyDescent="0.2">
      <c r="A81" s="1">
        <v>7.9</v>
      </c>
      <c r="B81" s="1">
        <v>-1.73</v>
      </c>
      <c r="C81" s="1">
        <v>7.9</v>
      </c>
      <c r="D81" s="1">
        <v>-380.95</v>
      </c>
      <c r="F81" s="1">
        <v>7.9</v>
      </c>
      <c r="G81" s="1">
        <v>-338.291</v>
      </c>
      <c r="I81" s="1">
        <v>7.9</v>
      </c>
      <c r="J81" s="1">
        <v>-6.6512099999999998</v>
      </c>
      <c r="EB81" s="1">
        <v>6.5</v>
      </c>
      <c r="EC81" s="1">
        <v>-211.071</v>
      </c>
    </row>
    <row r="82" spans="1:133" x14ac:dyDescent="0.2">
      <c r="A82" s="1">
        <v>8</v>
      </c>
      <c r="B82" s="1">
        <v>-1.6199999999999999</v>
      </c>
      <c r="C82" s="1">
        <v>8</v>
      </c>
      <c r="D82" s="1">
        <v>-384.85</v>
      </c>
      <c r="F82" s="1">
        <v>8</v>
      </c>
      <c r="G82" s="1">
        <v>-343.34199999999998</v>
      </c>
      <c r="I82" s="1">
        <v>8</v>
      </c>
      <c r="J82" s="1">
        <v>-6.3856199999999994</v>
      </c>
      <c r="EB82" s="1">
        <v>6.6</v>
      </c>
      <c r="EC82" s="1">
        <v>-218.08590000000001</v>
      </c>
    </row>
    <row r="83" spans="1:133" x14ac:dyDescent="0.2">
      <c r="A83" s="1">
        <v>8.1</v>
      </c>
      <c r="B83" s="1">
        <v>-1.52</v>
      </c>
      <c r="C83" s="1">
        <v>8.1</v>
      </c>
      <c r="D83" s="1">
        <v>-388.72</v>
      </c>
      <c r="F83" s="1">
        <v>8.1</v>
      </c>
      <c r="G83" s="1">
        <v>-348.35599999999999</v>
      </c>
      <c r="I83" s="1">
        <v>8.1</v>
      </c>
      <c r="J83" s="1">
        <v>-6.1183100000000001</v>
      </c>
      <c r="EB83" s="1">
        <v>6.7</v>
      </c>
      <c r="EC83" s="1">
        <v>-225.9049</v>
      </c>
    </row>
    <row r="84" spans="1:133" x14ac:dyDescent="0.2">
      <c r="A84" s="1">
        <v>8.1999999999999993</v>
      </c>
      <c r="B84" s="1">
        <v>-1.41</v>
      </c>
      <c r="C84" s="1">
        <v>8.1999999999999993</v>
      </c>
      <c r="D84" s="1">
        <v>-392.59</v>
      </c>
      <c r="F84" s="1">
        <v>8.1999999999999993</v>
      </c>
      <c r="G84" s="1">
        <v>-353.32000000000005</v>
      </c>
      <c r="I84" s="1">
        <v>8.1999999999999993</v>
      </c>
      <c r="J84" s="1">
        <v>-5.8521700000000001</v>
      </c>
      <c r="EB84" s="1">
        <v>6.8</v>
      </c>
      <c r="EC84" s="1">
        <v>-233.97300000000001</v>
      </c>
    </row>
    <row r="85" spans="1:133" x14ac:dyDescent="0.2">
      <c r="A85" s="1">
        <v>8.3000000000000007</v>
      </c>
      <c r="B85" s="1">
        <v>-1.3</v>
      </c>
      <c r="C85" s="1">
        <v>8.3000000000000007</v>
      </c>
      <c r="D85" s="1">
        <v>-396.46</v>
      </c>
      <c r="F85" s="1">
        <v>8.3000000000000007</v>
      </c>
      <c r="G85" s="1">
        <v>-358.226</v>
      </c>
      <c r="I85" s="1">
        <v>8.3000000000000007</v>
      </c>
      <c r="J85" s="1">
        <v>-5.5881300000000005</v>
      </c>
      <c r="EB85" s="1">
        <v>6.9</v>
      </c>
      <c r="EC85" s="1">
        <v>-241.6645</v>
      </c>
    </row>
    <row r="86" spans="1:133" x14ac:dyDescent="0.2">
      <c r="A86" s="1">
        <v>8.4</v>
      </c>
      <c r="B86" s="1">
        <v>-1.1900000000000002</v>
      </c>
      <c r="C86" s="1">
        <v>8.4</v>
      </c>
      <c r="D86" s="1">
        <v>-400.3</v>
      </c>
      <c r="F86" s="1">
        <v>8.4</v>
      </c>
      <c r="G86" s="1">
        <v>-363.09799999999996</v>
      </c>
      <c r="I86" s="1">
        <v>8.4</v>
      </c>
      <c r="J86" s="1">
        <v>-5.3219599999999998</v>
      </c>
      <c r="EB86" s="1">
        <v>7</v>
      </c>
      <c r="EC86" s="1">
        <v>-249.08629999999999</v>
      </c>
    </row>
    <row r="87" spans="1:133" x14ac:dyDescent="0.2">
      <c r="A87" s="1">
        <v>8.5</v>
      </c>
      <c r="B87" s="1">
        <v>-1.06</v>
      </c>
      <c r="C87" s="1">
        <v>8.5</v>
      </c>
      <c r="D87" s="1">
        <v>-404.21000000000004</v>
      </c>
      <c r="F87" s="1">
        <v>8.5</v>
      </c>
      <c r="G87" s="1">
        <v>-368.05399999999997</v>
      </c>
      <c r="I87" s="1">
        <v>8.5</v>
      </c>
      <c r="J87" s="1">
        <v>-5.0426100000000007</v>
      </c>
      <c r="EB87" s="1">
        <v>7.1</v>
      </c>
      <c r="EC87" s="1">
        <v>-256.2149</v>
      </c>
    </row>
    <row r="88" spans="1:133" x14ac:dyDescent="0.2">
      <c r="A88" s="1">
        <v>8.6</v>
      </c>
      <c r="B88" s="1">
        <v>-0.93</v>
      </c>
      <c r="C88" s="1">
        <v>8.6</v>
      </c>
      <c r="D88" s="1">
        <v>-408.27000000000004</v>
      </c>
      <c r="F88" s="1">
        <v>8.6</v>
      </c>
      <c r="G88" s="1">
        <v>-373.298</v>
      </c>
      <c r="I88" s="1">
        <v>8.6</v>
      </c>
      <c r="J88" s="1">
        <v>-4.7303099999999993</v>
      </c>
      <c r="EB88" s="1">
        <v>7.2</v>
      </c>
      <c r="EC88" s="1">
        <v>-263.06119999999999</v>
      </c>
    </row>
    <row r="89" spans="1:133" x14ac:dyDescent="0.2">
      <c r="A89" s="1">
        <v>8.6999999999999993</v>
      </c>
      <c r="B89" s="1">
        <v>-0.75</v>
      </c>
      <c r="C89" s="1">
        <v>8.6999999999999993</v>
      </c>
      <c r="D89" s="1">
        <v>-412.69</v>
      </c>
      <c r="F89" s="1">
        <v>8.6999999999999993</v>
      </c>
      <c r="G89" s="1">
        <v>-378.72800000000001</v>
      </c>
      <c r="I89" s="1">
        <v>8.6999999999999993</v>
      </c>
      <c r="J89" s="1">
        <v>-4.3928500000000001</v>
      </c>
      <c r="EB89" s="1">
        <v>7.3</v>
      </c>
      <c r="EC89" s="1">
        <v>-269.6694</v>
      </c>
    </row>
    <row r="90" spans="1:133" x14ac:dyDescent="0.2">
      <c r="A90" s="1">
        <v>8.8000000000000007</v>
      </c>
      <c r="B90" s="1">
        <v>-0.56999999999999995</v>
      </c>
      <c r="C90" s="1">
        <v>8.8000000000000007</v>
      </c>
      <c r="D90" s="1">
        <v>-417.08</v>
      </c>
      <c r="F90" s="1">
        <v>8.8000000000000007</v>
      </c>
      <c r="G90" s="1">
        <v>-384.11099999999999</v>
      </c>
      <c r="I90" s="1">
        <v>8.8000000000000007</v>
      </c>
      <c r="J90" s="1">
        <v>-4.05396</v>
      </c>
      <c r="EB90" s="1">
        <v>7.4</v>
      </c>
      <c r="EC90" s="1">
        <v>-276.04899999999998</v>
      </c>
    </row>
    <row r="91" spans="1:133" x14ac:dyDescent="0.2">
      <c r="A91" s="1">
        <v>8.9</v>
      </c>
      <c r="B91" s="1">
        <v>-0.39</v>
      </c>
      <c r="C91" s="1">
        <v>8.9</v>
      </c>
      <c r="D91" s="1">
        <v>-421.43</v>
      </c>
      <c r="F91" s="1">
        <v>8.9</v>
      </c>
      <c r="G91" s="1">
        <v>-389.45400000000001</v>
      </c>
      <c r="I91" s="1">
        <v>8.9</v>
      </c>
      <c r="J91" s="1">
        <v>-3.7141700000000002</v>
      </c>
      <c r="EB91" s="1">
        <v>7.5</v>
      </c>
      <c r="EC91" s="1">
        <v>-282.20760000000001</v>
      </c>
    </row>
    <row r="92" spans="1:133" x14ac:dyDescent="0.2">
      <c r="A92" s="1">
        <v>9</v>
      </c>
      <c r="B92" s="1">
        <v>-0.21000000000000002</v>
      </c>
      <c r="C92" s="1">
        <v>9</v>
      </c>
      <c r="D92" s="1">
        <v>-425.74</v>
      </c>
      <c r="F92" s="1">
        <v>9</v>
      </c>
      <c r="G92" s="1">
        <v>-394.78400000000005</v>
      </c>
      <c r="I92" s="1">
        <v>9</v>
      </c>
      <c r="J92" s="1">
        <v>-3.3680899999999996</v>
      </c>
      <c r="EB92" s="1">
        <v>7.6</v>
      </c>
      <c r="EC92" s="1">
        <v>-288.24590000000001</v>
      </c>
    </row>
    <row r="93" spans="1:133" x14ac:dyDescent="0.2">
      <c r="A93" s="1">
        <v>9.1</v>
      </c>
      <c r="B93" s="1">
        <v>-3.0000000000000002E-2</v>
      </c>
      <c r="C93" s="1">
        <v>9.1</v>
      </c>
      <c r="D93" s="1">
        <v>-430.02000000000004</v>
      </c>
      <c r="F93" s="1">
        <v>9.1</v>
      </c>
      <c r="G93" s="1">
        <v>-400.08300000000003</v>
      </c>
      <c r="I93" s="1">
        <v>9.1</v>
      </c>
      <c r="J93" s="1">
        <v>-3.0176099999999999</v>
      </c>
      <c r="EB93" s="1">
        <v>7.7</v>
      </c>
      <c r="EC93" s="1">
        <v>-294.13659999999999</v>
      </c>
    </row>
    <row r="94" spans="1:133" x14ac:dyDescent="0.2">
      <c r="A94" s="1">
        <v>9.1999999999999993</v>
      </c>
      <c r="B94" s="1">
        <v>0.16</v>
      </c>
      <c r="C94" s="1">
        <v>9.1999999999999993</v>
      </c>
      <c r="D94" s="1">
        <v>-434.25</v>
      </c>
      <c r="F94" s="1">
        <v>9.1999999999999993</v>
      </c>
      <c r="G94" s="1">
        <v>-405.36499999999995</v>
      </c>
      <c r="I94" s="1">
        <v>9.1999999999999993</v>
      </c>
      <c r="J94" s="1">
        <v>-2.65767</v>
      </c>
      <c r="EB94" s="1">
        <v>7.8</v>
      </c>
      <c r="EC94" s="1">
        <v>-299.88909999999998</v>
      </c>
    </row>
    <row r="95" spans="1:133" x14ac:dyDescent="0.2">
      <c r="A95" s="1">
        <v>9.3000000000000007</v>
      </c>
      <c r="B95" s="1">
        <v>0.34</v>
      </c>
      <c r="C95" s="1">
        <v>9.3000000000000007</v>
      </c>
      <c r="D95" s="1">
        <v>-438.44</v>
      </c>
      <c r="F95" s="1">
        <v>9.3000000000000007</v>
      </c>
      <c r="G95" s="1">
        <v>-410.61599999999999</v>
      </c>
      <c r="I95" s="1">
        <v>9.3000000000000007</v>
      </c>
      <c r="J95" s="1">
        <v>-2.2883</v>
      </c>
      <c r="EB95" s="1">
        <v>7.9</v>
      </c>
      <c r="EC95" s="1">
        <v>-305.51580000000001</v>
      </c>
    </row>
    <row r="96" spans="1:133" x14ac:dyDescent="0.2">
      <c r="A96" s="1">
        <v>9.4</v>
      </c>
      <c r="B96" s="1">
        <v>0.53</v>
      </c>
      <c r="C96" s="1">
        <v>9.4</v>
      </c>
      <c r="D96" s="1">
        <v>-442.56</v>
      </c>
      <c r="F96" s="1">
        <v>9.4</v>
      </c>
      <c r="G96" s="1">
        <v>-415.80099999999999</v>
      </c>
      <c r="I96" s="1">
        <v>9.4</v>
      </c>
      <c r="J96" s="1">
        <v>-1.9194399999999998</v>
      </c>
      <c r="EB96" s="1">
        <v>8</v>
      </c>
      <c r="EC96" s="1">
        <v>-311.041</v>
      </c>
    </row>
    <row r="97" spans="1:133" x14ac:dyDescent="0.2">
      <c r="A97" s="1">
        <v>9.5</v>
      </c>
      <c r="B97" s="1">
        <v>0.72000000000000008</v>
      </c>
      <c r="C97" s="1">
        <v>9.5</v>
      </c>
      <c r="D97" s="1">
        <v>-446.66</v>
      </c>
      <c r="F97" s="1">
        <v>9.5</v>
      </c>
      <c r="G97" s="1">
        <v>-420.97699999999998</v>
      </c>
      <c r="I97" s="1">
        <v>9.5</v>
      </c>
      <c r="J97" s="1">
        <v>-1.53088</v>
      </c>
      <c r="EB97" s="1">
        <v>8.1</v>
      </c>
      <c r="EC97" s="1">
        <v>-316.44170000000003</v>
      </c>
    </row>
    <row r="98" spans="1:133" x14ac:dyDescent="0.2">
      <c r="A98" s="1">
        <v>9.6</v>
      </c>
      <c r="B98" s="1">
        <v>0.92</v>
      </c>
      <c r="C98" s="1">
        <v>9.6</v>
      </c>
      <c r="D98" s="1">
        <v>-450.7</v>
      </c>
      <c r="F98" s="1">
        <v>9.6</v>
      </c>
      <c r="G98" s="1">
        <v>-426.113</v>
      </c>
      <c r="I98" s="1">
        <v>9.6</v>
      </c>
      <c r="J98" s="1">
        <v>-1.1287499999999999</v>
      </c>
      <c r="EB98" s="1">
        <v>8.1999999999999993</v>
      </c>
      <c r="EC98" s="1">
        <v>-321.7765</v>
      </c>
    </row>
    <row r="99" spans="1:133" x14ac:dyDescent="0.2">
      <c r="A99" s="1">
        <v>9.6999999999999993</v>
      </c>
      <c r="B99" s="1">
        <v>1.1100000000000001</v>
      </c>
      <c r="C99" s="1">
        <v>9.6999999999999993</v>
      </c>
      <c r="D99" s="1">
        <v>-454.72</v>
      </c>
      <c r="F99" s="1">
        <v>9.6999999999999993</v>
      </c>
      <c r="G99" s="1">
        <v>-431.18200000000002</v>
      </c>
      <c r="I99" s="1">
        <v>9.6999999999999993</v>
      </c>
      <c r="J99" s="1">
        <v>-0.72453699999999999</v>
      </c>
      <c r="EB99" s="1">
        <v>8.3000000000000007</v>
      </c>
      <c r="EC99" s="1">
        <v>-327.02030000000002</v>
      </c>
    </row>
    <row r="100" spans="1:133" x14ac:dyDescent="0.2">
      <c r="A100" s="1">
        <v>9.8000000000000007</v>
      </c>
      <c r="B100" s="1">
        <v>1.31</v>
      </c>
      <c r="C100" s="1">
        <v>9.8000000000000007</v>
      </c>
      <c r="D100" s="1">
        <v>-458.69</v>
      </c>
      <c r="F100" s="1">
        <v>9.8000000000000007</v>
      </c>
      <c r="G100" s="1">
        <v>-436.17399999999998</v>
      </c>
      <c r="I100" s="1">
        <v>9.8000000000000007</v>
      </c>
      <c r="J100" s="1">
        <v>-0.32000200000000001</v>
      </c>
      <c r="EB100" s="1">
        <v>8.4</v>
      </c>
      <c r="EC100" s="1">
        <v>-332.20909999999998</v>
      </c>
    </row>
    <row r="101" spans="1:133" x14ac:dyDescent="0.2">
      <c r="A101" s="1">
        <v>9.9</v>
      </c>
      <c r="B101" s="1">
        <v>1.51</v>
      </c>
      <c r="C101" s="1">
        <v>9.9</v>
      </c>
      <c r="D101" s="1">
        <v>-462.64</v>
      </c>
      <c r="F101" s="1">
        <v>9.9</v>
      </c>
      <c r="G101" s="1">
        <v>-441.07800000000003</v>
      </c>
      <c r="I101" s="1">
        <v>9.9</v>
      </c>
      <c r="J101" s="1">
        <v>8.0108800000000008E-2</v>
      </c>
      <c r="EB101" s="1">
        <v>8.5</v>
      </c>
      <c r="EC101" s="1">
        <v>-337.42160000000001</v>
      </c>
    </row>
    <row r="102" spans="1:133" x14ac:dyDescent="0.2">
      <c r="A102" s="1">
        <v>10</v>
      </c>
      <c r="B102" s="1">
        <v>1.72</v>
      </c>
      <c r="C102" s="1">
        <v>10</v>
      </c>
      <c r="D102" s="1">
        <v>-466.56</v>
      </c>
      <c r="F102" s="1">
        <v>10</v>
      </c>
      <c r="G102" s="1">
        <v>-445.85500000000002</v>
      </c>
      <c r="I102" s="1">
        <v>10</v>
      </c>
      <c r="J102" s="1">
        <v>0.4703</v>
      </c>
      <c r="EB102" s="1">
        <v>8.6</v>
      </c>
      <c r="EC102" s="1">
        <v>-342.84440000000001</v>
      </c>
    </row>
    <row r="103" spans="1:133" x14ac:dyDescent="0.2">
      <c r="A103" s="1">
        <v>10.1</v>
      </c>
      <c r="B103" s="1">
        <v>1.9300000000000002</v>
      </c>
      <c r="C103" s="1">
        <v>10.1</v>
      </c>
      <c r="D103" s="1">
        <v>-470.42</v>
      </c>
      <c r="F103" s="1">
        <v>10.1</v>
      </c>
      <c r="G103" s="1">
        <v>-450.53500000000003</v>
      </c>
      <c r="I103" s="1">
        <v>10.1</v>
      </c>
      <c r="J103" s="1">
        <v>0.85483900000000002</v>
      </c>
      <c r="EB103" s="1">
        <v>8.6999999999999993</v>
      </c>
      <c r="EC103" s="1">
        <v>-348.59930000000003</v>
      </c>
    </row>
    <row r="104" spans="1:133" x14ac:dyDescent="0.2">
      <c r="A104" s="1">
        <v>10.199999999999999</v>
      </c>
      <c r="B104" s="1">
        <v>2.15</v>
      </c>
      <c r="C104" s="1">
        <v>10.199999999999999</v>
      </c>
      <c r="D104" s="1">
        <v>-474.24</v>
      </c>
      <c r="F104" s="1">
        <v>10.199999999999999</v>
      </c>
      <c r="G104" s="1">
        <v>-455.11500000000001</v>
      </c>
      <c r="I104" s="1">
        <v>10.199999999999999</v>
      </c>
      <c r="J104" s="1">
        <v>1.23288</v>
      </c>
      <c r="EB104" s="1">
        <v>8.8000000000000007</v>
      </c>
      <c r="EC104" s="1">
        <v>-354.27589999999998</v>
      </c>
    </row>
    <row r="105" spans="1:133" x14ac:dyDescent="0.2">
      <c r="A105" s="1">
        <v>10.3</v>
      </c>
      <c r="B105" s="1">
        <v>2.3800000000000003</v>
      </c>
      <c r="C105" s="1">
        <v>10.3</v>
      </c>
      <c r="D105" s="1">
        <v>-478.03000000000003</v>
      </c>
      <c r="F105" s="1">
        <v>10.3</v>
      </c>
      <c r="G105" s="1">
        <v>-459.61800000000005</v>
      </c>
      <c r="I105" s="1">
        <v>10.3</v>
      </c>
      <c r="J105" s="1">
        <v>1.6075300000000001</v>
      </c>
      <c r="EB105" s="1">
        <v>8.9</v>
      </c>
      <c r="EC105" s="1">
        <v>-359.88819999999998</v>
      </c>
    </row>
    <row r="106" spans="1:133" x14ac:dyDescent="0.2">
      <c r="A106" s="1">
        <v>10.4</v>
      </c>
      <c r="B106" s="1">
        <v>2.61</v>
      </c>
      <c r="C106" s="1">
        <v>10.4</v>
      </c>
      <c r="D106" s="1">
        <v>-481.83</v>
      </c>
      <c r="F106" s="1">
        <v>10.4</v>
      </c>
      <c r="G106" s="1">
        <v>-464.02100000000002</v>
      </c>
      <c r="I106" s="1">
        <v>10.4</v>
      </c>
      <c r="J106" s="1">
        <v>1.9751799999999999</v>
      </c>
      <c r="EB106" s="1">
        <v>9</v>
      </c>
      <c r="EC106" s="1">
        <v>-365.43819999999999</v>
      </c>
    </row>
    <row r="107" spans="1:133" x14ac:dyDescent="0.2">
      <c r="A107" s="1">
        <v>10.5</v>
      </c>
      <c r="B107" s="1">
        <v>2.85</v>
      </c>
      <c r="C107" s="1">
        <v>10.5</v>
      </c>
      <c r="D107" s="1">
        <v>-485.57</v>
      </c>
      <c r="F107" s="1">
        <v>10.5</v>
      </c>
      <c r="G107" s="1">
        <v>-468.34999999999997</v>
      </c>
      <c r="I107" s="1">
        <v>10.5</v>
      </c>
      <c r="J107" s="1">
        <v>2.3397299999999999</v>
      </c>
      <c r="EB107" s="1">
        <v>9.1</v>
      </c>
      <c r="EC107" s="1">
        <v>-370.94920000000002</v>
      </c>
    </row>
    <row r="108" spans="1:133" x14ac:dyDescent="0.2">
      <c r="A108" s="1">
        <v>10.6</v>
      </c>
      <c r="B108" s="1">
        <v>3.09</v>
      </c>
      <c r="C108" s="1">
        <v>10.6</v>
      </c>
      <c r="D108" s="1">
        <v>-489.3</v>
      </c>
      <c r="F108" s="1">
        <v>10.6</v>
      </c>
      <c r="G108" s="1">
        <v>-472.60699999999997</v>
      </c>
      <c r="I108" s="1">
        <v>10.6</v>
      </c>
      <c r="J108" s="1">
        <v>2.7012300000000002</v>
      </c>
      <c r="EB108" s="1">
        <v>9.1999999999999993</v>
      </c>
      <c r="EC108" s="1">
        <v>-376.42380000000003</v>
      </c>
    </row>
    <row r="109" spans="1:133" x14ac:dyDescent="0.2">
      <c r="A109" s="1">
        <v>10.7</v>
      </c>
      <c r="B109" s="1">
        <v>3.35</v>
      </c>
      <c r="C109" s="1">
        <v>10.7</v>
      </c>
      <c r="D109" s="1">
        <v>-493.03000000000003</v>
      </c>
      <c r="F109" s="1">
        <v>10.7</v>
      </c>
      <c r="G109" s="1">
        <v>-476.78199999999998</v>
      </c>
      <c r="I109" s="1">
        <v>10.7</v>
      </c>
      <c r="J109" s="1">
        <v>3.0583899999999997</v>
      </c>
      <c r="EB109" s="1">
        <v>9.3000000000000007</v>
      </c>
      <c r="EC109" s="1">
        <v>-381.85840000000002</v>
      </c>
    </row>
    <row r="110" spans="1:133" x14ac:dyDescent="0.2">
      <c r="A110" s="1">
        <v>10.8</v>
      </c>
      <c r="B110" s="1">
        <v>3.61</v>
      </c>
      <c r="C110" s="1">
        <v>10.8</v>
      </c>
      <c r="D110" s="1">
        <v>-496.73</v>
      </c>
      <c r="F110" s="1">
        <v>10.8</v>
      </c>
      <c r="G110" s="1">
        <v>-480.87</v>
      </c>
      <c r="I110" s="1">
        <v>10.8</v>
      </c>
      <c r="J110" s="1">
        <v>3.4099599999999999</v>
      </c>
      <c r="EB110" s="1">
        <v>9.4</v>
      </c>
      <c r="EC110" s="1">
        <v>-387.2593</v>
      </c>
    </row>
    <row r="111" spans="1:133" x14ac:dyDescent="0.2">
      <c r="A111" s="1">
        <v>10.9</v>
      </c>
      <c r="B111" s="1">
        <v>3.8800000000000003</v>
      </c>
      <c r="C111" s="1">
        <v>10.9</v>
      </c>
      <c r="D111" s="1">
        <v>-500.41999999999996</v>
      </c>
      <c r="F111" s="1">
        <v>10.9</v>
      </c>
      <c r="G111" s="1">
        <v>-484.89600000000002</v>
      </c>
      <c r="I111" s="1">
        <v>10.9</v>
      </c>
      <c r="J111" s="1">
        <v>3.7589300000000003</v>
      </c>
      <c r="EB111" s="1">
        <v>9.5</v>
      </c>
      <c r="EC111" s="1">
        <v>-392.63839999999999</v>
      </c>
    </row>
    <row r="112" spans="1:133" x14ac:dyDescent="0.2">
      <c r="A112" s="1">
        <v>11</v>
      </c>
      <c r="B112" s="1">
        <v>4.1599999999999993</v>
      </c>
      <c r="C112" s="1">
        <v>11</v>
      </c>
      <c r="D112" s="1">
        <v>-504.12</v>
      </c>
      <c r="F112" s="1">
        <v>11</v>
      </c>
      <c r="G112" s="1">
        <v>-488.86700000000002</v>
      </c>
      <c r="I112" s="1">
        <v>11</v>
      </c>
      <c r="J112" s="1">
        <v>4.1072100000000002</v>
      </c>
      <c r="EB112" s="1">
        <v>9.6</v>
      </c>
      <c r="EC112" s="1">
        <v>-398.00749999999999</v>
      </c>
    </row>
    <row r="113" spans="1:133" x14ac:dyDescent="0.2">
      <c r="A113" s="1">
        <v>11.1</v>
      </c>
      <c r="B113" s="1">
        <v>4.4600000000000009</v>
      </c>
      <c r="C113" s="1">
        <v>11.1</v>
      </c>
      <c r="D113" s="1">
        <v>-507.84</v>
      </c>
      <c r="F113" s="1">
        <v>11.1</v>
      </c>
      <c r="G113" s="1">
        <v>-492.774</v>
      </c>
      <c r="I113" s="1">
        <v>11.1</v>
      </c>
      <c r="J113" s="1">
        <v>4.4547999999999996</v>
      </c>
      <c r="EB113" s="1">
        <v>9.6999999999999993</v>
      </c>
      <c r="EC113" s="1">
        <v>-403.3426</v>
      </c>
    </row>
    <row r="114" spans="1:133" x14ac:dyDescent="0.2">
      <c r="A114" s="1">
        <v>11.2</v>
      </c>
      <c r="B114" s="1">
        <v>4.7699999999999996</v>
      </c>
      <c r="C114" s="1">
        <v>11.2</v>
      </c>
      <c r="D114" s="1">
        <v>-511.58000000000004</v>
      </c>
      <c r="F114" s="1">
        <v>11.2</v>
      </c>
      <c r="G114" s="1">
        <v>-496.54900000000004</v>
      </c>
      <c r="I114" s="1">
        <v>11.2</v>
      </c>
      <c r="J114" s="1">
        <v>4.79434</v>
      </c>
      <c r="EB114" s="1">
        <v>9.8000000000000007</v>
      </c>
      <c r="EC114" s="1">
        <v>-408.69549999999998</v>
      </c>
    </row>
    <row r="115" spans="1:133" x14ac:dyDescent="0.2">
      <c r="A115" s="1">
        <v>11.3</v>
      </c>
      <c r="B115" s="1">
        <v>5.14</v>
      </c>
      <c r="C115" s="1">
        <v>11.3</v>
      </c>
      <c r="D115" s="1">
        <v>-515.46</v>
      </c>
      <c r="F115" s="1">
        <v>11.3</v>
      </c>
      <c r="G115" s="1">
        <v>-500.166</v>
      </c>
      <c r="I115" s="1">
        <v>11.3</v>
      </c>
      <c r="J115" s="1">
        <v>5.1231899999999992</v>
      </c>
      <c r="EB115" s="1">
        <v>9.9</v>
      </c>
      <c r="EC115" s="1">
        <v>-414.10399999999998</v>
      </c>
    </row>
    <row r="116" spans="1:133" x14ac:dyDescent="0.2">
      <c r="A116" s="1">
        <v>11.4</v>
      </c>
      <c r="B116" s="1">
        <v>5.56</v>
      </c>
      <c r="C116" s="1">
        <v>11.4</v>
      </c>
      <c r="D116" s="1">
        <v>-519.41999999999996</v>
      </c>
      <c r="F116" s="1">
        <v>11.4</v>
      </c>
      <c r="G116" s="1">
        <v>-503.66200000000003</v>
      </c>
      <c r="I116" s="1">
        <v>11.4</v>
      </c>
      <c r="J116" s="1">
        <v>5.4465399999999997</v>
      </c>
      <c r="EB116" s="1">
        <v>10</v>
      </c>
      <c r="EC116" s="1">
        <v>-419.37369999999999</v>
      </c>
    </row>
    <row r="117" spans="1:133" x14ac:dyDescent="0.2">
      <c r="A117" s="1">
        <v>11.5</v>
      </c>
      <c r="B117" s="1">
        <v>6.01</v>
      </c>
      <c r="C117" s="1">
        <v>11.5</v>
      </c>
      <c r="D117" s="1">
        <v>-523.46</v>
      </c>
      <c r="F117" s="1">
        <v>11.5</v>
      </c>
      <c r="G117" s="1">
        <v>-507.12700000000001</v>
      </c>
      <c r="I117" s="1">
        <v>11.5</v>
      </c>
      <c r="J117" s="1">
        <v>5.7727599999999999</v>
      </c>
      <c r="EB117" s="1">
        <v>10.1</v>
      </c>
      <c r="EC117" s="1">
        <v>-424.49310000000003</v>
      </c>
    </row>
    <row r="118" spans="1:133" x14ac:dyDescent="0.2">
      <c r="A118" s="1">
        <v>11.6</v>
      </c>
      <c r="B118" s="1">
        <v>6.4799999999999995</v>
      </c>
      <c r="C118" s="1">
        <v>11.6</v>
      </c>
      <c r="D118" s="1">
        <v>-527.53000000000009</v>
      </c>
      <c r="F118" s="1">
        <v>11.6</v>
      </c>
      <c r="G118" s="1">
        <v>-510.56599999999997</v>
      </c>
      <c r="I118" s="1">
        <v>11.6</v>
      </c>
      <c r="J118" s="1">
        <v>6.1017199999999994</v>
      </c>
      <c r="EB118" s="1">
        <v>10.199999999999999</v>
      </c>
      <c r="EC118" s="1">
        <v>-429.49090000000001</v>
      </c>
    </row>
    <row r="119" spans="1:133" x14ac:dyDescent="0.2">
      <c r="A119" s="1">
        <v>11.7</v>
      </c>
      <c r="B119" s="1">
        <v>6.98</v>
      </c>
      <c r="C119" s="1">
        <v>11.7</v>
      </c>
      <c r="D119" s="1">
        <v>-531.68999999999994</v>
      </c>
      <c r="F119" s="1">
        <v>11.7</v>
      </c>
      <c r="G119" s="1">
        <v>-513.97800000000007</v>
      </c>
      <c r="I119" s="1">
        <v>11.7</v>
      </c>
      <c r="J119" s="1">
        <v>6.4335900000000006</v>
      </c>
      <c r="EB119" s="1">
        <v>10.3</v>
      </c>
      <c r="EC119" s="1">
        <v>-434.3691</v>
      </c>
    </row>
    <row r="120" spans="1:133" x14ac:dyDescent="0.2">
      <c r="A120" s="1">
        <v>11.8</v>
      </c>
      <c r="B120" s="1">
        <v>7.5</v>
      </c>
      <c r="C120" s="1">
        <v>11.8</v>
      </c>
      <c r="D120" s="1">
        <v>-535.90000000000009</v>
      </c>
      <c r="F120" s="1">
        <v>11.8</v>
      </c>
      <c r="G120" s="1">
        <v>-517.36199999999997</v>
      </c>
      <c r="I120" s="1">
        <v>11.8</v>
      </c>
      <c r="J120" s="1">
        <v>6.7691899999999992</v>
      </c>
      <c r="EB120" s="1">
        <v>10.4</v>
      </c>
      <c r="EC120" s="1">
        <v>-439.15100000000001</v>
      </c>
    </row>
    <row r="121" spans="1:133" x14ac:dyDescent="0.2">
      <c r="A121" s="1">
        <v>11.9</v>
      </c>
      <c r="B121" s="1">
        <v>8.0500000000000007</v>
      </c>
      <c r="C121" s="1">
        <v>11.9</v>
      </c>
      <c r="D121" s="1">
        <v>-540.17000000000007</v>
      </c>
      <c r="F121" s="1">
        <v>11.9</v>
      </c>
      <c r="G121" s="1">
        <v>-520.73599999999999</v>
      </c>
      <c r="I121" s="1">
        <v>11.9</v>
      </c>
      <c r="J121" s="1">
        <v>7.1118800000000002</v>
      </c>
      <c r="EB121" s="1">
        <v>10.5</v>
      </c>
      <c r="EC121" s="1">
        <v>-443.85860000000002</v>
      </c>
    </row>
    <row r="122" spans="1:133" x14ac:dyDescent="0.2">
      <c r="A122" s="1">
        <v>12</v>
      </c>
      <c r="B122" s="1">
        <v>8.6300000000000008</v>
      </c>
      <c r="C122" s="1">
        <v>12</v>
      </c>
      <c r="D122" s="1">
        <v>-544.49</v>
      </c>
      <c r="F122" s="1">
        <v>12</v>
      </c>
      <c r="G122" s="1">
        <v>-524.09699999999998</v>
      </c>
      <c r="I122" s="1">
        <v>12</v>
      </c>
      <c r="J122" s="1">
        <v>7.4608699999999999</v>
      </c>
      <c r="EB122" s="1">
        <v>10.6</v>
      </c>
      <c r="EC122" s="1">
        <v>-448.50479999999999</v>
      </c>
    </row>
    <row r="123" spans="1:133" x14ac:dyDescent="0.2">
      <c r="A123" s="1">
        <v>12.1</v>
      </c>
      <c r="B123" s="1">
        <v>9.23</v>
      </c>
      <c r="C123" s="1">
        <v>12.1</v>
      </c>
      <c r="D123" s="1">
        <v>-548.87</v>
      </c>
      <c r="F123" s="1">
        <v>12.1</v>
      </c>
      <c r="G123" s="1">
        <v>-527.43200000000002</v>
      </c>
      <c r="I123" s="1">
        <v>12.1</v>
      </c>
      <c r="J123" s="1">
        <v>7.8142500000000004</v>
      </c>
      <c r="EB123" s="1">
        <v>10.7</v>
      </c>
      <c r="EC123" s="1">
        <v>-453.13139999999999</v>
      </c>
    </row>
    <row r="124" spans="1:133" x14ac:dyDescent="0.2">
      <c r="A124" s="1">
        <v>12.2</v>
      </c>
      <c r="B124" s="1">
        <v>9.85</v>
      </c>
      <c r="C124" s="1">
        <v>12.2</v>
      </c>
      <c r="D124" s="1">
        <v>-553.2700000000001</v>
      </c>
      <c r="F124" s="1">
        <v>12.2</v>
      </c>
      <c r="G124" s="1">
        <v>-530.74699999999996</v>
      </c>
      <c r="I124" s="1">
        <v>12.2</v>
      </c>
      <c r="J124" s="1">
        <v>8.1719500000000007</v>
      </c>
      <c r="EB124" s="1">
        <v>10.8</v>
      </c>
      <c r="EC124" s="1">
        <v>-457.73869999999999</v>
      </c>
    </row>
    <row r="125" spans="1:133" x14ac:dyDescent="0.2">
      <c r="A125" s="1">
        <v>12.3</v>
      </c>
      <c r="B125" s="1">
        <v>10.5</v>
      </c>
      <c r="C125" s="1">
        <v>12.3</v>
      </c>
      <c r="D125" s="1">
        <v>-557.76</v>
      </c>
      <c r="F125" s="1">
        <v>12.3</v>
      </c>
      <c r="G125" s="1">
        <v>-534.04399999999998</v>
      </c>
      <c r="I125" s="1">
        <v>12.3</v>
      </c>
      <c r="J125" s="1">
        <v>8.5344800000000003</v>
      </c>
      <c r="EB125" s="1">
        <v>10.9</v>
      </c>
      <c r="EC125" s="1">
        <v>-462.27019999999999</v>
      </c>
    </row>
    <row r="126" spans="1:133" x14ac:dyDescent="0.2">
      <c r="A126" s="1">
        <v>12.4</v>
      </c>
      <c r="B126" s="1">
        <v>11.17</v>
      </c>
      <c r="C126" s="1">
        <v>12.4</v>
      </c>
      <c r="D126" s="1">
        <v>-562.24</v>
      </c>
      <c r="F126" s="1">
        <v>12.4</v>
      </c>
      <c r="G126" s="1">
        <v>-537.33100000000002</v>
      </c>
      <c r="I126" s="1">
        <v>12.4</v>
      </c>
      <c r="J126" s="1">
        <v>8.9067000000000007</v>
      </c>
      <c r="EB126" s="1">
        <v>11</v>
      </c>
      <c r="EC126" s="1">
        <v>-466.72949999999997</v>
      </c>
    </row>
    <row r="127" spans="1:133" x14ac:dyDescent="0.2">
      <c r="A127" s="1">
        <v>12.5</v>
      </c>
      <c r="B127" s="1">
        <v>11.870000000000001</v>
      </c>
      <c r="C127" s="1">
        <v>12.5</v>
      </c>
      <c r="D127" s="1">
        <v>-566.76</v>
      </c>
      <c r="F127" s="1">
        <v>12.5</v>
      </c>
      <c r="G127" s="1">
        <v>-540.62400000000002</v>
      </c>
      <c r="I127" s="1">
        <v>12.5</v>
      </c>
      <c r="J127" s="1">
        <v>9.2892299999999999</v>
      </c>
      <c r="EB127" s="1">
        <v>11.1</v>
      </c>
      <c r="EC127" s="1">
        <v>-471.09179999999998</v>
      </c>
    </row>
    <row r="128" spans="1:133" x14ac:dyDescent="0.2">
      <c r="A128" s="1">
        <v>12.6</v>
      </c>
      <c r="B128" s="1">
        <v>12.579999999999998</v>
      </c>
      <c r="C128" s="1">
        <v>12.6</v>
      </c>
      <c r="D128" s="1">
        <v>-571.32000000000005</v>
      </c>
      <c r="F128" s="1">
        <v>12.6</v>
      </c>
      <c r="G128" s="1">
        <v>-543.93599999999992</v>
      </c>
      <c r="I128" s="1">
        <v>12.6</v>
      </c>
      <c r="J128" s="1">
        <v>9.6851699999999994</v>
      </c>
      <c r="EB128" s="1">
        <v>11.2</v>
      </c>
      <c r="EC128" s="1">
        <v>-475.33819999999997</v>
      </c>
    </row>
    <row r="129" spans="1:133" x14ac:dyDescent="0.2">
      <c r="A129" s="1">
        <v>12.7</v>
      </c>
      <c r="B129" s="1">
        <v>13.32</v>
      </c>
      <c r="C129" s="1">
        <v>12.7</v>
      </c>
      <c r="D129" s="1">
        <v>-575.89</v>
      </c>
      <c r="F129" s="1">
        <v>12.7</v>
      </c>
      <c r="G129" s="1">
        <v>-547.26499999999999</v>
      </c>
      <c r="I129" s="1">
        <v>12.7</v>
      </c>
      <c r="J129" s="1">
        <v>10.096300000000001</v>
      </c>
      <c r="EB129" s="1">
        <v>11.3</v>
      </c>
      <c r="EC129" s="1">
        <v>-479.40929999999997</v>
      </c>
    </row>
    <row r="130" spans="1:133" x14ac:dyDescent="0.2">
      <c r="A130" s="1">
        <v>12.8</v>
      </c>
      <c r="B130" s="1">
        <v>14.069999999999999</v>
      </c>
      <c r="C130" s="1">
        <v>12.8</v>
      </c>
      <c r="D130" s="1">
        <v>-580.4899999999999</v>
      </c>
      <c r="F130" s="1">
        <v>12.8</v>
      </c>
      <c r="G130" s="1">
        <v>-550.63</v>
      </c>
      <c r="I130" s="1">
        <v>12.8</v>
      </c>
      <c r="J130" s="1">
        <v>10.527099999999999</v>
      </c>
      <c r="EB130" s="1">
        <v>11.4</v>
      </c>
      <c r="EC130" s="1">
        <v>-483.1893</v>
      </c>
    </row>
    <row r="131" spans="1:133" x14ac:dyDescent="0.2">
      <c r="A131" s="1">
        <v>12.9</v>
      </c>
      <c r="B131" s="1">
        <v>14.85</v>
      </c>
      <c r="C131" s="1">
        <v>12.9</v>
      </c>
      <c r="D131" s="1">
        <v>-585.09</v>
      </c>
      <c r="F131" s="1">
        <v>12.9</v>
      </c>
      <c r="G131" s="1">
        <v>-554.01699999999994</v>
      </c>
      <c r="I131" s="1">
        <v>12.9</v>
      </c>
      <c r="J131" s="1">
        <v>10.9742</v>
      </c>
      <c r="EB131" s="1">
        <v>11.5</v>
      </c>
      <c r="EC131" s="1">
        <v>-486.91460000000001</v>
      </c>
    </row>
    <row r="132" spans="1:133" x14ac:dyDescent="0.2">
      <c r="A132" s="1">
        <v>13</v>
      </c>
      <c r="B132" s="1">
        <v>15.63</v>
      </c>
      <c r="C132" s="1">
        <v>13</v>
      </c>
      <c r="D132" s="1">
        <v>-589.67000000000007</v>
      </c>
      <c r="F132" s="1">
        <v>13</v>
      </c>
      <c r="G132" s="1">
        <v>-557.46899999999994</v>
      </c>
      <c r="I132" s="1">
        <v>13</v>
      </c>
      <c r="J132" s="1">
        <v>11.446899999999999</v>
      </c>
      <c r="EB132" s="1">
        <v>11.6</v>
      </c>
      <c r="EC132" s="1">
        <v>-490.59750000000003</v>
      </c>
    </row>
    <row r="133" spans="1:133" x14ac:dyDescent="0.2">
      <c r="A133" s="1">
        <v>13.1</v>
      </c>
      <c r="B133" s="1">
        <v>16.43</v>
      </c>
      <c r="C133" s="1">
        <v>13.1</v>
      </c>
      <c r="D133" s="1">
        <v>-594.29</v>
      </c>
      <c r="F133" s="1">
        <v>13.1</v>
      </c>
      <c r="G133" s="1">
        <v>-561.03800000000001</v>
      </c>
      <c r="I133" s="1">
        <v>13.1</v>
      </c>
      <c r="J133" s="1">
        <v>11.958399999999999</v>
      </c>
      <c r="EB133" s="1">
        <v>11.7</v>
      </c>
      <c r="EC133" s="1">
        <v>-494.25200000000001</v>
      </c>
    </row>
    <row r="134" spans="1:133" x14ac:dyDescent="0.2">
      <c r="A134" s="1">
        <v>13.2</v>
      </c>
      <c r="B134" s="1">
        <v>17.239999999999998</v>
      </c>
      <c r="C134" s="1">
        <v>13.2</v>
      </c>
      <c r="D134" s="1">
        <v>-598.8599999999999</v>
      </c>
      <c r="F134" s="1">
        <v>13.2</v>
      </c>
      <c r="G134" s="1">
        <v>-564.81700000000001</v>
      </c>
      <c r="I134" s="1">
        <v>13.2</v>
      </c>
      <c r="J134" s="1">
        <v>12.5334</v>
      </c>
      <c r="EB134" s="1">
        <v>11.8</v>
      </c>
      <c r="EC134" s="1">
        <v>-497.88709999999998</v>
      </c>
    </row>
    <row r="135" spans="1:133" x14ac:dyDescent="0.2">
      <c r="A135" s="1">
        <v>13.3</v>
      </c>
      <c r="B135" s="1">
        <v>18.059999999999999</v>
      </c>
      <c r="C135" s="1">
        <v>13.3</v>
      </c>
      <c r="D135" s="1">
        <v>-603.45000000000005</v>
      </c>
      <c r="F135" s="1">
        <v>13.3</v>
      </c>
      <c r="G135" s="1">
        <v>-568.77100000000007</v>
      </c>
      <c r="I135" s="1">
        <v>13.3</v>
      </c>
      <c r="J135" s="1">
        <v>13.1622</v>
      </c>
      <c r="EB135" s="1">
        <v>11.9</v>
      </c>
      <c r="EC135" s="1">
        <v>-501.48689999999999</v>
      </c>
    </row>
    <row r="136" spans="1:133" x14ac:dyDescent="0.2">
      <c r="A136" s="1">
        <v>13.4</v>
      </c>
      <c r="B136" s="1">
        <v>18.87</v>
      </c>
      <c r="C136" s="1">
        <v>13.4</v>
      </c>
      <c r="D136" s="1">
        <v>-608</v>
      </c>
      <c r="F136" s="1">
        <v>13.4</v>
      </c>
      <c r="G136" s="1">
        <v>-572.928</v>
      </c>
      <c r="I136" s="1">
        <v>13.4</v>
      </c>
      <c r="J136" s="1">
        <v>13.8538</v>
      </c>
      <c r="EB136" s="1">
        <v>12</v>
      </c>
      <c r="EC136" s="1">
        <v>-505.05340000000001</v>
      </c>
    </row>
    <row r="137" spans="1:133" x14ac:dyDescent="0.2">
      <c r="A137" s="1">
        <v>13.5</v>
      </c>
      <c r="B137" s="1">
        <v>19.689999999999998</v>
      </c>
      <c r="C137" s="1">
        <v>13.5</v>
      </c>
      <c r="D137" s="1">
        <v>-612.53</v>
      </c>
      <c r="F137" s="1">
        <v>13.5</v>
      </c>
      <c r="G137" s="1">
        <v>-577.46500000000003</v>
      </c>
      <c r="I137" s="1">
        <v>13.5</v>
      </c>
      <c r="J137" s="1">
        <v>14.6555</v>
      </c>
      <c r="EB137" s="1">
        <v>12.1</v>
      </c>
      <c r="EC137" s="1">
        <v>-508.60590000000002</v>
      </c>
    </row>
    <row r="138" spans="1:133" x14ac:dyDescent="0.2">
      <c r="A138" s="1">
        <v>13.6</v>
      </c>
      <c r="B138" s="1">
        <v>20.51</v>
      </c>
      <c r="C138" s="1">
        <v>13.6</v>
      </c>
      <c r="D138" s="1">
        <v>-617.03</v>
      </c>
      <c r="F138" s="1">
        <v>13.6</v>
      </c>
      <c r="G138" s="1">
        <v>-582.52</v>
      </c>
      <c r="I138" s="1">
        <v>13.6</v>
      </c>
      <c r="J138" s="1">
        <v>15.606</v>
      </c>
      <c r="EB138" s="1">
        <v>12.2</v>
      </c>
      <c r="EC138" s="1">
        <v>-512.13630000000001</v>
      </c>
    </row>
    <row r="139" spans="1:133" x14ac:dyDescent="0.2">
      <c r="A139" s="1">
        <v>13.7</v>
      </c>
      <c r="B139" s="1">
        <v>21.33</v>
      </c>
      <c r="C139" s="1">
        <v>13.7</v>
      </c>
      <c r="D139" s="1">
        <v>-621.51</v>
      </c>
      <c r="F139" s="1">
        <v>13.7</v>
      </c>
      <c r="G139" s="1">
        <v>-588.06600000000003</v>
      </c>
      <c r="I139" s="1">
        <v>13.7</v>
      </c>
      <c r="J139" s="1">
        <v>16.701599999999999</v>
      </c>
      <c r="EB139" s="1">
        <v>12.3</v>
      </c>
      <c r="EC139" s="1">
        <v>-515.62980000000005</v>
      </c>
    </row>
    <row r="140" spans="1:133" x14ac:dyDescent="0.2">
      <c r="A140" s="1">
        <v>13.8</v>
      </c>
      <c r="B140" s="1">
        <v>22.15</v>
      </c>
      <c r="C140" s="1">
        <v>13.8</v>
      </c>
      <c r="D140" s="1">
        <v>-626</v>
      </c>
      <c r="F140" s="1">
        <v>13.8</v>
      </c>
      <c r="G140" s="1">
        <v>-594.22799999999995</v>
      </c>
      <c r="I140" s="1">
        <v>13.8</v>
      </c>
      <c r="J140" s="1">
        <v>17.9787</v>
      </c>
      <c r="EB140" s="1">
        <v>12.4</v>
      </c>
      <c r="EC140" s="1">
        <v>-519.09780000000001</v>
      </c>
    </row>
    <row r="141" spans="1:133" x14ac:dyDescent="0.2">
      <c r="A141" s="1">
        <v>13.9</v>
      </c>
      <c r="B141" s="1">
        <v>23</v>
      </c>
      <c r="C141" s="1">
        <v>13.9</v>
      </c>
      <c r="D141" s="1">
        <v>-630.53000000000009</v>
      </c>
      <c r="F141" s="1">
        <v>13.9</v>
      </c>
      <c r="G141" s="1">
        <v>-601.48699999999997</v>
      </c>
      <c r="I141" s="1">
        <v>13.9</v>
      </c>
      <c r="J141" s="1">
        <v>19.5715</v>
      </c>
      <c r="EB141" s="1">
        <v>12.5</v>
      </c>
      <c r="EC141" s="1">
        <v>-522.53129999999999</v>
      </c>
    </row>
    <row r="142" spans="1:133" x14ac:dyDescent="0.2">
      <c r="A142" s="1">
        <v>14</v>
      </c>
      <c r="B142" s="1">
        <v>23.93</v>
      </c>
      <c r="C142" s="1">
        <v>14</v>
      </c>
      <c r="D142" s="1">
        <v>-635.35</v>
      </c>
      <c r="F142" s="1">
        <v>14</v>
      </c>
      <c r="G142" s="1">
        <v>-610.31100000000004</v>
      </c>
      <c r="I142" s="1">
        <v>14</v>
      </c>
      <c r="J142" s="1">
        <v>21.619800000000001</v>
      </c>
      <c r="EB142" s="1">
        <v>12.6</v>
      </c>
      <c r="EC142" s="1">
        <v>-525.95719999999994</v>
      </c>
    </row>
    <row r="143" spans="1:133" x14ac:dyDescent="0.2">
      <c r="A143" s="1">
        <v>14.1</v>
      </c>
      <c r="B143" s="1">
        <v>24.9</v>
      </c>
      <c r="C143" s="1">
        <v>14.1</v>
      </c>
      <c r="D143" s="1">
        <v>-640.25</v>
      </c>
      <c r="F143" s="1">
        <v>14.1</v>
      </c>
      <c r="G143" s="1">
        <v>-621.11599999999999</v>
      </c>
      <c r="I143" s="1">
        <v>14.1</v>
      </c>
      <c r="J143" s="1">
        <v>24.2608</v>
      </c>
      <c r="EB143" s="1">
        <v>12.7</v>
      </c>
      <c r="EC143" s="1">
        <v>-529.39980000000003</v>
      </c>
    </row>
    <row r="144" spans="1:133" x14ac:dyDescent="0.2">
      <c r="A144" s="1">
        <v>14.2</v>
      </c>
      <c r="B144" s="1">
        <v>25.97</v>
      </c>
      <c r="C144" s="1">
        <v>14.2</v>
      </c>
      <c r="D144" s="1">
        <v>-645.46</v>
      </c>
      <c r="F144" s="1">
        <v>14.2</v>
      </c>
      <c r="G144" s="1">
        <v>-635.73199999999997</v>
      </c>
      <c r="I144" s="1">
        <v>14.2</v>
      </c>
      <c r="J144" s="1">
        <v>28.043200000000002</v>
      </c>
      <c r="EB144" s="1">
        <v>12.8</v>
      </c>
      <c r="EC144" s="1">
        <v>-532.87950000000001</v>
      </c>
    </row>
    <row r="145" spans="1:133" x14ac:dyDescent="0.2">
      <c r="A145" s="1">
        <v>14.3</v>
      </c>
      <c r="B145" s="1">
        <v>27.119999999999997</v>
      </c>
      <c r="C145" s="1">
        <v>14.3</v>
      </c>
      <c r="D145" s="1">
        <v>-650.91</v>
      </c>
      <c r="F145" s="1">
        <v>14.3</v>
      </c>
      <c r="G145" s="1">
        <v>-656.25099999999998</v>
      </c>
      <c r="I145" s="1">
        <v>14.3</v>
      </c>
      <c r="J145" s="1">
        <v>33.664300000000004</v>
      </c>
      <c r="EB145" s="1">
        <v>12.9</v>
      </c>
      <c r="EC145" s="1">
        <v>-536.40239999999994</v>
      </c>
    </row>
    <row r="146" spans="1:133" x14ac:dyDescent="0.2">
      <c r="A146" s="1">
        <v>14.4</v>
      </c>
      <c r="B146" s="1">
        <v>28.38</v>
      </c>
      <c r="C146" s="1">
        <v>14.4</v>
      </c>
      <c r="D146" s="1">
        <v>-656.67</v>
      </c>
      <c r="F146" s="1">
        <v>14.4</v>
      </c>
      <c r="G146" s="1">
        <v>-693.99699999999996</v>
      </c>
      <c r="I146" s="1">
        <v>14.4</v>
      </c>
      <c r="J146" s="1">
        <v>44.798099999999998</v>
      </c>
      <c r="EB146" s="1">
        <v>13</v>
      </c>
      <c r="EC146" s="1">
        <v>-539.94659999999999</v>
      </c>
    </row>
    <row r="147" spans="1:133" x14ac:dyDescent="0.2">
      <c r="A147" s="1">
        <v>14.5</v>
      </c>
      <c r="B147" s="1">
        <v>29.66</v>
      </c>
      <c r="C147" s="1">
        <v>14.5</v>
      </c>
      <c r="D147" s="1">
        <v>-662.38</v>
      </c>
      <c r="F147" s="1">
        <v>14.425000000000001</v>
      </c>
      <c r="G147" s="1">
        <v>-710.96400000000006</v>
      </c>
      <c r="I147" s="1">
        <v>14.425000000000001</v>
      </c>
      <c r="J147" s="1">
        <v>50.083799999999997</v>
      </c>
      <c r="EB147" s="1">
        <v>13.1</v>
      </c>
      <c r="EC147" s="1">
        <v>-543.52369999999996</v>
      </c>
    </row>
    <row r="148" spans="1:133" x14ac:dyDescent="0.2">
      <c r="A148" s="1">
        <v>14.6</v>
      </c>
      <c r="B148" s="1">
        <v>31.060000000000002</v>
      </c>
      <c r="C148" s="1">
        <v>14.6</v>
      </c>
      <c r="D148" s="1">
        <v>-668.38</v>
      </c>
      <c r="F148" s="1">
        <v>14.434383333333333</v>
      </c>
      <c r="G148" s="1">
        <v>-720.63200000000006</v>
      </c>
      <c r="I148" s="1">
        <v>14.434383333333333</v>
      </c>
      <c r="J148" s="1">
        <v>53.169399999999996</v>
      </c>
      <c r="EB148" s="1">
        <v>13.2</v>
      </c>
      <c r="EC148" s="1">
        <v>-547.17629999999997</v>
      </c>
    </row>
    <row r="149" spans="1:133" x14ac:dyDescent="0.2">
      <c r="A149" s="1">
        <v>14.7</v>
      </c>
      <c r="B149" s="1">
        <v>32.660000000000004</v>
      </c>
      <c r="C149" s="1">
        <v>14.7</v>
      </c>
      <c r="D149" s="1">
        <v>-674.99</v>
      </c>
      <c r="F149" s="1">
        <v>14.438483333333332</v>
      </c>
      <c r="G149" s="1">
        <v>-727.279</v>
      </c>
      <c r="I149" s="1">
        <v>14.438483333333332</v>
      </c>
      <c r="J149" s="1">
        <v>55.321799999999996</v>
      </c>
      <c r="EB149" s="1">
        <v>13.3</v>
      </c>
      <c r="EC149" s="1">
        <v>-550.928</v>
      </c>
    </row>
    <row r="150" spans="1:133" x14ac:dyDescent="0.2">
      <c r="A150" s="1">
        <v>14.8</v>
      </c>
      <c r="B150" s="1">
        <v>34.56</v>
      </c>
      <c r="C150" s="1">
        <v>14.8</v>
      </c>
      <c r="D150" s="1">
        <v>-682.44</v>
      </c>
      <c r="F150" s="1">
        <v>14.4404</v>
      </c>
      <c r="G150" s="1">
        <v>-731.58100000000002</v>
      </c>
      <c r="I150" s="1">
        <v>14.4404</v>
      </c>
      <c r="J150" s="1">
        <v>56.727699999999999</v>
      </c>
      <c r="EB150" s="1">
        <v>13.4</v>
      </c>
      <c r="EC150" s="1">
        <v>-554.72649999999999</v>
      </c>
    </row>
    <row r="151" spans="1:133" x14ac:dyDescent="0.2">
      <c r="A151" s="1">
        <v>14.9</v>
      </c>
      <c r="B151" s="1">
        <v>36.869999999999997</v>
      </c>
      <c r="C151" s="1">
        <v>14.9</v>
      </c>
      <c r="D151" s="1">
        <v>-691.06000000000006</v>
      </c>
      <c r="F151" s="1">
        <v>14.442266666666665</v>
      </c>
      <c r="G151" s="1">
        <v>-737.26900000000001</v>
      </c>
      <c r="I151" s="1">
        <v>14.442266666666665</v>
      </c>
      <c r="J151" s="1">
        <v>58.6023</v>
      </c>
      <c r="EB151" s="1">
        <v>13.5</v>
      </c>
      <c r="EC151" s="1">
        <v>-558.54100000000005</v>
      </c>
    </row>
    <row r="152" spans="1:133" x14ac:dyDescent="0.2">
      <c r="A152" s="1">
        <v>15</v>
      </c>
      <c r="B152" s="1">
        <v>39.89</v>
      </c>
      <c r="C152" s="1">
        <v>15</v>
      </c>
      <c r="D152" s="1">
        <v>-701.75</v>
      </c>
      <c r="F152" s="1">
        <v>14.442716666666666</v>
      </c>
      <c r="G152" s="1">
        <v>-739.30899999999997</v>
      </c>
      <c r="I152" s="1">
        <v>14.442716666666666</v>
      </c>
      <c r="J152" s="1">
        <v>59.279299999999999</v>
      </c>
      <c r="EB152" s="1">
        <v>13.6</v>
      </c>
      <c r="EC152" s="1">
        <v>-562.37360000000001</v>
      </c>
    </row>
    <row r="153" spans="1:133" x14ac:dyDescent="0.2">
      <c r="A153" s="1">
        <v>15.1</v>
      </c>
      <c r="B153" s="1">
        <v>44.73</v>
      </c>
      <c r="C153" s="1">
        <v>15.1</v>
      </c>
      <c r="D153" s="1">
        <v>-717.66</v>
      </c>
      <c r="F153" s="1">
        <v>14.442933333333334</v>
      </c>
      <c r="G153" s="1">
        <v>-740.43600000000004</v>
      </c>
      <c r="I153" s="1">
        <v>14.442933333333334</v>
      </c>
      <c r="J153" s="1">
        <v>59.6539</v>
      </c>
      <c r="EB153" s="1">
        <v>13.7</v>
      </c>
      <c r="EC153" s="1">
        <v>-566.24279999999999</v>
      </c>
    </row>
    <row r="154" spans="1:133" x14ac:dyDescent="0.2">
      <c r="F154" s="1">
        <v>14.443383333333333</v>
      </c>
      <c r="G154" s="1">
        <v>-743.06700000000001</v>
      </c>
      <c r="I154" s="1">
        <v>14.443383333333333</v>
      </c>
      <c r="J154" s="1">
        <v>60.531300000000002</v>
      </c>
      <c r="EB154" s="1">
        <v>13.8</v>
      </c>
      <c r="EC154" s="1">
        <v>-570.20450000000005</v>
      </c>
    </row>
    <row r="155" spans="1:133" x14ac:dyDescent="0.2">
      <c r="F155" s="1">
        <v>14.44355</v>
      </c>
      <c r="G155" s="1">
        <v>-744.55499999999995</v>
      </c>
      <c r="I155" s="1">
        <v>14.44355</v>
      </c>
      <c r="J155" s="1">
        <v>61.029199999999996</v>
      </c>
      <c r="EB155" s="1">
        <v>13.9</v>
      </c>
      <c r="EC155" s="1">
        <v>-574.32209999999998</v>
      </c>
    </row>
    <row r="156" spans="1:133" x14ac:dyDescent="0.2">
      <c r="EB156" s="1">
        <v>14</v>
      </c>
      <c r="EC156" s="1">
        <v>-578.79179999999997</v>
      </c>
    </row>
    <row r="157" spans="1:133" x14ac:dyDescent="0.2">
      <c r="EB157" s="1">
        <v>14.1</v>
      </c>
      <c r="EC157" s="1">
        <v>-583.58410000000003</v>
      </c>
    </row>
    <row r="158" spans="1:133" x14ac:dyDescent="0.2">
      <c r="EB158" s="1">
        <v>14.2</v>
      </c>
      <c r="EC158" s="1">
        <v>-588.67089999999996</v>
      </c>
    </row>
    <row r="159" spans="1:133" x14ac:dyDescent="0.2">
      <c r="EB159" s="1">
        <v>14.3</v>
      </c>
      <c r="EC159" s="1">
        <v>-594.1934</v>
      </c>
    </row>
    <row r="160" spans="1:133" x14ac:dyDescent="0.2">
      <c r="EB160" s="1">
        <v>14.4</v>
      </c>
      <c r="EC160" s="1">
        <v>-600.09050000000002</v>
      </c>
    </row>
    <row r="161" spans="132:133" x14ac:dyDescent="0.2">
      <c r="EB161" s="1">
        <v>14.5</v>
      </c>
      <c r="EC161" s="1">
        <v>-606.4538</v>
      </c>
    </row>
    <row r="162" spans="132:133" x14ac:dyDescent="0.2">
      <c r="EB162" s="1">
        <v>14.6</v>
      </c>
      <c r="EC162" s="1">
        <v>-613.38940000000002</v>
      </c>
    </row>
    <row r="163" spans="132:133" x14ac:dyDescent="0.2">
      <c r="EB163" s="1">
        <v>14.7</v>
      </c>
      <c r="EC163" s="1">
        <v>-620.94889999999998</v>
      </c>
    </row>
    <row r="164" spans="132:133" x14ac:dyDescent="0.2">
      <c r="EB164" s="1">
        <v>14.8</v>
      </c>
      <c r="EC164" s="1">
        <v>-629.35440000000006</v>
      </c>
    </row>
    <row r="165" spans="132:133" x14ac:dyDescent="0.2">
      <c r="EB165" s="1">
        <v>14.9</v>
      </c>
      <c r="EC165" s="1">
        <v>-638.89279999999997</v>
      </c>
    </row>
    <row r="166" spans="132:133" x14ac:dyDescent="0.2">
      <c r="EB166" s="1">
        <v>15</v>
      </c>
      <c r="EC166" s="1">
        <v>-649.8886</v>
      </c>
    </row>
    <row r="167" spans="132:133" x14ac:dyDescent="0.2">
      <c r="EB167" s="1">
        <v>15.1</v>
      </c>
      <c r="EC167" s="1">
        <v>-663.07740000000001</v>
      </c>
    </row>
    <row r="168" spans="132:133" x14ac:dyDescent="0.2">
      <c r="EB168" s="1">
        <v>15.2</v>
      </c>
      <c r="EC168" s="1">
        <v>-678.82529999999997</v>
      </c>
    </row>
    <row r="169" spans="132:133" x14ac:dyDescent="0.2">
      <c r="EB169" s="1">
        <v>15.3</v>
      </c>
      <c r="EC169" s="1">
        <v>-698.76959999999997</v>
      </c>
    </row>
    <row r="170" spans="132:133" x14ac:dyDescent="0.2">
      <c r="EB170" s="1">
        <v>15.35</v>
      </c>
      <c r="EC170" s="1">
        <v>-712.81079999999997</v>
      </c>
    </row>
    <row r="171" spans="132:133" x14ac:dyDescent="0.2">
      <c r="EB171" s="1">
        <v>15.4</v>
      </c>
      <c r="EC171" s="1">
        <v>-735.53949999999998</v>
      </c>
    </row>
    <row r="172" spans="132:133" x14ac:dyDescent="0.2">
      <c r="EB172" s="1">
        <v>15.4125</v>
      </c>
      <c r="EC172" s="1">
        <v>-744.28560000000004</v>
      </c>
    </row>
    <row r="173" spans="132:133" x14ac:dyDescent="0.2">
      <c r="EB173" s="1">
        <v>15.423438333333333</v>
      </c>
      <c r="EC173" s="1">
        <v>-760.39880000000005</v>
      </c>
    </row>
    <row r="174" spans="132:133" x14ac:dyDescent="0.2">
      <c r="EB174" s="1">
        <v>15.425829999999999</v>
      </c>
      <c r="EC174" s="1">
        <v>-765.66980000000001</v>
      </c>
    </row>
    <row r="175" spans="132:133" x14ac:dyDescent="0.2">
      <c r="EB175" s="1">
        <v>15.426988333333332</v>
      </c>
      <c r="EC175" s="1">
        <v>-769.09990000000005</v>
      </c>
    </row>
    <row r="176" spans="132:133" x14ac:dyDescent="0.2">
      <c r="EB176" s="1">
        <v>15.42756</v>
      </c>
      <c r="EC176" s="1">
        <v>-771.27210000000002</v>
      </c>
    </row>
    <row r="177" spans="132:133" x14ac:dyDescent="0.2">
      <c r="EB177" s="1">
        <v>15.428125</v>
      </c>
      <c r="EC177" s="1">
        <v>-773.31529999999998</v>
      </c>
    </row>
    <row r="178" spans="132:133" x14ac:dyDescent="0.2">
      <c r="EB178" s="1">
        <v>15.428406666666666</v>
      </c>
      <c r="EC178" s="1">
        <v>-775.50609999999995</v>
      </c>
    </row>
    <row r="179" spans="132:133" x14ac:dyDescent="0.2">
      <c r="EB179" s="1">
        <v>15.428546666666668</v>
      </c>
      <c r="EC179" s="1">
        <v>-776.35140000000001</v>
      </c>
    </row>
    <row r="180" spans="132:133" x14ac:dyDescent="0.2">
      <c r="EB180" s="1">
        <v>15.428685</v>
      </c>
      <c r="EC180" s="1">
        <v>-778.27419999999995</v>
      </c>
    </row>
    <row r="181" spans="132:133" x14ac:dyDescent="0.2">
      <c r="EB181" s="1">
        <v>15.428754999999999</v>
      </c>
      <c r="EC181" s="1">
        <v>-778.31920000000002</v>
      </c>
    </row>
    <row r="182" spans="132:133" x14ac:dyDescent="0.2">
      <c r="EB182" s="1">
        <v>15.428773333333334</v>
      </c>
      <c r="EC182" s="1">
        <v>-779.17470000000003</v>
      </c>
    </row>
    <row r="183" spans="132:133" x14ac:dyDescent="0.2">
      <c r="EB183" s="1">
        <v>15.428806666666667</v>
      </c>
      <c r="EC183" s="1">
        <v>-779.2174</v>
      </c>
    </row>
  </sheetData>
  <mergeCells count="2">
    <mergeCell ref="A1:B1"/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6"/>
  <sheetViews>
    <sheetView workbookViewId="0">
      <selection activeCell="F18" sqref="F18"/>
    </sheetView>
  </sheetViews>
  <sheetFormatPr defaultRowHeight="12.75" x14ac:dyDescent="0.2"/>
  <cols>
    <col min="1" max="1" width="9.85546875" customWidth="1"/>
    <col min="5" max="5" width="10.140625" style="3" bestFit="1" customWidth="1"/>
    <col min="14" max="14" width="11.42578125" bestFit="1" customWidth="1"/>
    <col min="16" max="16" width="8.85546875" customWidth="1"/>
  </cols>
  <sheetData>
    <row r="1" spans="1:23" x14ac:dyDescent="0.2">
      <c r="B1" t="s">
        <v>4</v>
      </c>
      <c r="C1" t="s">
        <v>5</v>
      </c>
      <c r="D1" t="s">
        <v>14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U1" t="s">
        <v>11</v>
      </c>
      <c r="V1" t="s">
        <v>12</v>
      </c>
      <c r="W1" t="s">
        <v>13</v>
      </c>
    </row>
    <row r="2" spans="1:23" x14ac:dyDescent="0.2">
      <c r="B2" t="s">
        <v>15</v>
      </c>
      <c r="C2" t="s">
        <v>15</v>
      </c>
      <c r="D2" t="s">
        <v>15</v>
      </c>
      <c r="N2" s="4" t="s">
        <v>19</v>
      </c>
      <c r="O2" s="4" t="s">
        <v>20</v>
      </c>
    </row>
    <row r="3" spans="1:23" x14ac:dyDescent="0.2">
      <c r="A3">
        <v>4025</v>
      </c>
      <c r="B3">
        <v>3.82212</v>
      </c>
      <c r="C3">
        <v>2.8906999999999998</v>
      </c>
      <c r="D3">
        <v>-0.16950000000000001</v>
      </c>
      <c r="E3">
        <v>19</v>
      </c>
      <c r="F3">
        <v>4119</v>
      </c>
      <c r="G3">
        <v>4117</v>
      </c>
      <c r="H3">
        <v>4118</v>
      </c>
      <c r="I3">
        <v>4120</v>
      </c>
      <c r="J3">
        <v>4067</v>
      </c>
      <c r="K3">
        <v>4065</v>
      </c>
      <c r="L3">
        <v>4066</v>
      </c>
      <c r="M3">
        <v>4068</v>
      </c>
      <c r="N3">
        <f>ABS(MAX(F5:I5)-MIN(F5:I5))*ABS(MAX(F6:I6)-MIN(F6:I6))*1000^2</f>
        <v>37.985000000001612</v>
      </c>
      <c r="O3">
        <f>3.03-(AVERAGE(F5:M5))</f>
        <v>-0.14464999999999995</v>
      </c>
    </row>
    <row r="4" spans="1:23" x14ac:dyDescent="0.2">
      <c r="A4">
        <v>4026</v>
      </c>
      <c r="B4">
        <v>3.82212</v>
      </c>
      <c r="C4">
        <v>2.88</v>
      </c>
      <c r="D4">
        <v>-0.16950000000000001</v>
      </c>
      <c r="E4" s="3" t="s">
        <v>16</v>
      </c>
      <c r="F4" s="4">
        <f>VLOOKUP(F3,$A$3:$D$106,2,FALSE)</f>
        <v>4.0221200000000001</v>
      </c>
      <c r="G4" s="4">
        <f t="shared" ref="G4:M4" si="0">VLOOKUP(G3,$A$3:$D$106,2,FALSE)</f>
        <v>4.0221200000000001</v>
      </c>
      <c r="H4" s="4">
        <f t="shared" si="0"/>
        <v>4.0221200000000001</v>
      </c>
      <c r="I4" s="4">
        <f t="shared" si="0"/>
        <v>4.0221200000000001</v>
      </c>
      <c r="J4" s="4">
        <f t="shared" si="0"/>
        <v>3.82212</v>
      </c>
      <c r="K4" s="4">
        <f t="shared" si="0"/>
        <v>3.82212</v>
      </c>
      <c r="L4" s="4">
        <f t="shared" si="0"/>
        <v>3.82212</v>
      </c>
      <c r="M4" s="4">
        <f t="shared" si="0"/>
        <v>3.82212</v>
      </c>
    </row>
    <row r="5" spans="1:23" x14ac:dyDescent="0.2">
      <c r="A5">
        <v>4027</v>
      </c>
      <c r="B5">
        <v>3.82212</v>
      </c>
      <c r="C5">
        <v>2.88</v>
      </c>
      <c r="D5">
        <v>-0.16594999999999999</v>
      </c>
      <c r="E5" s="3" t="s">
        <v>17</v>
      </c>
      <c r="F5" s="4">
        <f>VLOOKUP(F3,$A$3:$D$106,3,FALSE)</f>
        <v>3.18</v>
      </c>
      <c r="G5" s="4">
        <f t="shared" ref="G5:M5" si="1">VLOOKUP(G3,$A$3:$D$106,3,FALSE)</f>
        <v>3.1692999999999998</v>
      </c>
      <c r="H5" s="4">
        <f t="shared" si="1"/>
        <v>3.1692999999999998</v>
      </c>
      <c r="I5" s="4">
        <f t="shared" si="1"/>
        <v>3.18</v>
      </c>
      <c r="J5" s="4">
        <f t="shared" si="1"/>
        <v>3.18</v>
      </c>
      <c r="K5" s="4">
        <f t="shared" si="1"/>
        <v>3.1692999999999998</v>
      </c>
      <c r="L5" s="4">
        <f t="shared" si="1"/>
        <v>3.1692999999999998</v>
      </c>
      <c r="M5" s="4">
        <f t="shared" si="1"/>
        <v>3.18</v>
      </c>
    </row>
    <row r="6" spans="1:23" x14ac:dyDescent="0.2">
      <c r="A6">
        <v>4028</v>
      </c>
      <c r="B6">
        <v>3.82212</v>
      </c>
      <c r="C6">
        <v>2.8906999999999998</v>
      </c>
      <c r="D6">
        <v>-0.16594999999999999</v>
      </c>
      <c r="E6" s="3" t="s">
        <v>18</v>
      </c>
      <c r="F6" s="4">
        <f>VLOOKUP(F3,$A$5:$D$108,4,FALSE)</f>
        <v>-0.16950000000000001</v>
      </c>
      <c r="G6" s="4">
        <f t="shared" ref="G6:M6" si="2">VLOOKUP(G3,$A$5:$D$108,4,FALSE)</f>
        <v>-0.16950000000000001</v>
      </c>
      <c r="H6" s="4">
        <f t="shared" si="2"/>
        <v>-0.16594999999999999</v>
      </c>
      <c r="I6" s="4">
        <f t="shared" si="2"/>
        <v>-0.16594999999999999</v>
      </c>
      <c r="J6" s="4">
        <f t="shared" si="2"/>
        <v>-0.16950000000000001</v>
      </c>
      <c r="K6" s="4">
        <f t="shared" si="2"/>
        <v>-0.16950000000000001</v>
      </c>
      <c r="L6" s="4">
        <f t="shared" si="2"/>
        <v>-0.16594999999999999</v>
      </c>
      <c r="M6" s="4">
        <f t="shared" si="2"/>
        <v>-0.16594999999999999</v>
      </c>
    </row>
    <row r="7" spans="1:23" x14ac:dyDescent="0.2">
      <c r="A7">
        <v>4029</v>
      </c>
      <c r="B7">
        <v>3.82212</v>
      </c>
      <c r="C7">
        <v>2.9</v>
      </c>
      <c r="D7">
        <v>-0.16950000000000001</v>
      </c>
      <c r="E7">
        <v>57</v>
      </c>
      <c r="F7">
        <v>4126</v>
      </c>
      <c r="G7">
        <v>4125</v>
      </c>
      <c r="H7">
        <v>4127</v>
      </c>
      <c r="I7">
        <v>4128</v>
      </c>
      <c r="J7">
        <v>4074</v>
      </c>
      <c r="K7">
        <v>4073</v>
      </c>
      <c r="L7">
        <v>4075</v>
      </c>
      <c r="M7">
        <v>4076</v>
      </c>
      <c r="N7">
        <f>ABS(MAX(F9:I9)-MIN(F9:I9))*ABS(MAX(F10:I10)-MIN(F10:I10))*1000^2</f>
        <v>191.13410000000675</v>
      </c>
      <c r="O7">
        <f>3.03-(AVERAGE(F9:M9))</f>
        <v>-0.14464999999999995</v>
      </c>
    </row>
    <row r="8" spans="1:23" x14ac:dyDescent="0.2">
      <c r="A8">
        <v>4030</v>
      </c>
      <c r="B8">
        <v>3.82212</v>
      </c>
      <c r="C8">
        <v>2.9</v>
      </c>
      <c r="D8">
        <v>-0.16594999999999999</v>
      </c>
      <c r="E8" s="3" t="s">
        <v>16</v>
      </c>
      <c r="F8" s="4">
        <f>VLOOKUP(F7,$A$3:$D$106,2,FALSE)</f>
        <v>4.0221200000000001</v>
      </c>
      <c r="G8" s="4">
        <f t="shared" ref="G8" si="3">VLOOKUP(G7,$A$3:$D$106,2,FALSE)</f>
        <v>4.0221200000000001</v>
      </c>
      <c r="H8" s="4">
        <f t="shared" ref="H8" si="4">VLOOKUP(H7,$A$3:$D$106,2,FALSE)</f>
        <v>4.0221200000000001</v>
      </c>
      <c r="I8" s="4">
        <f t="shared" ref="I8" si="5">VLOOKUP(I7,$A$3:$D$106,2,FALSE)</f>
        <v>4.0221200000000001</v>
      </c>
      <c r="J8" s="4">
        <f t="shared" ref="J8" si="6">VLOOKUP(J7,$A$3:$D$106,2,FALSE)</f>
        <v>3.82212</v>
      </c>
      <c r="K8" s="4">
        <f t="shared" ref="K8" si="7">VLOOKUP(K7,$A$3:$D$106,2,FALSE)</f>
        <v>3.82212</v>
      </c>
      <c r="L8" s="4">
        <f t="shared" ref="L8" si="8">VLOOKUP(L7,$A$3:$D$106,2,FALSE)</f>
        <v>3.82212</v>
      </c>
      <c r="M8" s="4">
        <f t="shared" ref="M8" si="9">VLOOKUP(M7,$A$3:$D$106,2,FALSE)</f>
        <v>3.82212</v>
      </c>
    </row>
    <row r="9" spans="1:23" x14ac:dyDescent="0.2">
      <c r="A9">
        <v>4031</v>
      </c>
      <c r="B9">
        <v>3.82212</v>
      </c>
      <c r="C9">
        <v>2.88</v>
      </c>
      <c r="D9">
        <v>-0.148088</v>
      </c>
      <c r="E9" s="3" t="s">
        <v>17</v>
      </c>
      <c r="F9" s="4">
        <f>VLOOKUP(F7,$A$4:$D$107,3,FALSE)</f>
        <v>3.18</v>
      </c>
      <c r="G9" s="4">
        <f t="shared" ref="G9:M9" si="10">VLOOKUP(G7,$A$4:$D$107,3,FALSE)</f>
        <v>3.1692999999999998</v>
      </c>
      <c r="H9" s="4">
        <f t="shared" si="10"/>
        <v>3.1692999999999998</v>
      </c>
      <c r="I9" s="4">
        <f t="shared" si="10"/>
        <v>3.18</v>
      </c>
      <c r="J9" s="4">
        <f t="shared" si="10"/>
        <v>3.18</v>
      </c>
      <c r="K9" s="4">
        <f t="shared" si="10"/>
        <v>3.1692999999999998</v>
      </c>
      <c r="L9" s="4">
        <f t="shared" si="10"/>
        <v>3.1692999999999998</v>
      </c>
      <c r="M9" s="4">
        <f t="shared" si="10"/>
        <v>3.18</v>
      </c>
    </row>
    <row r="10" spans="1:23" x14ac:dyDescent="0.2">
      <c r="A10">
        <v>4032</v>
      </c>
      <c r="B10">
        <v>3.82212</v>
      </c>
      <c r="C10">
        <v>2.8906999999999998</v>
      </c>
      <c r="D10">
        <v>-0.148088</v>
      </c>
      <c r="E10" s="3" t="s">
        <v>18</v>
      </c>
      <c r="F10" s="4">
        <f>VLOOKUP(F7,$A$5:$D$108,4,FALSE)</f>
        <v>-0.112363</v>
      </c>
      <c r="G10" s="4">
        <f t="shared" ref="G10:M10" si="11">VLOOKUP(G7,$A$5:$D$108,4,FALSE)</f>
        <v>-0.112363</v>
      </c>
      <c r="H10" s="4">
        <f t="shared" si="11"/>
        <v>-9.4500000000000001E-2</v>
      </c>
      <c r="I10" s="4">
        <f t="shared" si="11"/>
        <v>-9.4500000000000001E-2</v>
      </c>
      <c r="J10" s="4">
        <f t="shared" si="11"/>
        <v>-0.112363</v>
      </c>
      <c r="K10" s="4">
        <f t="shared" si="11"/>
        <v>-0.112363</v>
      </c>
      <c r="L10" s="4">
        <f t="shared" si="11"/>
        <v>-9.4500000000000001E-2</v>
      </c>
      <c r="M10" s="4">
        <f t="shared" si="11"/>
        <v>-9.4500000000000001E-2</v>
      </c>
    </row>
    <row r="11" spans="1:23" x14ac:dyDescent="0.2">
      <c r="A11">
        <v>4033</v>
      </c>
      <c r="B11">
        <v>3.82212</v>
      </c>
      <c r="C11">
        <v>2.92</v>
      </c>
      <c r="D11">
        <v>-0.16950000000000001</v>
      </c>
      <c r="E11">
        <v>95</v>
      </c>
      <c r="F11">
        <v>4077</v>
      </c>
      <c r="G11">
        <v>4078</v>
      </c>
      <c r="H11">
        <v>4079</v>
      </c>
      <c r="I11">
        <v>4080</v>
      </c>
      <c r="J11">
        <v>4025</v>
      </c>
      <c r="K11">
        <v>4026</v>
      </c>
      <c r="L11">
        <v>4027</v>
      </c>
      <c r="M11">
        <v>4028</v>
      </c>
      <c r="N11">
        <f>ABS(MAX(F13:I13)-MIN(F13:I13))*ABS(MAX(F14:I14)-MIN(F14:I14))*1000^2</f>
        <v>37.985000000000028</v>
      </c>
      <c r="O11">
        <f>3.03-(AVERAGE(F13:M13))</f>
        <v>0.14465000000000039</v>
      </c>
    </row>
    <row r="12" spans="1:23" x14ac:dyDescent="0.2">
      <c r="A12">
        <v>4034</v>
      </c>
      <c r="B12">
        <v>3.82212</v>
      </c>
      <c r="C12">
        <v>2.92</v>
      </c>
      <c r="D12">
        <v>-0.16594999999999999</v>
      </c>
      <c r="E12" s="3" t="s">
        <v>16</v>
      </c>
      <c r="F12" s="4">
        <f>VLOOKUP(F11,$A$3:$D$106,2,FALSE)</f>
        <v>4.0221200000000001</v>
      </c>
      <c r="G12" s="4">
        <f t="shared" ref="G12" si="12">VLOOKUP(G11,$A$3:$D$106,2,FALSE)</f>
        <v>4.0221200000000001</v>
      </c>
      <c r="H12" s="4">
        <f t="shared" ref="H12" si="13">VLOOKUP(H11,$A$3:$D$106,2,FALSE)</f>
        <v>4.0221200000000001</v>
      </c>
      <c r="I12" s="4">
        <f t="shared" ref="I12" si="14">VLOOKUP(I11,$A$3:$D$106,2,FALSE)</f>
        <v>4.0221200000000001</v>
      </c>
      <c r="J12" s="4">
        <f t="shared" ref="J12" si="15">VLOOKUP(J11,$A$3:$D$106,2,FALSE)</f>
        <v>3.82212</v>
      </c>
      <c r="K12" s="4">
        <f t="shared" ref="K12" si="16">VLOOKUP(K11,$A$3:$D$106,2,FALSE)</f>
        <v>3.82212</v>
      </c>
      <c r="L12" s="4">
        <f t="shared" ref="L12" si="17">VLOOKUP(L11,$A$3:$D$106,2,FALSE)</f>
        <v>3.82212</v>
      </c>
      <c r="M12" s="4">
        <f t="shared" ref="M12" si="18">VLOOKUP(M11,$A$3:$D$106,2,FALSE)</f>
        <v>3.82212</v>
      </c>
    </row>
    <row r="13" spans="1:23" x14ac:dyDescent="0.2">
      <c r="A13">
        <v>4035</v>
      </c>
      <c r="B13">
        <v>3.82212</v>
      </c>
      <c r="C13">
        <v>2.88</v>
      </c>
      <c r="D13">
        <v>-0.13022500000000001</v>
      </c>
      <c r="E13" s="3" t="s">
        <v>17</v>
      </c>
      <c r="F13" s="4">
        <f>VLOOKUP(F11,$A$3:$D$106,3,FALSE)</f>
        <v>2.8906999999999998</v>
      </c>
      <c r="G13" s="4">
        <f t="shared" ref="G13:M13" si="19">VLOOKUP(G11,$A$3:$D$106,3,FALSE)</f>
        <v>2.88</v>
      </c>
      <c r="H13" s="4">
        <f t="shared" si="19"/>
        <v>2.88</v>
      </c>
      <c r="I13" s="4">
        <f t="shared" si="19"/>
        <v>2.8906999999999998</v>
      </c>
      <c r="J13" s="4">
        <f t="shared" si="19"/>
        <v>2.8906999999999998</v>
      </c>
      <c r="K13" s="4">
        <f t="shared" si="19"/>
        <v>2.88</v>
      </c>
      <c r="L13" s="4">
        <f t="shared" si="19"/>
        <v>2.88</v>
      </c>
      <c r="M13" s="4">
        <f t="shared" si="19"/>
        <v>2.8906999999999998</v>
      </c>
    </row>
    <row r="14" spans="1:23" x14ac:dyDescent="0.2">
      <c r="A14">
        <v>4036</v>
      </c>
      <c r="B14">
        <v>3.82212</v>
      </c>
      <c r="C14">
        <v>2.8906999999999998</v>
      </c>
      <c r="D14">
        <v>-0.13022500000000001</v>
      </c>
      <c r="E14" s="3" t="s">
        <v>18</v>
      </c>
      <c r="F14" s="4">
        <f>VLOOKUP(F11,$A$5:$D$108,4,FALSE)</f>
        <v>-0.16950000000000001</v>
      </c>
      <c r="G14" s="4">
        <f t="shared" ref="G14:M14" si="20">VLOOKUP(G11,$A$5:$D$108,4,FALSE)</f>
        <v>-0.16950000000000001</v>
      </c>
      <c r="H14" s="4">
        <f t="shared" si="20"/>
        <v>-0.16594999999999999</v>
      </c>
      <c r="I14" s="4">
        <f t="shared" si="20"/>
        <v>-0.16594999999999999</v>
      </c>
      <c r="J14" s="4">
        <f>VLOOKUP(J11,$A$3:$D$106,4,FALSE)</f>
        <v>-0.16950000000000001</v>
      </c>
      <c r="K14" s="4">
        <f>VLOOKUP(K11,$A$3:$D$106,4,FALSE)</f>
        <v>-0.16950000000000001</v>
      </c>
      <c r="L14" s="4">
        <f t="shared" si="20"/>
        <v>-0.16594999999999999</v>
      </c>
      <c r="M14" s="4">
        <f t="shared" si="20"/>
        <v>-0.16594999999999999</v>
      </c>
    </row>
    <row r="15" spans="1:23" x14ac:dyDescent="0.2">
      <c r="A15">
        <v>4037</v>
      </c>
      <c r="B15">
        <v>3.82212</v>
      </c>
      <c r="C15">
        <v>2.94</v>
      </c>
      <c r="D15">
        <v>-0.16950000000000001</v>
      </c>
      <c r="E15">
        <v>133</v>
      </c>
      <c r="F15">
        <v>4092</v>
      </c>
      <c r="G15">
        <v>4091</v>
      </c>
      <c r="H15">
        <v>4095</v>
      </c>
      <c r="I15">
        <v>4096</v>
      </c>
      <c r="J15">
        <v>4040</v>
      </c>
      <c r="K15">
        <v>4039</v>
      </c>
      <c r="L15">
        <v>4043</v>
      </c>
      <c r="M15">
        <v>4044</v>
      </c>
      <c r="N15">
        <f>ABS(MAX(F17:I17)-MIN(F17:I17))*ABS(MAX(F18:I18)-MIN(F18:I18))*1000^2</f>
        <v>191.13409999999882</v>
      </c>
      <c r="O15">
        <f>3.03-(AVERAGE(F17:M17))</f>
        <v>0.14465000000000039</v>
      </c>
    </row>
    <row r="16" spans="1:23" x14ac:dyDescent="0.2">
      <c r="A16">
        <v>4038</v>
      </c>
      <c r="B16">
        <v>3.82212</v>
      </c>
      <c r="C16">
        <v>2.94</v>
      </c>
      <c r="D16">
        <v>-0.16594999999999999</v>
      </c>
      <c r="E16" s="3" t="s">
        <v>16</v>
      </c>
      <c r="F16" s="4">
        <f>VLOOKUP(F15,$A$3:$D$106,2,FALSE)</f>
        <v>4.0221200000000001</v>
      </c>
      <c r="G16" s="4">
        <f t="shared" ref="G16" si="21">VLOOKUP(G15,$A$3:$D$106,2,FALSE)</f>
        <v>4.0221200000000001</v>
      </c>
      <c r="H16" s="4">
        <f t="shared" ref="H16" si="22">VLOOKUP(H15,$A$3:$D$106,2,FALSE)</f>
        <v>4.0221200000000001</v>
      </c>
      <c r="I16" s="4">
        <f t="shared" ref="I16" si="23">VLOOKUP(I15,$A$3:$D$106,2,FALSE)</f>
        <v>4.0221200000000001</v>
      </c>
      <c r="J16" s="4">
        <f t="shared" ref="J16" si="24">VLOOKUP(J15,$A$3:$D$106,2,FALSE)</f>
        <v>3.82212</v>
      </c>
      <c r="K16" s="4">
        <f t="shared" ref="K16" si="25">VLOOKUP(K15,$A$3:$D$106,2,FALSE)</f>
        <v>3.82212</v>
      </c>
      <c r="L16" s="4">
        <f t="shared" ref="L16" si="26">VLOOKUP(L15,$A$3:$D$106,2,FALSE)</f>
        <v>3.82212</v>
      </c>
      <c r="M16" s="4">
        <f t="shared" ref="M16" si="27">VLOOKUP(M15,$A$3:$D$106,2,FALSE)</f>
        <v>3.82212</v>
      </c>
    </row>
    <row r="17" spans="1:15" x14ac:dyDescent="0.2">
      <c r="A17">
        <v>4039</v>
      </c>
      <c r="B17">
        <v>3.82212</v>
      </c>
      <c r="C17">
        <v>2.88</v>
      </c>
      <c r="D17">
        <v>-0.112363</v>
      </c>
      <c r="E17" s="3" t="s">
        <v>17</v>
      </c>
      <c r="F17" s="4">
        <f>VLOOKUP(F15,$A$4:$D$107,3,FALSE)</f>
        <v>2.8906999999999998</v>
      </c>
      <c r="G17" s="4">
        <f t="shared" ref="G17:M17" si="28">VLOOKUP(G15,$A$4:$D$107,3,FALSE)</f>
        <v>2.88</v>
      </c>
      <c r="H17" s="4">
        <f t="shared" si="28"/>
        <v>2.88</v>
      </c>
      <c r="I17" s="4">
        <f t="shared" si="28"/>
        <v>2.8906999999999998</v>
      </c>
      <c r="J17" s="4">
        <f t="shared" si="28"/>
        <v>2.8906999999999998</v>
      </c>
      <c r="K17" s="4">
        <f t="shared" si="28"/>
        <v>2.88</v>
      </c>
      <c r="L17" s="4">
        <f t="shared" si="28"/>
        <v>2.88</v>
      </c>
      <c r="M17" s="4">
        <f t="shared" si="28"/>
        <v>2.8906999999999998</v>
      </c>
    </row>
    <row r="18" spans="1:15" x14ac:dyDescent="0.2">
      <c r="A18">
        <v>4040</v>
      </c>
      <c r="B18">
        <v>3.82212</v>
      </c>
      <c r="C18">
        <v>2.8906999999999998</v>
      </c>
      <c r="D18">
        <v>-0.112363</v>
      </c>
      <c r="E18" s="3" t="s">
        <v>18</v>
      </c>
      <c r="F18" s="4">
        <f>VLOOKUP(F15,$A$5:$D$108,4,FALSE)</f>
        <v>-0.112363</v>
      </c>
      <c r="G18" s="4">
        <f t="shared" ref="G18:M18" si="29">VLOOKUP(G15,$A$5:$D$108,4,FALSE)</f>
        <v>-0.112363</v>
      </c>
      <c r="H18" s="4">
        <f t="shared" si="29"/>
        <v>-9.4500000000000001E-2</v>
      </c>
      <c r="I18" s="4">
        <f t="shared" si="29"/>
        <v>-9.4500000000000001E-2</v>
      </c>
      <c r="J18" s="4">
        <f t="shared" si="29"/>
        <v>-0.112363</v>
      </c>
      <c r="K18" s="4">
        <f t="shared" si="29"/>
        <v>-0.112363</v>
      </c>
      <c r="L18" s="4">
        <f t="shared" si="29"/>
        <v>-9.4500000000000001E-2</v>
      </c>
      <c r="M18" s="4">
        <f t="shared" si="29"/>
        <v>-9.4500000000000001E-2</v>
      </c>
    </row>
    <row r="19" spans="1:15" x14ac:dyDescent="0.2">
      <c r="A19">
        <v>4041</v>
      </c>
      <c r="B19">
        <v>3.82212</v>
      </c>
      <c r="C19">
        <v>2.96</v>
      </c>
      <c r="D19">
        <v>-0.16950000000000001</v>
      </c>
      <c r="E19">
        <v>171</v>
      </c>
      <c r="F19">
        <v>4120</v>
      </c>
      <c r="G19">
        <v>4118</v>
      </c>
      <c r="H19">
        <v>4121</v>
      </c>
      <c r="I19">
        <v>4122</v>
      </c>
      <c r="J19">
        <v>4068</v>
      </c>
      <c r="K19">
        <v>4066</v>
      </c>
      <c r="L19">
        <v>4069</v>
      </c>
      <c r="M19">
        <v>4070</v>
      </c>
      <c r="N19">
        <f>ABS(MAX(F21:I21)-MIN(F21:I21))*ABS(MAX(F22:I22)-MIN(F22:I22))*1000^2</f>
        <v>191.1234000000066</v>
      </c>
      <c r="O19">
        <f>3.03-(AVERAGE(F21:M21))</f>
        <v>-0.14464999999999995</v>
      </c>
    </row>
    <row r="20" spans="1:15" x14ac:dyDescent="0.2">
      <c r="A20">
        <v>4042</v>
      </c>
      <c r="B20">
        <v>3.82212</v>
      </c>
      <c r="C20">
        <v>2.96</v>
      </c>
      <c r="D20">
        <v>-0.16594999999999999</v>
      </c>
      <c r="E20" s="3" t="s">
        <v>16</v>
      </c>
      <c r="F20" s="4">
        <f>VLOOKUP(F19,$A$3:$D$106,2,FALSE)</f>
        <v>4.0221200000000001</v>
      </c>
      <c r="G20" s="4">
        <f t="shared" ref="G20" si="30">VLOOKUP(G19,$A$3:$D$106,2,FALSE)</f>
        <v>4.0221200000000001</v>
      </c>
      <c r="H20" s="4">
        <f t="shared" ref="H20" si="31">VLOOKUP(H19,$A$3:$D$106,2,FALSE)</f>
        <v>4.0221200000000001</v>
      </c>
      <c r="I20" s="4">
        <f t="shared" ref="I20" si="32">VLOOKUP(I19,$A$3:$D$106,2,FALSE)</f>
        <v>4.0221200000000001</v>
      </c>
      <c r="J20" s="4">
        <f t="shared" ref="J20" si="33">VLOOKUP(J19,$A$3:$D$106,2,FALSE)</f>
        <v>3.82212</v>
      </c>
      <c r="K20" s="4">
        <f t="shared" ref="K20" si="34">VLOOKUP(K19,$A$3:$D$106,2,FALSE)</f>
        <v>3.82212</v>
      </c>
      <c r="L20" s="4">
        <f t="shared" ref="L20" si="35">VLOOKUP(L19,$A$3:$D$106,2,FALSE)</f>
        <v>3.82212</v>
      </c>
      <c r="M20" s="4">
        <f t="shared" ref="M20" si="36">VLOOKUP(M19,$A$3:$D$106,2,FALSE)</f>
        <v>3.82212</v>
      </c>
    </row>
    <row r="21" spans="1:15" x14ac:dyDescent="0.2">
      <c r="A21">
        <v>4043</v>
      </c>
      <c r="B21">
        <v>3.82212</v>
      </c>
      <c r="C21">
        <v>2.88</v>
      </c>
      <c r="D21">
        <v>-9.4500000000000001E-2</v>
      </c>
      <c r="E21" s="3" t="s">
        <v>17</v>
      </c>
      <c r="F21" s="4">
        <f>VLOOKUP(F19,$A$3:$D$106,3,FALSE)</f>
        <v>3.18</v>
      </c>
      <c r="G21" s="4">
        <f t="shared" ref="G21:M21" si="37">VLOOKUP(G19,$A$3:$D$106,3,FALSE)</f>
        <v>3.1692999999999998</v>
      </c>
      <c r="H21" s="4">
        <f t="shared" si="37"/>
        <v>3.1692999999999998</v>
      </c>
      <c r="I21" s="4">
        <f t="shared" si="37"/>
        <v>3.18</v>
      </c>
      <c r="J21" s="4">
        <f t="shared" si="37"/>
        <v>3.18</v>
      </c>
      <c r="K21" s="4">
        <f t="shared" si="37"/>
        <v>3.1692999999999998</v>
      </c>
      <c r="L21" s="4">
        <f t="shared" si="37"/>
        <v>3.1692999999999998</v>
      </c>
      <c r="M21" s="4">
        <f t="shared" si="37"/>
        <v>3.18</v>
      </c>
    </row>
    <row r="22" spans="1:15" x14ac:dyDescent="0.2">
      <c r="A22">
        <v>4044</v>
      </c>
      <c r="B22">
        <v>3.82212</v>
      </c>
      <c r="C22">
        <v>2.8906999999999998</v>
      </c>
      <c r="D22">
        <v>-9.4500000000000001E-2</v>
      </c>
      <c r="E22" s="3" t="s">
        <v>18</v>
      </c>
      <c r="F22" s="4">
        <f>VLOOKUP(F19,$A$5:$D$108,4,FALSE)</f>
        <v>-0.16594999999999999</v>
      </c>
      <c r="G22" s="4">
        <f t="shared" ref="G22:I22" si="38">VLOOKUP(G19,$A$5:$D$108,4,FALSE)</f>
        <v>-0.16594999999999999</v>
      </c>
      <c r="H22" s="4">
        <f t="shared" si="38"/>
        <v>-0.148088</v>
      </c>
      <c r="I22" s="4">
        <f t="shared" si="38"/>
        <v>-0.148088</v>
      </c>
      <c r="J22" s="4">
        <f>VLOOKUP(J19,$A$3:$D$106,4,FALSE)</f>
        <v>-0.16594999999999999</v>
      </c>
      <c r="K22" s="4">
        <f>VLOOKUP(K19,$A$3:$D$106,4,FALSE)</f>
        <v>-0.16594999999999999</v>
      </c>
      <c r="L22" s="4">
        <f t="shared" ref="L22:M22" si="39">VLOOKUP(L19,$A$5:$D$108,4,FALSE)</f>
        <v>-0.148088</v>
      </c>
      <c r="M22" s="4">
        <f t="shared" si="39"/>
        <v>-0.148088</v>
      </c>
    </row>
    <row r="23" spans="1:15" x14ac:dyDescent="0.2">
      <c r="A23">
        <v>4045</v>
      </c>
      <c r="B23">
        <v>3.82212</v>
      </c>
      <c r="C23">
        <v>2.98</v>
      </c>
      <c r="D23">
        <v>-0.16950000000000001</v>
      </c>
      <c r="E23">
        <v>209</v>
      </c>
      <c r="F23">
        <v>4122</v>
      </c>
      <c r="G23">
        <v>4121</v>
      </c>
      <c r="H23">
        <v>4123</v>
      </c>
      <c r="I23">
        <v>4124</v>
      </c>
      <c r="J23">
        <v>4070</v>
      </c>
      <c r="K23">
        <v>4069</v>
      </c>
      <c r="L23">
        <v>4071</v>
      </c>
      <c r="M23">
        <v>4072</v>
      </c>
      <c r="N23">
        <f>ABS(MAX(F25:I25)-MIN(F25:I25))*ABS(MAX(F26:I26)-MIN(F26:I26))*1000^2</f>
        <v>191.13410000000658</v>
      </c>
      <c r="O23">
        <f>3.03-(AVERAGE(F25:M25))</f>
        <v>-0.14464999999999995</v>
      </c>
    </row>
    <row r="24" spans="1:15" x14ac:dyDescent="0.2">
      <c r="A24">
        <v>4046</v>
      </c>
      <c r="B24">
        <v>3.82212</v>
      </c>
      <c r="C24">
        <v>2.98</v>
      </c>
      <c r="D24">
        <v>-0.16594999999999999</v>
      </c>
      <c r="E24" s="3" t="s">
        <v>16</v>
      </c>
      <c r="F24" s="4">
        <f>VLOOKUP(F23,$A$3:$D$106,2,FALSE)</f>
        <v>4.0221200000000001</v>
      </c>
      <c r="G24" s="4">
        <f t="shared" ref="G24" si="40">VLOOKUP(G23,$A$3:$D$106,2,FALSE)</f>
        <v>4.0221200000000001</v>
      </c>
      <c r="H24" s="4">
        <f t="shared" ref="H24" si="41">VLOOKUP(H23,$A$3:$D$106,2,FALSE)</f>
        <v>4.0221200000000001</v>
      </c>
      <c r="I24" s="4">
        <f t="shared" ref="I24" si="42">VLOOKUP(I23,$A$3:$D$106,2,FALSE)</f>
        <v>4.0221200000000001</v>
      </c>
      <c r="J24" s="4">
        <f t="shared" ref="J24" si="43">VLOOKUP(J23,$A$3:$D$106,2,FALSE)</f>
        <v>3.82212</v>
      </c>
      <c r="K24" s="4">
        <f t="shared" ref="K24" si="44">VLOOKUP(K23,$A$3:$D$106,2,FALSE)</f>
        <v>3.82212</v>
      </c>
      <c r="L24" s="4">
        <f t="shared" ref="L24" si="45">VLOOKUP(L23,$A$3:$D$106,2,FALSE)</f>
        <v>3.82212</v>
      </c>
      <c r="M24" s="4">
        <f t="shared" ref="M24" si="46">VLOOKUP(M23,$A$3:$D$106,2,FALSE)</f>
        <v>3.82212</v>
      </c>
    </row>
    <row r="25" spans="1:15" x14ac:dyDescent="0.2">
      <c r="A25">
        <v>4047</v>
      </c>
      <c r="B25">
        <v>3.82212</v>
      </c>
      <c r="C25">
        <v>3</v>
      </c>
      <c r="D25">
        <v>-0.16950000000000001</v>
      </c>
      <c r="E25" s="3" t="s">
        <v>17</v>
      </c>
      <c r="F25" s="4">
        <f>VLOOKUP(F23,$A$3:$D$106,3,FALSE)</f>
        <v>3.18</v>
      </c>
      <c r="G25" s="4">
        <f t="shared" ref="G25:M25" si="47">VLOOKUP(G23,$A$3:$D$106,3,FALSE)</f>
        <v>3.1692999999999998</v>
      </c>
      <c r="H25" s="4">
        <f t="shared" si="47"/>
        <v>3.1692999999999998</v>
      </c>
      <c r="I25" s="4">
        <f t="shared" si="47"/>
        <v>3.18</v>
      </c>
      <c r="J25" s="4">
        <f t="shared" si="47"/>
        <v>3.18</v>
      </c>
      <c r="K25" s="4">
        <f t="shared" si="47"/>
        <v>3.1692999999999998</v>
      </c>
      <c r="L25" s="4">
        <f t="shared" si="47"/>
        <v>3.1692999999999998</v>
      </c>
      <c r="M25" s="4">
        <f t="shared" si="47"/>
        <v>3.18</v>
      </c>
    </row>
    <row r="26" spans="1:15" x14ac:dyDescent="0.2">
      <c r="A26">
        <v>4048</v>
      </c>
      <c r="B26">
        <v>3.82212</v>
      </c>
      <c r="C26">
        <v>3</v>
      </c>
      <c r="D26">
        <v>-0.16594999999999999</v>
      </c>
      <c r="E26" s="3" t="s">
        <v>18</v>
      </c>
      <c r="F26" s="4">
        <f>VLOOKUP(F23,$A$5:$D$108,4,FALSE)</f>
        <v>-0.148088</v>
      </c>
      <c r="G26" s="4">
        <f t="shared" ref="G26:I26" si="48">VLOOKUP(G23,$A$5:$D$108,4,FALSE)</f>
        <v>-0.148088</v>
      </c>
      <c r="H26" s="4">
        <f t="shared" si="48"/>
        <v>-0.13022500000000001</v>
      </c>
      <c r="I26" s="4">
        <f t="shared" si="48"/>
        <v>-0.13022500000000001</v>
      </c>
      <c r="J26" s="4">
        <f>VLOOKUP(J23,$A$3:$D$106,4,FALSE)</f>
        <v>-0.148088</v>
      </c>
      <c r="K26" s="4">
        <f>VLOOKUP(K23,$A$3:$D$106,4,FALSE)</f>
        <v>-0.148088</v>
      </c>
      <c r="L26" s="4">
        <f t="shared" ref="L26:M26" si="49">VLOOKUP(L23,$A$5:$D$108,4,FALSE)</f>
        <v>-0.13022500000000001</v>
      </c>
      <c r="M26" s="4">
        <f t="shared" si="49"/>
        <v>-0.13022500000000001</v>
      </c>
    </row>
    <row r="27" spans="1:15" x14ac:dyDescent="0.2">
      <c r="A27">
        <v>4049</v>
      </c>
      <c r="B27">
        <v>3.82212</v>
      </c>
      <c r="C27">
        <v>3.02</v>
      </c>
      <c r="D27">
        <v>-0.16950000000000001</v>
      </c>
      <c r="E27">
        <v>247</v>
      </c>
      <c r="F27">
        <v>4124</v>
      </c>
      <c r="G27">
        <v>4123</v>
      </c>
      <c r="H27">
        <v>4125</v>
      </c>
      <c r="I27">
        <v>4126</v>
      </c>
      <c r="J27">
        <v>4072</v>
      </c>
      <c r="K27">
        <v>4071</v>
      </c>
      <c r="L27">
        <v>4073</v>
      </c>
      <c r="M27">
        <v>4074</v>
      </c>
      <c r="N27">
        <f>ABS(MAX(F29:I29)-MIN(F29:I29))*ABS(MAX(F30:I30)-MIN(F30:I30))*1000^2</f>
        <v>191.12340000000674</v>
      </c>
      <c r="O27">
        <f>3.03-(AVERAGE(F29:M29))</f>
        <v>-0.14464999999999995</v>
      </c>
    </row>
    <row r="28" spans="1:15" x14ac:dyDescent="0.2">
      <c r="A28">
        <v>4050</v>
      </c>
      <c r="B28">
        <v>3.82212</v>
      </c>
      <c r="C28">
        <v>3.02</v>
      </c>
      <c r="D28">
        <v>-0.16594999999999999</v>
      </c>
      <c r="E28" s="3" t="s">
        <v>16</v>
      </c>
      <c r="F28" s="4">
        <f>VLOOKUP(F27,$A$3:$D$106,2,FALSE)</f>
        <v>4.0221200000000001</v>
      </c>
      <c r="G28" s="4">
        <f t="shared" ref="G28" si="50">VLOOKUP(G27,$A$3:$D$106,2,FALSE)</f>
        <v>4.0221200000000001</v>
      </c>
      <c r="H28" s="4">
        <f t="shared" ref="H28" si="51">VLOOKUP(H27,$A$3:$D$106,2,FALSE)</f>
        <v>4.0221200000000001</v>
      </c>
      <c r="I28" s="4">
        <f t="shared" ref="I28" si="52">VLOOKUP(I27,$A$3:$D$106,2,FALSE)</f>
        <v>4.0221200000000001</v>
      </c>
      <c r="J28" s="4">
        <f t="shared" ref="J28" si="53">VLOOKUP(J27,$A$3:$D$106,2,FALSE)</f>
        <v>3.82212</v>
      </c>
      <c r="K28" s="4">
        <f t="shared" ref="K28" si="54">VLOOKUP(K27,$A$3:$D$106,2,FALSE)</f>
        <v>3.82212</v>
      </c>
      <c r="L28" s="4">
        <f t="shared" ref="L28" si="55">VLOOKUP(L27,$A$3:$D$106,2,FALSE)</f>
        <v>3.82212</v>
      </c>
      <c r="M28" s="4">
        <f t="shared" ref="M28" si="56">VLOOKUP(M27,$A$3:$D$106,2,FALSE)</f>
        <v>3.82212</v>
      </c>
    </row>
    <row r="29" spans="1:15" x14ac:dyDescent="0.2">
      <c r="A29">
        <v>4051</v>
      </c>
      <c r="B29">
        <v>3.82212</v>
      </c>
      <c r="C29">
        <v>3.04</v>
      </c>
      <c r="D29">
        <v>-0.16950000000000001</v>
      </c>
      <c r="E29" s="3" t="s">
        <v>17</v>
      </c>
      <c r="F29" s="4">
        <f>VLOOKUP(F27,$A$3:$D$106,3,FALSE)</f>
        <v>3.18</v>
      </c>
      <c r="G29" s="4">
        <f t="shared" ref="G29:M29" si="57">VLOOKUP(G27,$A$3:$D$106,3,FALSE)</f>
        <v>3.1692999999999998</v>
      </c>
      <c r="H29" s="4">
        <f t="shared" si="57"/>
        <v>3.1692999999999998</v>
      </c>
      <c r="I29" s="4">
        <f t="shared" si="57"/>
        <v>3.18</v>
      </c>
      <c r="J29" s="4">
        <f t="shared" si="57"/>
        <v>3.18</v>
      </c>
      <c r="K29" s="4">
        <f t="shared" si="57"/>
        <v>3.1692999999999998</v>
      </c>
      <c r="L29" s="4">
        <f t="shared" si="57"/>
        <v>3.1692999999999998</v>
      </c>
      <c r="M29" s="4">
        <f t="shared" si="57"/>
        <v>3.18</v>
      </c>
    </row>
    <row r="30" spans="1:15" x14ac:dyDescent="0.2">
      <c r="A30">
        <v>4052</v>
      </c>
      <c r="B30">
        <v>3.82212</v>
      </c>
      <c r="C30">
        <v>3.04</v>
      </c>
      <c r="D30">
        <v>-0.16594999999999999</v>
      </c>
      <c r="E30" s="3" t="s">
        <v>18</v>
      </c>
      <c r="F30" s="4">
        <f>VLOOKUP(F27,$A$5:$D$108,4,FALSE)</f>
        <v>-0.13022500000000001</v>
      </c>
      <c r="G30" s="4">
        <f t="shared" ref="G30:I30" si="58">VLOOKUP(G27,$A$5:$D$108,4,FALSE)</f>
        <v>-0.13022500000000001</v>
      </c>
      <c r="H30" s="4">
        <f t="shared" si="58"/>
        <v>-0.112363</v>
      </c>
      <c r="I30" s="4">
        <f t="shared" si="58"/>
        <v>-0.112363</v>
      </c>
      <c r="J30" s="4">
        <f>VLOOKUP(J27,$A$3:$D$106,4,FALSE)</f>
        <v>-0.13022500000000001</v>
      </c>
      <c r="K30" s="4">
        <f>VLOOKUP(K27,$A$3:$D$106,4,FALSE)</f>
        <v>-0.13022500000000001</v>
      </c>
      <c r="L30" s="4">
        <f t="shared" ref="L30:M30" si="59">VLOOKUP(L27,$A$5:$D$108,4,FALSE)</f>
        <v>-0.112363</v>
      </c>
      <c r="M30" s="4">
        <f t="shared" si="59"/>
        <v>-0.112363</v>
      </c>
    </row>
    <row r="31" spans="1:15" x14ac:dyDescent="0.2">
      <c r="A31">
        <v>4053</v>
      </c>
      <c r="B31">
        <v>3.82212</v>
      </c>
      <c r="C31">
        <v>3.06</v>
      </c>
      <c r="D31">
        <v>-0.16950000000000001</v>
      </c>
      <c r="E31">
        <v>285</v>
      </c>
      <c r="F31">
        <v>4080</v>
      </c>
      <c r="G31">
        <v>4079</v>
      </c>
      <c r="H31">
        <v>4083</v>
      </c>
      <c r="I31">
        <v>4084</v>
      </c>
      <c r="J31">
        <v>4028</v>
      </c>
      <c r="K31">
        <v>4027</v>
      </c>
      <c r="L31">
        <v>4031</v>
      </c>
      <c r="M31">
        <v>4032</v>
      </c>
      <c r="N31">
        <f>ABS(MAX(F33:I33)-MIN(F33:I33))*ABS(MAX(F34:I34)-MIN(F34:I34))*1000^2</f>
        <v>191.12339999999867</v>
      </c>
      <c r="O31">
        <f>3.03-(AVERAGE(F33:M33))</f>
        <v>0.14465000000000039</v>
      </c>
    </row>
    <row r="32" spans="1:15" x14ac:dyDescent="0.2">
      <c r="A32">
        <v>4054</v>
      </c>
      <c r="B32">
        <v>3.82212</v>
      </c>
      <c r="C32">
        <v>3.06</v>
      </c>
      <c r="D32">
        <v>-0.16594999999999999</v>
      </c>
      <c r="E32" s="3" t="s">
        <v>16</v>
      </c>
      <c r="F32" s="4">
        <f>VLOOKUP(F31,$A$3:$D$106,2,FALSE)</f>
        <v>4.0221200000000001</v>
      </c>
      <c r="G32" s="4">
        <f t="shared" ref="G32" si="60">VLOOKUP(G31,$A$3:$D$106,2,FALSE)</f>
        <v>4.0221200000000001</v>
      </c>
      <c r="H32" s="4">
        <f t="shared" ref="H32" si="61">VLOOKUP(H31,$A$3:$D$106,2,FALSE)</f>
        <v>4.0221200000000001</v>
      </c>
      <c r="I32" s="4">
        <f t="shared" ref="I32" si="62">VLOOKUP(I31,$A$3:$D$106,2,FALSE)</f>
        <v>4.0221200000000001</v>
      </c>
      <c r="J32" s="4">
        <f t="shared" ref="J32" si="63">VLOOKUP(J31,$A$3:$D$106,2,FALSE)</f>
        <v>3.82212</v>
      </c>
      <c r="K32" s="4">
        <f t="shared" ref="K32" si="64">VLOOKUP(K31,$A$3:$D$106,2,FALSE)</f>
        <v>3.82212</v>
      </c>
      <c r="L32" s="4">
        <f t="shared" ref="L32" si="65">VLOOKUP(L31,$A$3:$D$106,2,FALSE)</f>
        <v>3.82212</v>
      </c>
      <c r="M32" s="4">
        <f t="shared" ref="M32" si="66">VLOOKUP(M31,$A$3:$D$106,2,FALSE)</f>
        <v>3.82212</v>
      </c>
    </row>
    <row r="33" spans="1:15" x14ac:dyDescent="0.2">
      <c r="A33">
        <v>4055</v>
      </c>
      <c r="B33">
        <v>3.82212</v>
      </c>
      <c r="C33">
        <v>3.08</v>
      </c>
      <c r="D33">
        <v>-0.16950000000000001</v>
      </c>
      <c r="E33" s="3" t="s">
        <v>17</v>
      </c>
      <c r="F33" s="4">
        <f>VLOOKUP(F31,$A$3:$D$106,3,FALSE)</f>
        <v>2.8906999999999998</v>
      </c>
      <c r="G33" s="4">
        <f t="shared" ref="G33:M33" si="67">VLOOKUP(G31,$A$3:$D$106,3,FALSE)</f>
        <v>2.88</v>
      </c>
      <c r="H33" s="4">
        <f t="shared" si="67"/>
        <v>2.88</v>
      </c>
      <c r="I33" s="4">
        <f t="shared" si="67"/>
        <v>2.8906999999999998</v>
      </c>
      <c r="J33" s="4">
        <f t="shared" si="67"/>
        <v>2.8906999999999998</v>
      </c>
      <c r="K33" s="4">
        <f t="shared" si="67"/>
        <v>2.88</v>
      </c>
      <c r="L33" s="4">
        <f t="shared" si="67"/>
        <v>2.88</v>
      </c>
      <c r="M33" s="4">
        <f t="shared" si="67"/>
        <v>2.8906999999999998</v>
      </c>
    </row>
    <row r="34" spans="1:15" x14ac:dyDescent="0.2">
      <c r="A34">
        <v>4056</v>
      </c>
      <c r="B34">
        <v>3.82212</v>
      </c>
      <c r="C34">
        <v>3.08</v>
      </c>
      <c r="D34">
        <v>-0.16594999999999999</v>
      </c>
      <c r="E34" s="3" t="s">
        <v>18</v>
      </c>
      <c r="F34" s="4">
        <f>VLOOKUP(F31,$A$5:$D$108,4,FALSE)</f>
        <v>-0.16594999999999999</v>
      </c>
      <c r="G34" s="4">
        <f t="shared" ref="G34:I34" si="68">VLOOKUP(G31,$A$5:$D$108,4,FALSE)</f>
        <v>-0.16594999999999999</v>
      </c>
      <c r="H34" s="4">
        <f t="shared" si="68"/>
        <v>-0.148088</v>
      </c>
      <c r="I34" s="4">
        <f t="shared" si="68"/>
        <v>-0.148088</v>
      </c>
      <c r="J34" s="4">
        <f>VLOOKUP(J31,$A$3:$D$106,4,FALSE)</f>
        <v>-0.16594999999999999</v>
      </c>
      <c r="K34" s="4">
        <f>VLOOKUP(K31,$A$3:$D$106,4,FALSE)</f>
        <v>-0.16594999999999999</v>
      </c>
      <c r="L34" s="4">
        <f t="shared" ref="L34:M34" si="69">VLOOKUP(L31,$A$5:$D$108,4,FALSE)</f>
        <v>-0.148088</v>
      </c>
      <c r="M34" s="4">
        <f t="shared" si="69"/>
        <v>-0.148088</v>
      </c>
    </row>
    <row r="35" spans="1:15" x14ac:dyDescent="0.2">
      <c r="A35">
        <v>4057</v>
      </c>
      <c r="B35">
        <v>3.82212</v>
      </c>
      <c r="C35">
        <v>3.1</v>
      </c>
      <c r="D35">
        <v>-0.16950000000000001</v>
      </c>
      <c r="E35">
        <v>323</v>
      </c>
      <c r="F35">
        <v>4084</v>
      </c>
      <c r="G35">
        <v>4083</v>
      </c>
      <c r="H35">
        <v>4087</v>
      </c>
      <c r="I35">
        <v>4088</v>
      </c>
      <c r="J35">
        <v>4032</v>
      </c>
      <c r="K35">
        <v>4031</v>
      </c>
      <c r="L35">
        <v>4035</v>
      </c>
      <c r="M35">
        <v>4036</v>
      </c>
      <c r="N35">
        <f>ABS(MAX(F37:I37)-MIN(F37:I37))*ABS(MAX(F38:I38)-MIN(F38:I38))*1000^2</f>
        <v>191.13409999999868</v>
      </c>
      <c r="O35">
        <f>3.03-(AVERAGE(F37:M37))</f>
        <v>0.14465000000000039</v>
      </c>
    </row>
    <row r="36" spans="1:15" x14ac:dyDescent="0.2">
      <c r="A36">
        <v>4058</v>
      </c>
      <c r="B36">
        <v>3.82212</v>
      </c>
      <c r="C36">
        <v>3.1</v>
      </c>
      <c r="D36">
        <v>-0.16594999999999999</v>
      </c>
      <c r="E36" s="3" t="s">
        <v>16</v>
      </c>
      <c r="F36" s="4">
        <f>VLOOKUP(F35,$A$3:$D$106,2,FALSE)</f>
        <v>4.0221200000000001</v>
      </c>
      <c r="G36" s="4">
        <f t="shared" ref="G36" si="70">VLOOKUP(G35,$A$3:$D$106,2,FALSE)</f>
        <v>4.0221200000000001</v>
      </c>
      <c r="H36" s="4">
        <f t="shared" ref="H36" si="71">VLOOKUP(H35,$A$3:$D$106,2,FALSE)</f>
        <v>4.0221200000000001</v>
      </c>
      <c r="I36" s="4">
        <f t="shared" ref="I36" si="72">VLOOKUP(I35,$A$3:$D$106,2,FALSE)</f>
        <v>4.0221200000000001</v>
      </c>
      <c r="J36" s="4">
        <f t="shared" ref="J36" si="73">VLOOKUP(J35,$A$3:$D$106,2,FALSE)</f>
        <v>3.82212</v>
      </c>
      <c r="K36" s="4">
        <f t="shared" ref="K36" si="74">VLOOKUP(K35,$A$3:$D$106,2,FALSE)</f>
        <v>3.82212</v>
      </c>
      <c r="L36" s="4">
        <f t="shared" ref="L36" si="75">VLOOKUP(L35,$A$3:$D$106,2,FALSE)</f>
        <v>3.82212</v>
      </c>
      <c r="M36" s="4">
        <f t="shared" ref="M36" si="76">VLOOKUP(M35,$A$3:$D$106,2,FALSE)</f>
        <v>3.82212</v>
      </c>
    </row>
    <row r="37" spans="1:15" x14ac:dyDescent="0.2">
      <c r="A37">
        <v>4059</v>
      </c>
      <c r="B37">
        <v>3.82212</v>
      </c>
      <c r="C37">
        <v>3.12</v>
      </c>
      <c r="D37">
        <v>-0.16950000000000001</v>
      </c>
      <c r="E37" s="3" t="s">
        <v>17</v>
      </c>
      <c r="F37" s="4">
        <f>VLOOKUP(F35,$A$3:$D$106,3,FALSE)</f>
        <v>2.8906999999999998</v>
      </c>
      <c r="G37" s="4">
        <f t="shared" ref="G37:M37" si="77">VLOOKUP(G35,$A$3:$D$106,3,FALSE)</f>
        <v>2.88</v>
      </c>
      <c r="H37" s="4">
        <f t="shared" si="77"/>
        <v>2.88</v>
      </c>
      <c r="I37" s="4">
        <f t="shared" si="77"/>
        <v>2.8906999999999998</v>
      </c>
      <c r="J37" s="4">
        <f t="shared" si="77"/>
        <v>2.8906999999999998</v>
      </c>
      <c r="K37" s="4">
        <f t="shared" si="77"/>
        <v>2.88</v>
      </c>
      <c r="L37" s="4">
        <f t="shared" si="77"/>
        <v>2.88</v>
      </c>
      <c r="M37" s="4">
        <f t="shared" si="77"/>
        <v>2.8906999999999998</v>
      </c>
    </row>
    <row r="38" spans="1:15" x14ac:dyDescent="0.2">
      <c r="A38">
        <v>4060</v>
      </c>
      <c r="B38">
        <v>3.82212</v>
      </c>
      <c r="C38">
        <v>3.12</v>
      </c>
      <c r="D38">
        <v>-0.16594999999999999</v>
      </c>
      <c r="E38" s="3" t="s">
        <v>18</v>
      </c>
      <c r="F38" s="4">
        <f>VLOOKUP(F35,$A$5:$D$108,4,FALSE)</f>
        <v>-0.148088</v>
      </c>
      <c r="G38" s="4">
        <f t="shared" ref="G38:I38" si="78">VLOOKUP(G35,$A$5:$D$108,4,FALSE)</f>
        <v>-0.148088</v>
      </c>
      <c r="H38" s="4">
        <f t="shared" si="78"/>
        <v>-0.13022500000000001</v>
      </c>
      <c r="I38" s="4">
        <f t="shared" si="78"/>
        <v>-0.13022500000000001</v>
      </c>
      <c r="J38" s="4">
        <f>VLOOKUP(J35,$A$3:$D$106,4,FALSE)</f>
        <v>-0.148088</v>
      </c>
      <c r="K38" s="4">
        <f>VLOOKUP(K35,$A$3:$D$106,4,FALSE)</f>
        <v>-0.148088</v>
      </c>
      <c r="L38" s="4">
        <f t="shared" ref="L38:M38" si="79">VLOOKUP(L35,$A$5:$D$108,4,FALSE)</f>
        <v>-0.13022500000000001</v>
      </c>
      <c r="M38" s="4">
        <f t="shared" si="79"/>
        <v>-0.13022500000000001</v>
      </c>
    </row>
    <row r="39" spans="1:15" x14ac:dyDescent="0.2">
      <c r="A39">
        <v>4061</v>
      </c>
      <c r="B39">
        <v>3.82212</v>
      </c>
      <c r="C39">
        <v>3.14</v>
      </c>
      <c r="D39">
        <v>-0.16950000000000001</v>
      </c>
      <c r="E39">
        <v>361</v>
      </c>
      <c r="F39">
        <v>4088</v>
      </c>
      <c r="G39">
        <v>4087</v>
      </c>
      <c r="H39">
        <v>4091</v>
      </c>
      <c r="I39">
        <v>4092</v>
      </c>
      <c r="J39">
        <v>4036</v>
      </c>
      <c r="K39">
        <v>4035</v>
      </c>
      <c r="L39">
        <v>4039</v>
      </c>
      <c r="M39">
        <v>4040</v>
      </c>
      <c r="N39">
        <f>ABS(MAX(F41:I41)-MIN(F41:I41))*ABS(MAX(F42:I42)-MIN(F42:I42))*1000^2</f>
        <v>191.12339999999881</v>
      </c>
      <c r="O39">
        <f>3.03-(AVERAGE(F41:M41))</f>
        <v>0.14465000000000039</v>
      </c>
    </row>
    <row r="40" spans="1:15" x14ac:dyDescent="0.2">
      <c r="A40">
        <v>4062</v>
      </c>
      <c r="B40">
        <v>3.82212</v>
      </c>
      <c r="C40">
        <v>3.14</v>
      </c>
      <c r="D40">
        <v>-0.16594999999999999</v>
      </c>
      <c r="E40" s="3" t="s">
        <v>16</v>
      </c>
      <c r="F40" s="4">
        <f>VLOOKUP(F39,$A$3:$D$106,2,FALSE)</f>
        <v>4.0221200000000001</v>
      </c>
      <c r="G40" s="4">
        <f t="shared" ref="G40" si="80">VLOOKUP(G39,$A$3:$D$106,2,FALSE)</f>
        <v>4.0221200000000001</v>
      </c>
      <c r="H40" s="4">
        <f t="shared" ref="H40" si="81">VLOOKUP(H39,$A$3:$D$106,2,FALSE)</f>
        <v>4.0221200000000001</v>
      </c>
      <c r="I40" s="4">
        <f t="shared" ref="I40" si="82">VLOOKUP(I39,$A$3:$D$106,2,FALSE)</f>
        <v>4.0221200000000001</v>
      </c>
      <c r="J40" s="4">
        <f t="shared" ref="J40" si="83">VLOOKUP(J39,$A$3:$D$106,2,FALSE)</f>
        <v>3.82212</v>
      </c>
      <c r="K40" s="4">
        <f t="shared" ref="K40" si="84">VLOOKUP(K39,$A$3:$D$106,2,FALSE)</f>
        <v>3.82212</v>
      </c>
      <c r="L40" s="4">
        <f t="shared" ref="L40" si="85">VLOOKUP(L39,$A$3:$D$106,2,FALSE)</f>
        <v>3.82212</v>
      </c>
      <c r="M40" s="4">
        <f t="shared" ref="M40" si="86">VLOOKUP(M39,$A$3:$D$106,2,FALSE)</f>
        <v>3.82212</v>
      </c>
    </row>
    <row r="41" spans="1:15" x14ac:dyDescent="0.2">
      <c r="A41">
        <v>4063</v>
      </c>
      <c r="B41">
        <v>3.82212</v>
      </c>
      <c r="C41">
        <v>3.16</v>
      </c>
      <c r="D41">
        <v>-0.16950000000000001</v>
      </c>
      <c r="E41" s="3" t="s">
        <v>17</v>
      </c>
      <c r="F41" s="4">
        <f>VLOOKUP(F39,$A$3:$D$106,3,FALSE)</f>
        <v>2.8906999999999998</v>
      </c>
      <c r="G41" s="4">
        <f t="shared" ref="G41:M41" si="87">VLOOKUP(G39,$A$3:$D$106,3,FALSE)</f>
        <v>2.88</v>
      </c>
      <c r="H41" s="4">
        <f t="shared" si="87"/>
        <v>2.88</v>
      </c>
      <c r="I41" s="4">
        <f t="shared" si="87"/>
        <v>2.8906999999999998</v>
      </c>
      <c r="J41" s="4">
        <f t="shared" si="87"/>
        <v>2.8906999999999998</v>
      </c>
      <c r="K41" s="4">
        <f t="shared" si="87"/>
        <v>2.88</v>
      </c>
      <c r="L41" s="4">
        <f t="shared" si="87"/>
        <v>2.88</v>
      </c>
      <c r="M41" s="4">
        <f t="shared" si="87"/>
        <v>2.8906999999999998</v>
      </c>
    </row>
    <row r="42" spans="1:15" x14ac:dyDescent="0.2">
      <c r="A42">
        <v>4064</v>
      </c>
      <c r="B42">
        <v>3.82212</v>
      </c>
      <c r="C42">
        <v>3.16</v>
      </c>
      <c r="D42">
        <v>-0.16594999999999999</v>
      </c>
      <c r="E42" s="3" t="s">
        <v>18</v>
      </c>
      <c r="F42" s="4">
        <f>VLOOKUP(F39,$A$5:$D$108,4,FALSE)</f>
        <v>-0.13022500000000001</v>
      </c>
      <c r="G42" s="4">
        <f t="shared" ref="G42:I42" si="88">VLOOKUP(G39,$A$5:$D$108,4,FALSE)</f>
        <v>-0.13022500000000001</v>
      </c>
      <c r="H42" s="4">
        <f t="shared" si="88"/>
        <v>-0.112363</v>
      </c>
      <c r="I42" s="4">
        <f t="shared" si="88"/>
        <v>-0.112363</v>
      </c>
      <c r="J42" s="4">
        <f>VLOOKUP(J39,$A$3:$D$106,4,FALSE)</f>
        <v>-0.13022500000000001</v>
      </c>
      <c r="K42" s="4">
        <f>VLOOKUP(K39,$A$3:$D$106,4,FALSE)</f>
        <v>-0.13022500000000001</v>
      </c>
      <c r="L42" s="4">
        <f t="shared" ref="L42:M42" si="89">VLOOKUP(L39,$A$5:$D$108,4,FALSE)</f>
        <v>-0.112363</v>
      </c>
      <c r="M42" s="4">
        <f t="shared" si="89"/>
        <v>-0.112363</v>
      </c>
    </row>
    <row r="43" spans="1:15" x14ac:dyDescent="0.2">
      <c r="A43">
        <v>4065</v>
      </c>
      <c r="B43">
        <v>3.82212</v>
      </c>
      <c r="C43">
        <v>3.1692999999999998</v>
      </c>
      <c r="D43">
        <v>-0.16950000000000001</v>
      </c>
      <c r="E43">
        <v>399</v>
      </c>
      <c r="F43">
        <v>4117</v>
      </c>
      <c r="G43">
        <v>4115</v>
      </c>
      <c r="H43">
        <v>4116</v>
      </c>
      <c r="I43">
        <v>4118</v>
      </c>
      <c r="J43">
        <v>4065</v>
      </c>
      <c r="K43">
        <v>4063</v>
      </c>
      <c r="L43">
        <v>4064</v>
      </c>
      <c r="M43">
        <v>4066</v>
      </c>
      <c r="N43">
        <f>ABS(MAX(F45:I45)-MIN(F45:I45))*ABS(MAX(F46:I46)-MIN(F46:I46))*1000^2</f>
        <v>33.014999999998963</v>
      </c>
      <c r="O43">
        <f>3.03-(AVERAGE(F45:M45))</f>
        <v>-0.13465000000000016</v>
      </c>
    </row>
    <row r="44" spans="1:15" x14ac:dyDescent="0.2">
      <c r="A44">
        <v>4066</v>
      </c>
      <c r="B44">
        <v>3.82212</v>
      </c>
      <c r="C44">
        <v>3.1692999999999998</v>
      </c>
      <c r="D44">
        <v>-0.16594999999999999</v>
      </c>
      <c r="E44" s="3" t="s">
        <v>16</v>
      </c>
      <c r="F44" s="4">
        <f>VLOOKUP(F43,$A$3:$D$106,2,FALSE)</f>
        <v>4.0221200000000001</v>
      </c>
      <c r="G44" s="4">
        <f t="shared" ref="G44" si="90">VLOOKUP(G43,$A$3:$D$106,2,FALSE)</f>
        <v>4.0221200000000001</v>
      </c>
      <c r="H44" s="4">
        <f t="shared" ref="H44" si="91">VLOOKUP(H43,$A$3:$D$106,2,FALSE)</f>
        <v>4.0221200000000001</v>
      </c>
      <c r="I44" s="4">
        <f t="shared" ref="I44" si="92">VLOOKUP(I43,$A$3:$D$106,2,FALSE)</f>
        <v>4.0221200000000001</v>
      </c>
      <c r="J44" s="4">
        <f t="shared" ref="J44" si="93">VLOOKUP(J43,$A$3:$D$106,2,FALSE)</f>
        <v>3.82212</v>
      </c>
      <c r="K44" s="4">
        <f t="shared" ref="K44" si="94">VLOOKUP(K43,$A$3:$D$106,2,FALSE)</f>
        <v>3.82212</v>
      </c>
      <c r="L44" s="4">
        <f t="shared" ref="L44" si="95">VLOOKUP(L43,$A$3:$D$106,2,FALSE)</f>
        <v>3.82212</v>
      </c>
      <c r="M44" s="4">
        <f t="shared" ref="M44" si="96">VLOOKUP(M43,$A$3:$D$106,2,FALSE)</f>
        <v>3.82212</v>
      </c>
    </row>
    <row r="45" spans="1:15" x14ac:dyDescent="0.2">
      <c r="A45">
        <v>4067</v>
      </c>
      <c r="B45">
        <v>3.82212</v>
      </c>
      <c r="C45">
        <v>3.18</v>
      </c>
      <c r="D45">
        <v>-0.16950000000000001</v>
      </c>
      <c r="E45" s="3" t="s">
        <v>17</v>
      </c>
      <c r="F45" s="4">
        <f>VLOOKUP(F43,$A$3:$D$106,3,FALSE)</f>
        <v>3.1692999999999998</v>
      </c>
      <c r="G45" s="4">
        <f t="shared" ref="G45:M45" si="97">VLOOKUP(G43,$A$3:$D$106,3,FALSE)</f>
        <v>3.16</v>
      </c>
      <c r="H45" s="4">
        <f t="shared" si="97"/>
        <v>3.16</v>
      </c>
      <c r="I45" s="4">
        <f t="shared" si="97"/>
        <v>3.1692999999999998</v>
      </c>
      <c r="J45" s="4">
        <f t="shared" si="97"/>
        <v>3.1692999999999998</v>
      </c>
      <c r="K45" s="4">
        <f t="shared" si="97"/>
        <v>3.16</v>
      </c>
      <c r="L45" s="4">
        <f t="shared" si="97"/>
        <v>3.16</v>
      </c>
      <c r="M45" s="4">
        <f t="shared" si="97"/>
        <v>3.1692999999999998</v>
      </c>
    </row>
    <row r="46" spans="1:15" x14ac:dyDescent="0.2">
      <c r="A46">
        <v>4068</v>
      </c>
      <c r="B46">
        <v>3.82212</v>
      </c>
      <c r="C46">
        <v>3.18</v>
      </c>
      <c r="D46">
        <v>-0.16594999999999999</v>
      </c>
      <c r="E46" s="3" t="s">
        <v>18</v>
      </c>
      <c r="F46" s="4">
        <f>VLOOKUP(F43,$A$5:$D$108,4,FALSE)</f>
        <v>-0.16950000000000001</v>
      </c>
      <c r="G46" s="4">
        <f t="shared" ref="G46:I46" si="98">VLOOKUP(G43,$A$5:$D$108,4,FALSE)</f>
        <v>-0.16950000000000001</v>
      </c>
      <c r="H46" s="4">
        <f t="shared" si="98"/>
        <v>-0.16594999999999999</v>
      </c>
      <c r="I46" s="4">
        <f t="shared" si="98"/>
        <v>-0.16594999999999999</v>
      </c>
      <c r="J46" s="4">
        <f>VLOOKUP(J43,$A$3:$D$106,4,FALSE)</f>
        <v>-0.16950000000000001</v>
      </c>
      <c r="K46" s="4">
        <f>VLOOKUP(K43,$A$3:$D$106,4,FALSE)</f>
        <v>-0.16950000000000001</v>
      </c>
      <c r="L46" s="4">
        <f t="shared" ref="L46:M46" si="99">VLOOKUP(L43,$A$5:$D$108,4,FALSE)</f>
        <v>-0.16594999999999999</v>
      </c>
      <c r="M46" s="4">
        <f t="shared" si="99"/>
        <v>-0.16594999999999999</v>
      </c>
    </row>
    <row r="47" spans="1:15" x14ac:dyDescent="0.2">
      <c r="A47">
        <v>4069</v>
      </c>
      <c r="B47">
        <v>3.82212</v>
      </c>
      <c r="C47">
        <v>3.1692999999999998</v>
      </c>
      <c r="D47">
        <v>-0.148088</v>
      </c>
      <c r="E47">
        <v>437</v>
      </c>
      <c r="F47">
        <v>4081</v>
      </c>
      <c r="G47">
        <v>4077</v>
      </c>
      <c r="H47">
        <v>4080</v>
      </c>
      <c r="I47">
        <v>4082</v>
      </c>
      <c r="J47">
        <v>4029</v>
      </c>
      <c r="K47">
        <v>4025</v>
      </c>
      <c r="L47">
        <v>4028</v>
      </c>
      <c r="M47">
        <v>4030</v>
      </c>
      <c r="N47">
        <f>ABS(MAX(F49:I49)-MIN(F49:I49))*ABS(MAX(F50:I50)-MIN(F50:I50))*1000^2</f>
        <v>33.015000000000541</v>
      </c>
      <c r="O47">
        <f>3.03-(AVERAGE(F49:M49))</f>
        <v>0.13465000000000016</v>
      </c>
    </row>
    <row r="48" spans="1:15" x14ac:dyDescent="0.2">
      <c r="A48">
        <v>4070</v>
      </c>
      <c r="B48">
        <v>3.82212</v>
      </c>
      <c r="C48">
        <v>3.18</v>
      </c>
      <c r="D48">
        <v>-0.148088</v>
      </c>
      <c r="E48" s="3" t="s">
        <v>16</v>
      </c>
      <c r="F48" s="4">
        <f>VLOOKUP(F47,$A$3:$D$106,2,FALSE)</f>
        <v>4.0221200000000001</v>
      </c>
      <c r="G48" s="4">
        <f t="shared" ref="G48" si="100">VLOOKUP(G47,$A$3:$D$106,2,FALSE)</f>
        <v>4.0221200000000001</v>
      </c>
      <c r="H48" s="4">
        <f t="shared" ref="H48" si="101">VLOOKUP(H47,$A$3:$D$106,2,FALSE)</f>
        <v>4.0221200000000001</v>
      </c>
      <c r="I48" s="4">
        <f t="shared" ref="I48" si="102">VLOOKUP(I47,$A$3:$D$106,2,FALSE)</f>
        <v>4.0221200000000001</v>
      </c>
      <c r="J48" s="4">
        <f t="shared" ref="J48" si="103">VLOOKUP(J47,$A$3:$D$106,2,FALSE)</f>
        <v>3.82212</v>
      </c>
      <c r="K48" s="4">
        <f t="shared" ref="K48" si="104">VLOOKUP(K47,$A$3:$D$106,2,FALSE)</f>
        <v>3.82212</v>
      </c>
      <c r="L48" s="4">
        <f t="shared" ref="L48" si="105">VLOOKUP(L47,$A$3:$D$106,2,FALSE)</f>
        <v>3.82212</v>
      </c>
      <c r="M48" s="4">
        <f t="shared" ref="M48" si="106">VLOOKUP(M47,$A$3:$D$106,2,FALSE)</f>
        <v>3.82212</v>
      </c>
    </row>
    <row r="49" spans="1:15" x14ac:dyDescent="0.2">
      <c r="A49">
        <v>4071</v>
      </c>
      <c r="B49">
        <v>3.82212</v>
      </c>
      <c r="C49">
        <v>3.1692999999999998</v>
      </c>
      <c r="D49">
        <v>-0.13022500000000001</v>
      </c>
      <c r="E49" s="3" t="s">
        <v>17</v>
      </c>
      <c r="F49" s="4">
        <f>VLOOKUP(F47,$A$3:$D$106,3,FALSE)</f>
        <v>2.9</v>
      </c>
      <c r="G49" s="4">
        <f t="shared" ref="G49:M49" si="107">VLOOKUP(G47,$A$3:$D$106,3,FALSE)</f>
        <v>2.8906999999999998</v>
      </c>
      <c r="H49" s="4">
        <f t="shared" si="107"/>
        <v>2.8906999999999998</v>
      </c>
      <c r="I49" s="4">
        <f t="shared" si="107"/>
        <v>2.9</v>
      </c>
      <c r="J49" s="4">
        <f t="shared" si="107"/>
        <v>2.9</v>
      </c>
      <c r="K49" s="4">
        <f t="shared" si="107"/>
        <v>2.8906999999999998</v>
      </c>
      <c r="L49" s="4">
        <f t="shared" si="107"/>
        <v>2.8906999999999998</v>
      </c>
      <c r="M49" s="4">
        <f t="shared" si="107"/>
        <v>2.9</v>
      </c>
    </row>
    <row r="50" spans="1:15" x14ac:dyDescent="0.2">
      <c r="A50">
        <v>4072</v>
      </c>
      <c r="B50">
        <v>3.82212</v>
      </c>
      <c r="C50">
        <v>3.18</v>
      </c>
      <c r="D50">
        <v>-0.13022500000000001</v>
      </c>
      <c r="E50" s="3" t="s">
        <v>18</v>
      </c>
      <c r="F50" s="4">
        <f>VLOOKUP(F47,$A$5:$D$108,4,FALSE)</f>
        <v>-0.16950000000000001</v>
      </c>
      <c r="G50" s="4">
        <f t="shared" ref="G50:I50" si="108">VLOOKUP(G47,$A$5:$D$108,4,FALSE)</f>
        <v>-0.16950000000000001</v>
      </c>
      <c r="H50" s="4">
        <f t="shared" si="108"/>
        <v>-0.16594999999999999</v>
      </c>
      <c r="I50" s="4">
        <f t="shared" si="108"/>
        <v>-0.16594999999999999</v>
      </c>
      <c r="J50" s="4">
        <f>VLOOKUP(J47,$A$3:$D$106,4,FALSE)</f>
        <v>-0.16950000000000001</v>
      </c>
      <c r="K50" s="4">
        <f>VLOOKUP(K47,$A$3:$D$106,4,FALSE)</f>
        <v>-0.16950000000000001</v>
      </c>
      <c r="L50" s="4">
        <f t="shared" ref="L50:M50" si="109">VLOOKUP(L47,$A$5:$D$108,4,FALSE)</f>
        <v>-0.16594999999999999</v>
      </c>
      <c r="M50" s="4">
        <f t="shared" si="109"/>
        <v>-0.16594999999999999</v>
      </c>
    </row>
    <row r="51" spans="1:15" x14ac:dyDescent="0.2">
      <c r="A51">
        <v>4073</v>
      </c>
      <c r="B51">
        <v>3.82212</v>
      </c>
      <c r="C51">
        <v>3.1692999999999998</v>
      </c>
      <c r="D51">
        <v>-0.112363</v>
      </c>
      <c r="E51">
        <v>475</v>
      </c>
      <c r="F51">
        <v>4085</v>
      </c>
      <c r="G51">
        <v>4081</v>
      </c>
      <c r="H51">
        <v>4082</v>
      </c>
      <c r="I51">
        <v>4086</v>
      </c>
      <c r="J51">
        <v>4033</v>
      </c>
      <c r="K51">
        <v>4029</v>
      </c>
      <c r="L51">
        <v>4030</v>
      </c>
      <c r="M51">
        <v>4034</v>
      </c>
      <c r="N51">
        <f>ABS(MAX(F53:I53)-MIN(F53:I53))*ABS(MAX(F54:I54)-MIN(F54:I54))*1000^2</f>
        <v>71.000000000000568</v>
      </c>
      <c r="O51">
        <f>3.03-(AVERAGE(F53:M53))</f>
        <v>0.11999999999999966</v>
      </c>
    </row>
    <row r="52" spans="1:15" x14ac:dyDescent="0.2">
      <c r="A52">
        <v>4074</v>
      </c>
      <c r="B52">
        <v>3.82212</v>
      </c>
      <c r="C52">
        <v>3.18</v>
      </c>
      <c r="D52">
        <v>-0.112363</v>
      </c>
      <c r="E52" s="3" t="s">
        <v>16</v>
      </c>
      <c r="F52" s="4">
        <f>VLOOKUP(F51,$A$3:$D$106,2,FALSE)</f>
        <v>4.0221200000000001</v>
      </c>
      <c r="G52" s="4">
        <f t="shared" ref="G52" si="110">VLOOKUP(G51,$A$3:$D$106,2,FALSE)</f>
        <v>4.0221200000000001</v>
      </c>
      <c r="H52" s="4">
        <f t="shared" ref="H52" si="111">VLOOKUP(H51,$A$3:$D$106,2,FALSE)</f>
        <v>4.0221200000000001</v>
      </c>
      <c r="I52" s="4">
        <f t="shared" ref="I52" si="112">VLOOKUP(I51,$A$3:$D$106,2,FALSE)</f>
        <v>4.0221200000000001</v>
      </c>
      <c r="J52" s="4">
        <f t="shared" ref="J52" si="113">VLOOKUP(J51,$A$3:$D$106,2,FALSE)</f>
        <v>3.82212</v>
      </c>
      <c r="K52" s="4">
        <f t="shared" ref="K52" si="114">VLOOKUP(K51,$A$3:$D$106,2,FALSE)</f>
        <v>3.82212</v>
      </c>
      <c r="L52" s="4">
        <f t="shared" ref="L52" si="115">VLOOKUP(L51,$A$3:$D$106,2,FALSE)</f>
        <v>3.82212</v>
      </c>
      <c r="M52" s="4">
        <f t="shared" ref="M52" si="116">VLOOKUP(M51,$A$3:$D$106,2,FALSE)</f>
        <v>3.82212</v>
      </c>
    </row>
    <row r="53" spans="1:15" x14ac:dyDescent="0.2">
      <c r="A53">
        <v>4075</v>
      </c>
      <c r="B53">
        <v>3.82212</v>
      </c>
      <c r="C53">
        <v>3.1692999999999998</v>
      </c>
      <c r="D53">
        <v>-9.4500000000000001E-2</v>
      </c>
      <c r="E53" s="3" t="s">
        <v>17</v>
      </c>
      <c r="F53" s="4">
        <f>VLOOKUP(F51,$A$3:$D$106,3,FALSE)</f>
        <v>2.92</v>
      </c>
      <c r="G53" s="4">
        <f t="shared" ref="G53:M53" si="117">VLOOKUP(G51,$A$3:$D$106,3,FALSE)</f>
        <v>2.9</v>
      </c>
      <c r="H53" s="4">
        <f t="shared" si="117"/>
        <v>2.9</v>
      </c>
      <c r="I53" s="4">
        <f t="shared" si="117"/>
        <v>2.92</v>
      </c>
      <c r="J53" s="4">
        <f t="shared" si="117"/>
        <v>2.92</v>
      </c>
      <c r="K53" s="4">
        <f t="shared" si="117"/>
        <v>2.9</v>
      </c>
      <c r="L53" s="4">
        <f t="shared" si="117"/>
        <v>2.9</v>
      </c>
      <c r="M53" s="4">
        <f t="shared" si="117"/>
        <v>2.92</v>
      </c>
    </row>
    <row r="54" spans="1:15" x14ac:dyDescent="0.2">
      <c r="A54">
        <v>4076</v>
      </c>
      <c r="B54">
        <v>3.82212</v>
      </c>
      <c r="C54">
        <v>3.18</v>
      </c>
      <c r="D54">
        <v>-9.4500000000000001E-2</v>
      </c>
      <c r="E54" s="3" t="s">
        <v>18</v>
      </c>
      <c r="F54" s="4">
        <f>VLOOKUP(F51,$A$5:$D$108,4,FALSE)</f>
        <v>-0.16950000000000001</v>
      </c>
      <c r="G54" s="4">
        <f t="shared" ref="G54:I54" si="118">VLOOKUP(G51,$A$5:$D$108,4,FALSE)</f>
        <v>-0.16950000000000001</v>
      </c>
      <c r="H54" s="4">
        <f t="shared" si="118"/>
        <v>-0.16594999999999999</v>
      </c>
      <c r="I54" s="4">
        <f t="shared" si="118"/>
        <v>-0.16594999999999999</v>
      </c>
      <c r="J54" s="4">
        <f>VLOOKUP(J51,$A$3:$D$106,4,FALSE)</f>
        <v>-0.16950000000000001</v>
      </c>
      <c r="K54" s="4">
        <f>VLOOKUP(K51,$A$3:$D$106,4,FALSE)</f>
        <v>-0.16950000000000001</v>
      </c>
      <c r="L54" s="4">
        <f t="shared" ref="L54:M54" si="119">VLOOKUP(L51,$A$5:$D$108,4,FALSE)</f>
        <v>-0.16594999999999999</v>
      </c>
      <c r="M54" s="4">
        <f t="shared" si="119"/>
        <v>-0.16594999999999999</v>
      </c>
    </row>
    <row r="55" spans="1:15" x14ac:dyDescent="0.2">
      <c r="A55">
        <v>4077</v>
      </c>
      <c r="B55">
        <v>4.0221200000000001</v>
      </c>
      <c r="C55">
        <v>2.8906999999999998</v>
      </c>
      <c r="D55">
        <v>-0.16950000000000001</v>
      </c>
      <c r="E55">
        <v>513</v>
      </c>
      <c r="F55">
        <v>4115</v>
      </c>
      <c r="G55">
        <v>4113</v>
      </c>
      <c r="H55">
        <v>4114</v>
      </c>
      <c r="I55">
        <v>4116</v>
      </c>
      <c r="J55">
        <v>4063</v>
      </c>
      <c r="K55">
        <v>4061</v>
      </c>
      <c r="L55">
        <v>4062</v>
      </c>
      <c r="M55">
        <v>4064</v>
      </c>
      <c r="N55">
        <f>ABS(MAX(F57:I57)-MIN(F57:I57))*ABS(MAX(F58:I58)-MIN(F58:I58))*1000^2</f>
        <v>71.000000000000568</v>
      </c>
      <c r="O55">
        <f>3.03-(AVERAGE(F57:M57))</f>
        <v>-0.12000000000000055</v>
      </c>
    </row>
    <row r="56" spans="1:15" x14ac:dyDescent="0.2">
      <c r="A56">
        <v>4078</v>
      </c>
      <c r="B56">
        <v>4.0221200000000001</v>
      </c>
      <c r="C56">
        <v>2.88</v>
      </c>
      <c r="D56">
        <v>-0.16950000000000001</v>
      </c>
      <c r="E56" s="3" t="s">
        <v>16</v>
      </c>
      <c r="F56" s="4">
        <f>VLOOKUP(F55,$A$3:$D$106,2,FALSE)</f>
        <v>4.0221200000000001</v>
      </c>
      <c r="G56" s="4">
        <f t="shared" ref="G56" si="120">VLOOKUP(G55,$A$3:$D$106,2,FALSE)</f>
        <v>4.0221200000000001</v>
      </c>
      <c r="H56" s="4">
        <f t="shared" ref="H56" si="121">VLOOKUP(H55,$A$3:$D$106,2,FALSE)</f>
        <v>4.0221200000000001</v>
      </c>
      <c r="I56" s="4">
        <f t="shared" ref="I56" si="122">VLOOKUP(I55,$A$3:$D$106,2,FALSE)</f>
        <v>4.0221200000000001</v>
      </c>
      <c r="J56" s="4">
        <f t="shared" ref="J56" si="123">VLOOKUP(J55,$A$3:$D$106,2,FALSE)</f>
        <v>3.82212</v>
      </c>
      <c r="K56" s="4">
        <f t="shared" ref="K56" si="124">VLOOKUP(K55,$A$3:$D$106,2,FALSE)</f>
        <v>3.82212</v>
      </c>
      <c r="L56" s="4">
        <f t="shared" ref="L56" si="125">VLOOKUP(L55,$A$3:$D$106,2,FALSE)</f>
        <v>3.82212</v>
      </c>
      <c r="M56" s="4">
        <f t="shared" ref="M56" si="126">VLOOKUP(M55,$A$3:$D$106,2,FALSE)</f>
        <v>3.82212</v>
      </c>
    </row>
    <row r="57" spans="1:15" x14ac:dyDescent="0.2">
      <c r="A57">
        <v>4079</v>
      </c>
      <c r="B57">
        <v>4.0221200000000001</v>
      </c>
      <c r="C57">
        <v>2.88</v>
      </c>
      <c r="D57">
        <v>-0.16594999999999999</v>
      </c>
      <c r="E57" s="3" t="s">
        <v>17</v>
      </c>
      <c r="F57" s="4">
        <f>VLOOKUP(F55,$A$3:$D$106,3,FALSE)</f>
        <v>3.16</v>
      </c>
      <c r="G57" s="4">
        <f t="shared" ref="G57:M57" si="127">VLOOKUP(G55,$A$3:$D$106,3,FALSE)</f>
        <v>3.14</v>
      </c>
      <c r="H57" s="4">
        <f t="shared" si="127"/>
        <v>3.14</v>
      </c>
      <c r="I57" s="4">
        <f t="shared" si="127"/>
        <v>3.16</v>
      </c>
      <c r="J57" s="4">
        <f t="shared" si="127"/>
        <v>3.16</v>
      </c>
      <c r="K57" s="4">
        <f t="shared" si="127"/>
        <v>3.14</v>
      </c>
      <c r="L57" s="4">
        <f t="shared" si="127"/>
        <v>3.14</v>
      </c>
      <c r="M57" s="4">
        <f t="shared" si="127"/>
        <v>3.16</v>
      </c>
    </row>
    <row r="58" spans="1:15" x14ac:dyDescent="0.2">
      <c r="A58">
        <v>4080</v>
      </c>
      <c r="B58">
        <v>4.0221200000000001</v>
      </c>
      <c r="C58">
        <v>2.8906999999999998</v>
      </c>
      <c r="D58">
        <v>-0.16594999999999999</v>
      </c>
      <c r="E58" s="3" t="s">
        <v>18</v>
      </c>
      <c r="F58" s="4">
        <f>VLOOKUP(F55,$A$5:$D$108,4,FALSE)</f>
        <v>-0.16950000000000001</v>
      </c>
      <c r="G58" s="4">
        <f t="shared" ref="G58:I58" si="128">VLOOKUP(G55,$A$5:$D$108,4,FALSE)</f>
        <v>-0.16950000000000001</v>
      </c>
      <c r="H58" s="4">
        <f t="shared" si="128"/>
        <v>-0.16594999999999999</v>
      </c>
      <c r="I58" s="4">
        <f t="shared" si="128"/>
        <v>-0.16594999999999999</v>
      </c>
      <c r="J58" s="4">
        <f>VLOOKUP(J55,$A$3:$D$106,4,FALSE)</f>
        <v>-0.16950000000000001</v>
      </c>
      <c r="K58" s="4">
        <f>VLOOKUP(K55,$A$3:$D$106,4,FALSE)</f>
        <v>-0.16950000000000001</v>
      </c>
      <c r="L58" s="4">
        <f t="shared" ref="L58:M58" si="129">VLOOKUP(L55,$A$5:$D$108,4,FALSE)</f>
        <v>-0.16594999999999999</v>
      </c>
      <c r="M58" s="4">
        <f t="shared" si="129"/>
        <v>-0.16594999999999999</v>
      </c>
    </row>
    <row r="59" spans="1:15" x14ac:dyDescent="0.2">
      <c r="A59">
        <v>4081</v>
      </c>
      <c r="B59">
        <v>4.0221200000000001</v>
      </c>
      <c r="C59">
        <v>2.9</v>
      </c>
      <c r="D59">
        <v>-0.16950000000000001</v>
      </c>
      <c r="E59">
        <v>551</v>
      </c>
      <c r="F59">
        <v>4113</v>
      </c>
      <c r="G59">
        <v>4111</v>
      </c>
      <c r="H59">
        <v>4112</v>
      </c>
      <c r="I59">
        <v>4114</v>
      </c>
      <c r="J59">
        <v>4061</v>
      </c>
      <c r="K59">
        <v>4059</v>
      </c>
      <c r="L59">
        <v>4060</v>
      </c>
      <c r="M59">
        <v>4062</v>
      </c>
      <c r="N59">
        <f>ABS(MAX(F61:I61)-MIN(F61:I61))*ABS(MAX(F62:I62)-MIN(F62:I62))*1000^2</f>
        <v>71.000000000000568</v>
      </c>
      <c r="O59">
        <f>3.03-(AVERAGE(F61:M61))</f>
        <v>-0.10000000000000053</v>
      </c>
    </row>
    <row r="60" spans="1:15" x14ac:dyDescent="0.2">
      <c r="A60">
        <v>4082</v>
      </c>
      <c r="B60">
        <v>4.0221200000000001</v>
      </c>
      <c r="C60">
        <v>2.9</v>
      </c>
      <c r="D60">
        <v>-0.16594999999999999</v>
      </c>
      <c r="E60" s="3" t="s">
        <v>16</v>
      </c>
      <c r="F60" s="4">
        <f>VLOOKUP(F59,$A$3:$D$106,2,FALSE)</f>
        <v>4.0221200000000001</v>
      </c>
      <c r="G60" s="4">
        <f t="shared" ref="G60" si="130">VLOOKUP(G59,$A$3:$D$106,2,FALSE)</f>
        <v>4.0221200000000001</v>
      </c>
      <c r="H60" s="4">
        <f t="shared" ref="H60" si="131">VLOOKUP(H59,$A$3:$D$106,2,FALSE)</f>
        <v>4.0221200000000001</v>
      </c>
      <c r="I60" s="4">
        <f t="shared" ref="I60" si="132">VLOOKUP(I59,$A$3:$D$106,2,FALSE)</f>
        <v>4.0221200000000001</v>
      </c>
      <c r="J60" s="4">
        <f t="shared" ref="J60" si="133">VLOOKUP(J59,$A$3:$D$106,2,FALSE)</f>
        <v>3.82212</v>
      </c>
      <c r="K60" s="4">
        <f t="shared" ref="K60" si="134">VLOOKUP(K59,$A$3:$D$106,2,FALSE)</f>
        <v>3.82212</v>
      </c>
      <c r="L60" s="4">
        <f t="shared" ref="L60" si="135">VLOOKUP(L59,$A$3:$D$106,2,FALSE)</f>
        <v>3.82212</v>
      </c>
      <c r="M60" s="4">
        <f t="shared" ref="M60" si="136">VLOOKUP(M59,$A$3:$D$106,2,FALSE)</f>
        <v>3.82212</v>
      </c>
    </row>
    <row r="61" spans="1:15" x14ac:dyDescent="0.2">
      <c r="A61">
        <v>4083</v>
      </c>
      <c r="B61">
        <v>4.0221200000000001</v>
      </c>
      <c r="C61">
        <v>2.88</v>
      </c>
      <c r="D61">
        <v>-0.148088</v>
      </c>
      <c r="E61" s="3" t="s">
        <v>17</v>
      </c>
      <c r="F61" s="4">
        <f>VLOOKUP(F59,$A$3:$D$106,3,FALSE)</f>
        <v>3.14</v>
      </c>
      <c r="G61" s="4">
        <f t="shared" ref="G61:M61" si="137">VLOOKUP(G59,$A$3:$D$106,3,FALSE)</f>
        <v>3.12</v>
      </c>
      <c r="H61" s="4">
        <f t="shared" si="137"/>
        <v>3.12</v>
      </c>
      <c r="I61" s="4">
        <f t="shared" si="137"/>
        <v>3.14</v>
      </c>
      <c r="J61" s="4">
        <f t="shared" si="137"/>
        <v>3.14</v>
      </c>
      <c r="K61" s="4">
        <f t="shared" si="137"/>
        <v>3.12</v>
      </c>
      <c r="L61" s="4">
        <f t="shared" si="137"/>
        <v>3.12</v>
      </c>
      <c r="M61" s="4">
        <f t="shared" si="137"/>
        <v>3.14</v>
      </c>
    </row>
    <row r="62" spans="1:15" x14ac:dyDescent="0.2">
      <c r="A62">
        <v>4084</v>
      </c>
      <c r="B62">
        <v>4.0221200000000001</v>
      </c>
      <c r="C62">
        <v>2.8906999999999998</v>
      </c>
      <c r="D62">
        <v>-0.148088</v>
      </c>
      <c r="E62" s="3" t="s">
        <v>18</v>
      </c>
      <c r="F62" s="4">
        <f>VLOOKUP(F59,$A$5:$D$108,4,FALSE)</f>
        <v>-0.16950000000000001</v>
      </c>
      <c r="G62" s="4">
        <f t="shared" ref="G62:I62" si="138">VLOOKUP(G59,$A$5:$D$108,4,FALSE)</f>
        <v>-0.16950000000000001</v>
      </c>
      <c r="H62" s="4">
        <f t="shared" si="138"/>
        <v>-0.16594999999999999</v>
      </c>
      <c r="I62" s="4">
        <f t="shared" si="138"/>
        <v>-0.16594999999999999</v>
      </c>
      <c r="J62" s="4">
        <f>VLOOKUP(J59,$A$3:$D$106,4,FALSE)</f>
        <v>-0.16950000000000001</v>
      </c>
      <c r="K62" s="4">
        <f>VLOOKUP(K59,$A$3:$D$106,4,FALSE)</f>
        <v>-0.16950000000000001</v>
      </c>
      <c r="L62" s="4">
        <f t="shared" ref="L62:M62" si="139">VLOOKUP(L59,$A$5:$D$108,4,FALSE)</f>
        <v>-0.16594999999999999</v>
      </c>
      <c r="M62" s="4">
        <f t="shared" si="139"/>
        <v>-0.16594999999999999</v>
      </c>
    </row>
    <row r="63" spans="1:15" x14ac:dyDescent="0.2">
      <c r="A63">
        <v>4085</v>
      </c>
      <c r="B63">
        <v>4.0221200000000001</v>
      </c>
      <c r="C63">
        <v>2.92</v>
      </c>
      <c r="D63">
        <v>-0.16950000000000001</v>
      </c>
      <c r="E63">
        <v>589</v>
      </c>
      <c r="F63">
        <v>4111</v>
      </c>
      <c r="G63">
        <v>4109</v>
      </c>
      <c r="H63">
        <v>4110</v>
      </c>
      <c r="I63">
        <v>4112</v>
      </c>
      <c r="J63">
        <v>4059</v>
      </c>
      <c r="K63">
        <v>4057</v>
      </c>
      <c r="L63">
        <v>4058</v>
      </c>
      <c r="M63">
        <v>4060</v>
      </c>
      <c r="N63">
        <f>ABS(MAX(F65:I65)-MIN(F65:I65))*ABS(MAX(F66:I66)-MIN(F66:I66))*1000^2</f>
        <v>71.000000000000568</v>
      </c>
      <c r="O63">
        <f>3.03-(AVERAGE(F65:M65))</f>
        <v>-8.0000000000000959E-2</v>
      </c>
    </row>
    <row r="64" spans="1:15" x14ac:dyDescent="0.2">
      <c r="A64">
        <v>4086</v>
      </c>
      <c r="B64">
        <v>4.0221200000000001</v>
      </c>
      <c r="C64">
        <v>2.92</v>
      </c>
      <c r="D64">
        <v>-0.16594999999999999</v>
      </c>
      <c r="E64" s="3" t="s">
        <v>16</v>
      </c>
      <c r="F64" s="4">
        <f>VLOOKUP(F63,$A$3:$D$106,2,FALSE)</f>
        <v>4.0221200000000001</v>
      </c>
      <c r="G64" s="4">
        <f t="shared" ref="G64" si="140">VLOOKUP(G63,$A$3:$D$106,2,FALSE)</f>
        <v>4.0221200000000001</v>
      </c>
      <c r="H64" s="4">
        <f t="shared" ref="H64" si="141">VLOOKUP(H63,$A$3:$D$106,2,FALSE)</f>
        <v>4.0221200000000001</v>
      </c>
      <c r="I64" s="4">
        <f t="shared" ref="I64" si="142">VLOOKUP(I63,$A$3:$D$106,2,FALSE)</f>
        <v>4.0221200000000001</v>
      </c>
      <c r="J64" s="4">
        <f t="shared" ref="J64" si="143">VLOOKUP(J63,$A$3:$D$106,2,FALSE)</f>
        <v>3.82212</v>
      </c>
      <c r="K64" s="4">
        <f t="shared" ref="K64" si="144">VLOOKUP(K63,$A$3:$D$106,2,FALSE)</f>
        <v>3.82212</v>
      </c>
      <c r="L64" s="4">
        <f t="shared" ref="L64" si="145">VLOOKUP(L63,$A$3:$D$106,2,FALSE)</f>
        <v>3.82212</v>
      </c>
      <c r="M64" s="4">
        <f t="shared" ref="M64" si="146">VLOOKUP(M63,$A$3:$D$106,2,FALSE)</f>
        <v>3.82212</v>
      </c>
    </row>
    <row r="65" spans="1:15" x14ac:dyDescent="0.2">
      <c r="A65">
        <v>4087</v>
      </c>
      <c r="B65">
        <v>4.0221200000000001</v>
      </c>
      <c r="C65">
        <v>2.88</v>
      </c>
      <c r="D65">
        <v>-0.13022500000000001</v>
      </c>
      <c r="E65" s="3" t="s">
        <v>17</v>
      </c>
      <c r="F65" s="4">
        <f>VLOOKUP(F63,$A$3:$D$106,3,FALSE)</f>
        <v>3.12</v>
      </c>
      <c r="G65" s="4">
        <f t="shared" ref="G65:M65" si="147">VLOOKUP(G63,$A$3:$D$106,3,FALSE)</f>
        <v>3.1</v>
      </c>
      <c r="H65" s="4">
        <f t="shared" si="147"/>
        <v>3.1</v>
      </c>
      <c r="I65" s="4">
        <f t="shared" si="147"/>
        <v>3.12</v>
      </c>
      <c r="J65" s="4">
        <f t="shared" si="147"/>
        <v>3.12</v>
      </c>
      <c r="K65" s="4">
        <f t="shared" si="147"/>
        <v>3.1</v>
      </c>
      <c r="L65" s="4">
        <f t="shared" si="147"/>
        <v>3.1</v>
      </c>
      <c r="M65" s="4">
        <f t="shared" si="147"/>
        <v>3.12</v>
      </c>
    </row>
    <row r="66" spans="1:15" x14ac:dyDescent="0.2">
      <c r="A66">
        <v>4088</v>
      </c>
      <c r="B66">
        <v>4.0221200000000001</v>
      </c>
      <c r="C66">
        <v>2.8906999999999998</v>
      </c>
      <c r="D66">
        <v>-0.13022500000000001</v>
      </c>
      <c r="E66" s="3" t="s">
        <v>18</v>
      </c>
      <c r="F66" s="4">
        <f>VLOOKUP(F63,$A$5:$D$108,4,FALSE)</f>
        <v>-0.16950000000000001</v>
      </c>
      <c r="G66" s="4">
        <f t="shared" ref="G66:I66" si="148">VLOOKUP(G63,$A$5:$D$108,4,FALSE)</f>
        <v>-0.16950000000000001</v>
      </c>
      <c r="H66" s="4">
        <f t="shared" si="148"/>
        <v>-0.16594999999999999</v>
      </c>
      <c r="I66" s="4">
        <f t="shared" si="148"/>
        <v>-0.16594999999999999</v>
      </c>
      <c r="J66" s="4">
        <f>VLOOKUP(J63,$A$3:$D$106,4,FALSE)</f>
        <v>-0.16950000000000001</v>
      </c>
      <c r="K66" s="4">
        <f>VLOOKUP(K63,$A$3:$D$106,4,FALSE)</f>
        <v>-0.16950000000000001</v>
      </c>
      <c r="L66" s="4">
        <f t="shared" ref="L66:M66" si="149">VLOOKUP(L63,$A$5:$D$108,4,FALSE)</f>
        <v>-0.16594999999999999</v>
      </c>
      <c r="M66" s="4">
        <f t="shared" si="149"/>
        <v>-0.16594999999999999</v>
      </c>
    </row>
    <row r="67" spans="1:15" x14ac:dyDescent="0.2">
      <c r="A67">
        <v>4089</v>
      </c>
      <c r="B67">
        <v>4.0221200000000001</v>
      </c>
      <c r="C67">
        <v>2.94</v>
      </c>
      <c r="D67">
        <v>-0.16950000000000001</v>
      </c>
      <c r="E67">
        <v>627</v>
      </c>
      <c r="F67">
        <v>4109</v>
      </c>
      <c r="G67">
        <v>4107</v>
      </c>
      <c r="H67">
        <v>4108</v>
      </c>
      <c r="I67">
        <v>4110</v>
      </c>
      <c r="J67">
        <v>4057</v>
      </c>
      <c r="K67">
        <v>4055</v>
      </c>
      <c r="L67">
        <v>4056</v>
      </c>
      <c r="M67">
        <v>4058</v>
      </c>
      <c r="N67">
        <f>ABS(MAX(F69:I69)-MIN(F69:I69))*ABS(MAX(F70:I70)-MIN(F70:I70))*1000^2</f>
        <v>71.000000000000568</v>
      </c>
      <c r="O67">
        <f>3.03-(AVERAGE(F69:M69))</f>
        <v>-6.0000000000000053E-2</v>
      </c>
    </row>
    <row r="68" spans="1:15" x14ac:dyDescent="0.2">
      <c r="A68">
        <v>4090</v>
      </c>
      <c r="B68">
        <v>4.0221200000000001</v>
      </c>
      <c r="C68">
        <v>2.94</v>
      </c>
      <c r="D68">
        <v>-0.16594999999999999</v>
      </c>
      <c r="E68" s="3" t="s">
        <v>16</v>
      </c>
      <c r="F68" s="4">
        <f>VLOOKUP(F67,$A$3:$D$106,2,FALSE)</f>
        <v>4.0221200000000001</v>
      </c>
      <c r="G68" s="4">
        <f t="shared" ref="G68" si="150">VLOOKUP(G67,$A$3:$D$106,2,FALSE)</f>
        <v>4.0221200000000001</v>
      </c>
      <c r="H68" s="4">
        <f t="shared" ref="H68" si="151">VLOOKUP(H67,$A$3:$D$106,2,FALSE)</f>
        <v>4.0221200000000001</v>
      </c>
      <c r="I68" s="4">
        <f t="shared" ref="I68" si="152">VLOOKUP(I67,$A$3:$D$106,2,FALSE)</f>
        <v>4.0221200000000001</v>
      </c>
      <c r="J68" s="4">
        <f t="shared" ref="J68" si="153">VLOOKUP(J67,$A$3:$D$106,2,FALSE)</f>
        <v>3.82212</v>
      </c>
      <c r="K68" s="4">
        <f t="shared" ref="K68" si="154">VLOOKUP(K67,$A$3:$D$106,2,FALSE)</f>
        <v>3.82212</v>
      </c>
      <c r="L68" s="4">
        <f t="shared" ref="L68" si="155">VLOOKUP(L67,$A$3:$D$106,2,FALSE)</f>
        <v>3.82212</v>
      </c>
      <c r="M68" s="4">
        <f t="shared" ref="M68" si="156">VLOOKUP(M67,$A$3:$D$106,2,FALSE)</f>
        <v>3.82212</v>
      </c>
    </row>
    <row r="69" spans="1:15" x14ac:dyDescent="0.2">
      <c r="A69">
        <v>4091</v>
      </c>
      <c r="B69">
        <v>4.0221200000000001</v>
      </c>
      <c r="C69">
        <v>2.88</v>
      </c>
      <c r="D69">
        <v>-0.112363</v>
      </c>
      <c r="E69" s="3" t="s">
        <v>17</v>
      </c>
      <c r="F69" s="4">
        <f>VLOOKUP(F67,$A$3:$D$106,3,FALSE)</f>
        <v>3.1</v>
      </c>
      <c r="G69" s="4">
        <f t="shared" ref="G69:M69" si="157">VLOOKUP(G67,$A$3:$D$106,3,FALSE)</f>
        <v>3.08</v>
      </c>
      <c r="H69" s="4">
        <f t="shared" si="157"/>
        <v>3.08</v>
      </c>
      <c r="I69" s="4">
        <f t="shared" si="157"/>
        <v>3.1</v>
      </c>
      <c r="J69" s="4">
        <f t="shared" si="157"/>
        <v>3.1</v>
      </c>
      <c r="K69" s="4">
        <f t="shared" si="157"/>
        <v>3.08</v>
      </c>
      <c r="L69" s="4">
        <f t="shared" si="157"/>
        <v>3.08</v>
      </c>
      <c r="M69" s="4">
        <f t="shared" si="157"/>
        <v>3.1</v>
      </c>
    </row>
    <row r="70" spans="1:15" x14ac:dyDescent="0.2">
      <c r="A70">
        <v>4092</v>
      </c>
      <c r="B70">
        <v>4.0221200000000001</v>
      </c>
      <c r="C70">
        <v>2.8906999999999998</v>
      </c>
      <c r="D70">
        <v>-0.112363</v>
      </c>
      <c r="E70" s="3" t="s">
        <v>18</v>
      </c>
      <c r="F70" s="4">
        <f>VLOOKUP(F67,$A$5:$D$108,4,FALSE)</f>
        <v>-0.16950000000000001</v>
      </c>
      <c r="G70" s="4">
        <f t="shared" ref="G70:I70" si="158">VLOOKUP(G67,$A$5:$D$108,4,FALSE)</f>
        <v>-0.16950000000000001</v>
      </c>
      <c r="H70" s="4">
        <f t="shared" si="158"/>
        <v>-0.16594999999999999</v>
      </c>
      <c r="I70" s="4">
        <f t="shared" si="158"/>
        <v>-0.16594999999999999</v>
      </c>
      <c r="J70" s="4">
        <f>VLOOKUP(J67,$A$3:$D$106,4,FALSE)</f>
        <v>-0.16950000000000001</v>
      </c>
      <c r="K70" s="4">
        <f>VLOOKUP(K67,$A$3:$D$106,4,FALSE)</f>
        <v>-0.16950000000000001</v>
      </c>
      <c r="L70" s="4">
        <f t="shared" ref="L70:M70" si="159">VLOOKUP(L67,$A$5:$D$108,4,FALSE)</f>
        <v>-0.16594999999999999</v>
      </c>
      <c r="M70" s="4">
        <f t="shared" si="159"/>
        <v>-0.16594999999999999</v>
      </c>
    </row>
    <row r="71" spans="1:15" x14ac:dyDescent="0.2">
      <c r="A71">
        <v>4093</v>
      </c>
      <c r="B71">
        <v>4.0221200000000001</v>
      </c>
      <c r="C71">
        <v>2.96</v>
      </c>
      <c r="D71">
        <v>-0.16950000000000001</v>
      </c>
      <c r="E71">
        <v>665</v>
      </c>
      <c r="F71">
        <v>4107</v>
      </c>
      <c r="G71">
        <v>4105</v>
      </c>
      <c r="H71">
        <v>4106</v>
      </c>
      <c r="I71">
        <v>4108</v>
      </c>
      <c r="J71">
        <v>4055</v>
      </c>
      <c r="K71">
        <v>4053</v>
      </c>
      <c r="L71">
        <v>4054</v>
      </c>
      <c r="M71">
        <v>4056</v>
      </c>
      <c r="N71">
        <f>ABS(MAX(F73:I73)-MIN(F73:I73))*ABS(MAX(F74:I74)-MIN(F74:I74))*1000^2</f>
        <v>71.000000000000568</v>
      </c>
      <c r="O71">
        <f>3.03-(AVERAGE(F73:M73))</f>
        <v>-4.000000000000048E-2</v>
      </c>
    </row>
    <row r="72" spans="1:15" x14ac:dyDescent="0.2">
      <c r="A72">
        <v>4094</v>
      </c>
      <c r="B72">
        <v>4.0221200000000001</v>
      </c>
      <c r="C72">
        <v>2.96</v>
      </c>
      <c r="D72">
        <v>-0.16594999999999999</v>
      </c>
      <c r="E72" s="3" t="s">
        <v>16</v>
      </c>
      <c r="F72" s="4">
        <f>VLOOKUP(F71,$A$3:$D$106,2,FALSE)</f>
        <v>4.0221200000000001</v>
      </c>
      <c r="G72" s="4">
        <f t="shared" ref="G72" si="160">VLOOKUP(G71,$A$3:$D$106,2,FALSE)</f>
        <v>4.0221200000000001</v>
      </c>
      <c r="H72" s="4">
        <f t="shared" ref="H72" si="161">VLOOKUP(H71,$A$3:$D$106,2,FALSE)</f>
        <v>4.0221200000000001</v>
      </c>
      <c r="I72" s="4">
        <f t="shared" ref="I72" si="162">VLOOKUP(I71,$A$3:$D$106,2,FALSE)</f>
        <v>4.0221200000000001</v>
      </c>
      <c r="J72" s="4">
        <f t="shared" ref="J72" si="163">VLOOKUP(J71,$A$3:$D$106,2,FALSE)</f>
        <v>3.82212</v>
      </c>
      <c r="K72" s="4">
        <f t="shared" ref="K72" si="164">VLOOKUP(K71,$A$3:$D$106,2,FALSE)</f>
        <v>3.82212</v>
      </c>
      <c r="L72" s="4">
        <f t="shared" ref="L72" si="165">VLOOKUP(L71,$A$3:$D$106,2,FALSE)</f>
        <v>3.82212</v>
      </c>
      <c r="M72" s="4">
        <f t="shared" ref="M72" si="166">VLOOKUP(M71,$A$3:$D$106,2,FALSE)</f>
        <v>3.82212</v>
      </c>
    </row>
    <row r="73" spans="1:15" x14ac:dyDescent="0.2">
      <c r="A73">
        <v>4095</v>
      </c>
      <c r="B73">
        <v>4.0221200000000001</v>
      </c>
      <c r="C73">
        <v>2.88</v>
      </c>
      <c r="D73">
        <v>-9.4500000000000001E-2</v>
      </c>
      <c r="E73" s="3" t="s">
        <v>17</v>
      </c>
      <c r="F73" s="4">
        <f>VLOOKUP(F71,$A$3:$D$106,3,FALSE)</f>
        <v>3.08</v>
      </c>
      <c r="G73" s="4">
        <f t="shared" ref="G73:M73" si="167">VLOOKUP(G71,$A$3:$D$106,3,FALSE)</f>
        <v>3.06</v>
      </c>
      <c r="H73" s="4">
        <f t="shared" si="167"/>
        <v>3.06</v>
      </c>
      <c r="I73" s="4">
        <f t="shared" si="167"/>
        <v>3.08</v>
      </c>
      <c r="J73" s="4">
        <f t="shared" si="167"/>
        <v>3.08</v>
      </c>
      <c r="K73" s="4">
        <f t="shared" si="167"/>
        <v>3.06</v>
      </c>
      <c r="L73" s="4">
        <f t="shared" si="167"/>
        <v>3.06</v>
      </c>
      <c r="M73" s="4">
        <f t="shared" si="167"/>
        <v>3.08</v>
      </c>
    </row>
    <row r="74" spans="1:15" x14ac:dyDescent="0.2">
      <c r="A74">
        <v>4096</v>
      </c>
      <c r="B74">
        <v>4.0221200000000001</v>
      </c>
      <c r="C74">
        <v>2.8906999999999998</v>
      </c>
      <c r="D74">
        <v>-9.4500000000000001E-2</v>
      </c>
      <c r="E74" s="3" t="s">
        <v>18</v>
      </c>
      <c r="F74" s="4">
        <f>VLOOKUP(F71,$A$5:$D$108,4,FALSE)</f>
        <v>-0.16950000000000001</v>
      </c>
      <c r="G74" s="4">
        <f t="shared" ref="G74:I74" si="168">VLOOKUP(G71,$A$5:$D$108,4,FALSE)</f>
        <v>-0.16950000000000001</v>
      </c>
      <c r="H74" s="4">
        <f t="shared" si="168"/>
        <v>-0.16594999999999999</v>
      </c>
      <c r="I74" s="4">
        <f t="shared" si="168"/>
        <v>-0.16594999999999999</v>
      </c>
      <c r="J74" s="4">
        <f>VLOOKUP(J71,$A$3:$D$106,4,FALSE)</f>
        <v>-0.16950000000000001</v>
      </c>
      <c r="K74" s="4">
        <f>VLOOKUP(K71,$A$3:$D$106,4,FALSE)</f>
        <v>-0.16950000000000001</v>
      </c>
      <c r="L74" s="4">
        <f t="shared" ref="L74:M74" si="169">VLOOKUP(L71,$A$5:$D$108,4,FALSE)</f>
        <v>-0.16594999999999999</v>
      </c>
      <c r="M74" s="4">
        <f t="shared" si="169"/>
        <v>-0.16594999999999999</v>
      </c>
    </row>
    <row r="75" spans="1:15" x14ac:dyDescent="0.2">
      <c r="A75">
        <v>4097</v>
      </c>
      <c r="B75">
        <v>4.0221200000000001</v>
      </c>
      <c r="C75">
        <v>2.98</v>
      </c>
      <c r="D75">
        <v>-0.16950000000000001</v>
      </c>
      <c r="E75">
        <v>703</v>
      </c>
      <c r="F75">
        <v>4105</v>
      </c>
      <c r="G75">
        <v>4103</v>
      </c>
      <c r="H75">
        <v>4104</v>
      </c>
      <c r="I75">
        <v>4106</v>
      </c>
      <c r="J75">
        <v>4053</v>
      </c>
      <c r="K75">
        <v>4051</v>
      </c>
      <c r="L75">
        <v>4052</v>
      </c>
      <c r="M75">
        <v>4054</v>
      </c>
      <c r="N75">
        <f>ABS(MAX(F77:I77)-MIN(F77:I77))*ABS(MAX(F78:I78)-MIN(F78:I78))*1000^2</f>
        <v>71.000000000000568</v>
      </c>
      <c r="O75">
        <f>3.03-(AVERAGE(F77:M77))</f>
        <v>-2.0000000000000018E-2</v>
      </c>
    </row>
    <row r="76" spans="1:15" x14ac:dyDescent="0.2">
      <c r="A76">
        <v>4098</v>
      </c>
      <c r="B76">
        <v>4.0221200000000001</v>
      </c>
      <c r="C76">
        <v>2.98</v>
      </c>
      <c r="D76">
        <v>-0.16594999999999999</v>
      </c>
      <c r="E76" s="3" t="s">
        <v>16</v>
      </c>
      <c r="F76" s="4">
        <f>VLOOKUP(F75,$A$3:$D$106,2,FALSE)</f>
        <v>4.0221200000000001</v>
      </c>
      <c r="G76" s="4">
        <f t="shared" ref="G76" si="170">VLOOKUP(G75,$A$3:$D$106,2,FALSE)</f>
        <v>4.0221200000000001</v>
      </c>
      <c r="H76" s="4">
        <f t="shared" ref="H76" si="171">VLOOKUP(H75,$A$3:$D$106,2,FALSE)</f>
        <v>4.0221200000000001</v>
      </c>
      <c r="I76" s="4">
        <f t="shared" ref="I76" si="172">VLOOKUP(I75,$A$3:$D$106,2,FALSE)</f>
        <v>4.0221200000000001</v>
      </c>
      <c r="J76" s="4">
        <f t="shared" ref="J76" si="173">VLOOKUP(J75,$A$3:$D$106,2,FALSE)</f>
        <v>3.82212</v>
      </c>
      <c r="K76" s="4">
        <f t="shared" ref="K76" si="174">VLOOKUP(K75,$A$3:$D$106,2,FALSE)</f>
        <v>3.82212</v>
      </c>
      <c r="L76" s="4">
        <f t="shared" ref="L76" si="175">VLOOKUP(L75,$A$3:$D$106,2,FALSE)</f>
        <v>3.82212</v>
      </c>
      <c r="M76" s="4">
        <f t="shared" ref="M76" si="176">VLOOKUP(M75,$A$3:$D$106,2,FALSE)</f>
        <v>3.82212</v>
      </c>
    </row>
    <row r="77" spans="1:15" x14ac:dyDescent="0.2">
      <c r="A77">
        <v>4099</v>
      </c>
      <c r="B77">
        <v>4.0221200000000001</v>
      </c>
      <c r="C77">
        <v>3</v>
      </c>
      <c r="D77">
        <v>-0.16950000000000001</v>
      </c>
      <c r="E77" s="3" t="s">
        <v>17</v>
      </c>
      <c r="F77" s="4">
        <f>VLOOKUP(F75,$A$3:$D$106,3,FALSE)</f>
        <v>3.06</v>
      </c>
      <c r="G77" s="4">
        <f t="shared" ref="G77:M77" si="177">VLOOKUP(G75,$A$3:$D$106,3,FALSE)</f>
        <v>3.04</v>
      </c>
      <c r="H77" s="4">
        <f t="shared" si="177"/>
        <v>3.04</v>
      </c>
      <c r="I77" s="4">
        <f t="shared" si="177"/>
        <v>3.06</v>
      </c>
      <c r="J77" s="4">
        <f t="shared" si="177"/>
        <v>3.06</v>
      </c>
      <c r="K77" s="4">
        <f t="shared" si="177"/>
        <v>3.04</v>
      </c>
      <c r="L77" s="4">
        <f t="shared" si="177"/>
        <v>3.04</v>
      </c>
      <c r="M77" s="4">
        <f t="shared" si="177"/>
        <v>3.06</v>
      </c>
    </row>
    <row r="78" spans="1:15" x14ac:dyDescent="0.2">
      <c r="A78">
        <v>4100</v>
      </c>
      <c r="B78">
        <v>4.0221200000000001</v>
      </c>
      <c r="C78">
        <v>3</v>
      </c>
      <c r="D78">
        <v>-0.16594999999999999</v>
      </c>
      <c r="E78" s="3" t="s">
        <v>18</v>
      </c>
      <c r="F78" s="4">
        <f>VLOOKUP(F75,$A$5:$D$108,4,FALSE)</f>
        <v>-0.16950000000000001</v>
      </c>
      <c r="G78" s="4">
        <f t="shared" ref="G78:I78" si="178">VLOOKUP(G75,$A$5:$D$108,4,FALSE)</f>
        <v>-0.16950000000000001</v>
      </c>
      <c r="H78" s="4">
        <f t="shared" si="178"/>
        <v>-0.16594999999999999</v>
      </c>
      <c r="I78" s="4">
        <f t="shared" si="178"/>
        <v>-0.16594999999999999</v>
      </c>
      <c r="J78" s="4">
        <f>VLOOKUP(J75,$A$3:$D$106,4,FALSE)</f>
        <v>-0.16950000000000001</v>
      </c>
      <c r="K78" s="4">
        <f>VLOOKUP(K75,$A$3:$D$106,4,FALSE)</f>
        <v>-0.16950000000000001</v>
      </c>
      <c r="L78" s="4">
        <f t="shared" ref="L78:M78" si="179">VLOOKUP(L75,$A$5:$D$108,4,FALSE)</f>
        <v>-0.16594999999999999</v>
      </c>
      <c r="M78" s="4">
        <f t="shared" si="179"/>
        <v>-0.16594999999999999</v>
      </c>
    </row>
    <row r="79" spans="1:15" x14ac:dyDescent="0.2">
      <c r="A79">
        <v>4101</v>
      </c>
      <c r="B79">
        <v>4.0221200000000001</v>
      </c>
      <c r="C79">
        <v>3.02</v>
      </c>
      <c r="D79">
        <v>-0.16950000000000001</v>
      </c>
      <c r="E79">
        <v>741</v>
      </c>
      <c r="F79">
        <v>4103</v>
      </c>
      <c r="G79">
        <v>4101</v>
      </c>
      <c r="H79">
        <v>4102</v>
      </c>
      <c r="I79">
        <v>4104</v>
      </c>
      <c r="J79">
        <v>4051</v>
      </c>
      <c r="K79">
        <v>4049</v>
      </c>
      <c r="L79">
        <v>4050</v>
      </c>
      <c r="M79">
        <v>4052</v>
      </c>
      <c r="N79">
        <f>ABS(MAX(F81:I81)-MIN(F81:I81))*ABS(MAX(F82:I82)-MIN(F82:I82))*1000^2</f>
        <v>71.000000000000568</v>
      </c>
      <c r="O79">
        <f>3.03-(AVERAGE(F81:M81))</f>
        <v>0</v>
      </c>
    </row>
    <row r="80" spans="1:15" x14ac:dyDescent="0.2">
      <c r="A80">
        <v>4102</v>
      </c>
      <c r="B80">
        <v>4.0221200000000001</v>
      </c>
      <c r="C80">
        <v>3.02</v>
      </c>
      <c r="D80">
        <v>-0.16594999999999999</v>
      </c>
      <c r="E80" s="3" t="s">
        <v>16</v>
      </c>
      <c r="F80" s="4">
        <f>VLOOKUP(F79,$A$3:$D$106,2,FALSE)</f>
        <v>4.0221200000000001</v>
      </c>
      <c r="G80" s="4">
        <f t="shared" ref="G80" si="180">VLOOKUP(G79,$A$3:$D$106,2,FALSE)</f>
        <v>4.0221200000000001</v>
      </c>
      <c r="H80" s="4">
        <f t="shared" ref="H80" si="181">VLOOKUP(H79,$A$3:$D$106,2,FALSE)</f>
        <v>4.0221200000000001</v>
      </c>
      <c r="I80" s="4">
        <f t="shared" ref="I80" si="182">VLOOKUP(I79,$A$3:$D$106,2,FALSE)</f>
        <v>4.0221200000000001</v>
      </c>
      <c r="J80" s="4">
        <f t="shared" ref="J80" si="183">VLOOKUP(J79,$A$3:$D$106,2,FALSE)</f>
        <v>3.82212</v>
      </c>
      <c r="K80" s="4">
        <f t="shared" ref="K80" si="184">VLOOKUP(K79,$A$3:$D$106,2,FALSE)</f>
        <v>3.82212</v>
      </c>
      <c r="L80" s="4">
        <f t="shared" ref="L80" si="185">VLOOKUP(L79,$A$3:$D$106,2,FALSE)</f>
        <v>3.82212</v>
      </c>
      <c r="M80" s="4">
        <f t="shared" ref="M80" si="186">VLOOKUP(M79,$A$3:$D$106,2,FALSE)</f>
        <v>3.82212</v>
      </c>
    </row>
    <row r="81" spans="1:15" x14ac:dyDescent="0.2">
      <c r="A81">
        <v>4103</v>
      </c>
      <c r="B81">
        <v>4.0221200000000001</v>
      </c>
      <c r="C81">
        <v>3.04</v>
      </c>
      <c r="D81">
        <v>-0.16950000000000001</v>
      </c>
      <c r="E81" s="3" t="s">
        <v>17</v>
      </c>
      <c r="F81" s="4">
        <f>VLOOKUP(F79,$A$3:$D$106,3,FALSE)</f>
        <v>3.04</v>
      </c>
      <c r="G81" s="4">
        <f t="shared" ref="G81:M81" si="187">VLOOKUP(G79,$A$3:$D$106,3,FALSE)</f>
        <v>3.02</v>
      </c>
      <c r="H81" s="4">
        <f t="shared" si="187"/>
        <v>3.02</v>
      </c>
      <c r="I81" s="4">
        <f t="shared" si="187"/>
        <v>3.04</v>
      </c>
      <c r="J81" s="4">
        <f t="shared" si="187"/>
        <v>3.04</v>
      </c>
      <c r="K81" s="4">
        <f t="shared" si="187"/>
        <v>3.02</v>
      </c>
      <c r="L81" s="4">
        <f t="shared" si="187"/>
        <v>3.02</v>
      </c>
      <c r="M81" s="4">
        <f t="shared" si="187"/>
        <v>3.04</v>
      </c>
    </row>
    <row r="82" spans="1:15" x14ac:dyDescent="0.2">
      <c r="A82">
        <v>4104</v>
      </c>
      <c r="B82">
        <v>4.0221200000000001</v>
      </c>
      <c r="C82">
        <v>3.04</v>
      </c>
      <c r="D82">
        <v>-0.16594999999999999</v>
      </c>
      <c r="E82" s="3" t="s">
        <v>18</v>
      </c>
      <c r="F82" s="4">
        <f>VLOOKUP(F79,$A$5:$D$108,4,FALSE)</f>
        <v>-0.16950000000000001</v>
      </c>
      <c r="G82" s="4">
        <f t="shared" ref="G82:I82" si="188">VLOOKUP(G79,$A$5:$D$108,4,FALSE)</f>
        <v>-0.16950000000000001</v>
      </c>
      <c r="H82" s="4">
        <f t="shared" si="188"/>
        <v>-0.16594999999999999</v>
      </c>
      <c r="I82" s="4">
        <f t="shared" si="188"/>
        <v>-0.16594999999999999</v>
      </c>
      <c r="J82" s="4">
        <f>VLOOKUP(J79,$A$3:$D$106,4,FALSE)</f>
        <v>-0.16950000000000001</v>
      </c>
      <c r="K82" s="4">
        <f>VLOOKUP(K79,$A$3:$D$106,4,FALSE)</f>
        <v>-0.16950000000000001</v>
      </c>
      <c r="L82" s="4">
        <f t="shared" ref="L82:M82" si="189">VLOOKUP(L79,$A$5:$D$108,4,FALSE)</f>
        <v>-0.16594999999999999</v>
      </c>
      <c r="M82" s="4">
        <f t="shared" si="189"/>
        <v>-0.16594999999999999</v>
      </c>
    </row>
    <row r="83" spans="1:15" x14ac:dyDescent="0.2">
      <c r="A83">
        <v>4105</v>
      </c>
      <c r="B83">
        <v>4.0221200000000001</v>
      </c>
      <c r="C83">
        <v>3.06</v>
      </c>
      <c r="D83">
        <v>-0.16950000000000001</v>
      </c>
      <c r="E83">
        <v>779</v>
      </c>
      <c r="F83">
        <v>4101</v>
      </c>
      <c r="G83">
        <v>4099</v>
      </c>
      <c r="H83">
        <v>4100</v>
      </c>
      <c r="I83">
        <v>4102</v>
      </c>
      <c r="J83">
        <v>4049</v>
      </c>
      <c r="K83">
        <v>4047</v>
      </c>
      <c r="L83">
        <v>4048</v>
      </c>
      <c r="M83">
        <v>4050</v>
      </c>
      <c r="N83">
        <f>ABS(MAX(F85:I85)-MIN(F85:I85))*ABS(MAX(F86:I86)-MIN(F86:I86))*1000^2</f>
        <v>71.000000000000568</v>
      </c>
      <c r="O83">
        <f>3.03-(AVERAGE(F85:M85))</f>
        <v>2.0000000000000018E-2</v>
      </c>
    </row>
    <row r="84" spans="1:15" x14ac:dyDescent="0.2">
      <c r="A84">
        <v>4106</v>
      </c>
      <c r="B84">
        <v>4.0221200000000001</v>
      </c>
      <c r="C84">
        <v>3.06</v>
      </c>
      <c r="D84">
        <v>-0.16594999999999999</v>
      </c>
      <c r="E84" s="3" t="s">
        <v>16</v>
      </c>
      <c r="F84" s="4">
        <f>VLOOKUP(F83,$A$3:$D$106,2,FALSE)</f>
        <v>4.0221200000000001</v>
      </c>
      <c r="G84" s="4">
        <f t="shared" ref="G84" si="190">VLOOKUP(G83,$A$3:$D$106,2,FALSE)</f>
        <v>4.0221200000000001</v>
      </c>
      <c r="H84" s="4">
        <f t="shared" ref="H84" si="191">VLOOKUP(H83,$A$3:$D$106,2,FALSE)</f>
        <v>4.0221200000000001</v>
      </c>
      <c r="I84" s="4">
        <f t="shared" ref="I84" si="192">VLOOKUP(I83,$A$3:$D$106,2,FALSE)</f>
        <v>4.0221200000000001</v>
      </c>
      <c r="J84" s="4">
        <f t="shared" ref="J84" si="193">VLOOKUP(J83,$A$3:$D$106,2,FALSE)</f>
        <v>3.82212</v>
      </c>
      <c r="K84" s="4">
        <f t="shared" ref="K84" si="194">VLOOKUP(K83,$A$3:$D$106,2,FALSE)</f>
        <v>3.82212</v>
      </c>
      <c r="L84" s="4">
        <f t="shared" ref="L84" si="195">VLOOKUP(L83,$A$3:$D$106,2,FALSE)</f>
        <v>3.82212</v>
      </c>
      <c r="M84" s="4">
        <f t="shared" ref="M84" si="196">VLOOKUP(M83,$A$3:$D$106,2,FALSE)</f>
        <v>3.82212</v>
      </c>
    </row>
    <row r="85" spans="1:15" x14ac:dyDescent="0.2">
      <c r="A85">
        <v>4107</v>
      </c>
      <c r="B85">
        <v>4.0221200000000001</v>
      </c>
      <c r="C85">
        <v>3.08</v>
      </c>
      <c r="D85">
        <v>-0.16950000000000001</v>
      </c>
      <c r="E85" s="3" t="s">
        <v>17</v>
      </c>
      <c r="F85" s="4">
        <f>VLOOKUP(F83,$A$3:$D$106,3,FALSE)</f>
        <v>3.02</v>
      </c>
      <c r="G85" s="4">
        <f t="shared" ref="G85:M85" si="197">VLOOKUP(G83,$A$3:$D$106,3,FALSE)</f>
        <v>3</v>
      </c>
      <c r="H85" s="4">
        <f t="shared" si="197"/>
        <v>3</v>
      </c>
      <c r="I85" s="4">
        <f t="shared" si="197"/>
        <v>3.02</v>
      </c>
      <c r="J85" s="4">
        <f t="shared" si="197"/>
        <v>3.02</v>
      </c>
      <c r="K85" s="4">
        <f t="shared" si="197"/>
        <v>3</v>
      </c>
      <c r="L85" s="4">
        <f t="shared" si="197"/>
        <v>3</v>
      </c>
      <c r="M85" s="4">
        <f t="shared" si="197"/>
        <v>3.02</v>
      </c>
    </row>
    <row r="86" spans="1:15" x14ac:dyDescent="0.2">
      <c r="A86">
        <v>4108</v>
      </c>
      <c r="B86">
        <v>4.0221200000000001</v>
      </c>
      <c r="C86">
        <v>3.08</v>
      </c>
      <c r="D86">
        <v>-0.16594999999999999</v>
      </c>
      <c r="E86" s="3" t="s">
        <v>18</v>
      </c>
      <c r="F86" s="4">
        <f>VLOOKUP(F83,$A$5:$D$108,4,FALSE)</f>
        <v>-0.16950000000000001</v>
      </c>
      <c r="G86" s="4">
        <f t="shared" ref="G86:I86" si="198">VLOOKUP(G83,$A$5:$D$108,4,FALSE)</f>
        <v>-0.16950000000000001</v>
      </c>
      <c r="H86" s="4">
        <f t="shared" si="198"/>
        <v>-0.16594999999999999</v>
      </c>
      <c r="I86" s="4">
        <f t="shared" si="198"/>
        <v>-0.16594999999999999</v>
      </c>
      <c r="J86" s="4">
        <f>VLOOKUP(J83,$A$3:$D$106,4,FALSE)</f>
        <v>-0.16950000000000001</v>
      </c>
      <c r="K86" s="4">
        <f>VLOOKUP(K83,$A$3:$D$106,4,FALSE)</f>
        <v>-0.16950000000000001</v>
      </c>
      <c r="L86" s="4">
        <f t="shared" ref="L86:M86" si="199">VLOOKUP(L83,$A$5:$D$108,4,FALSE)</f>
        <v>-0.16594999999999999</v>
      </c>
      <c r="M86" s="4">
        <f t="shared" si="199"/>
        <v>-0.16594999999999999</v>
      </c>
    </row>
    <row r="87" spans="1:15" x14ac:dyDescent="0.2">
      <c r="A87">
        <v>4109</v>
      </c>
      <c r="B87">
        <v>4.0221200000000001</v>
      </c>
      <c r="C87">
        <v>3.1</v>
      </c>
      <c r="D87">
        <v>-0.16950000000000001</v>
      </c>
      <c r="E87">
        <v>817</v>
      </c>
      <c r="F87">
        <v>4099</v>
      </c>
      <c r="G87">
        <v>4097</v>
      </c>
      <c r="H87">
        <v>4098</v>
      </c>
      <c r="I87">
        <v>4100</v>
      </c>
      <c r="J87">
        <v>4047</v>
      </c>
      <c r="K87">
        <v>4045</v>
      </c>
      <c r="L87">
        <v>4046</v>
      </c>
      <c r="M87">
        <v>4048</v>
      </c>
      <c r="N87">
        <f>ABS(MAX(F89:I89)-MIN(F89:I89))*ABS(MAX(F90:I90)-MIN(F90:I90))*1000^2</f>
        <v>71.000000000000568</v>
      </c>
      <c r="O87">
        <f>3.03-(AVERAGE(F89:M89))</f>
        <v>3.9999999999999591E-2</v>
      </c>
    </row>
    <row r="88" spans="1:15" x14ac:dyDescent="0.2">
      <c r="A88">
        <v>4110</v>
      </c>
      <c r="B88">
        <v>4.0221200000000001</v>
      </c>
      <c r="C88">
        <v>3.1</v>
      </c>
      <c r="D88">
        <v>-0.16594999999999999</v>
      </c>
      <c r="E88" s="3" t="s">
        <v>16</v>
      </c>
      <c r="F88" s="4">
        <f>VLOOKUP(F87,$A$3:$D$106,2,FALSE)</f>
        <v>4.0221200000000001</v>
      </c>
      <c r="G88" s="4">
        <f t="shared" ref="G88" si="200">VLOOKUP(G87,$A$3:$D$106,2,FALSE)</f>
        <v>4.0221200000000001</v>
      </c>
      <c r="H88" s="4">
        <f t="shared" ref="H88" si="201">VLOOKUP(H87,$A$3:$D$106,2,FALSE)</f>
        <v>4.0221200000000001</v>
      </c>
      <c r="I88" s="4">
        <f t="shared" ref="I88" si="202">VLOOKUP(I87,$A$3:$D$106,2,FALSE)</f>
        <v>4.0221200000000001</v>
      </c>
      <c r="J88" s="4">
        <f t="shared" ref="J88" si="203">VLOOKUP(J87,$A$3:$D$106,2,FALSE)</f>
        <v>3.82212</v>
      </c>
      <c r="K88" s="4">
        <f t="shared" ref="K88" si="204">VLOOKUP(K87,$A$3:$D$106,2,FALSE)</f>
        <v>3.82212</v>
      </c>
      <c r="L88" s="4">
        <f t="shared" ref="L88" si="205">VLOOKUP(L87,$A$3:$D$106,2,FALSE)</f>
        <v>3.82212</v>
      </c>
      <c r="M88" s="4">
        <f t="shared" ref="M88" si="206">VLOOKUP(M87,$A$3:$D$106,2,FALSE)</f>
        <v>3.82212</v>
      </c>
    </row>
    <row r="89" spans="1:15" x14ac:dyDescent="0.2">
      <c r="A89">
        <v>4111</v>
      </c>
      <c r="B89">
        <v>4.0221200000000001</v>
      </c>
      <c r="C89">
        <v>3.12</v>
      </c>
      <c r="D89">
        <v>-0.16950000000000001</v>
      </c>
      <c r="E89" s="3" t="s">
        <v>17</v>
      </c>
      <c r="F89" s="4">
        <f>VLOOKUP(F87,$A$3:$D$106,3,FALSE)</f>
        <v>3</v>
      </c>
      <c r="G89" s="4">
        <f t="shared" ref="G89:M89" si="207">VLOOKUP(G87,$A$3:$D$106,3,FALSE)</f>
        <v>2.98</v>
      </c>
      <c r="H89" s="4">
        <f t="shared" si="207"/>
        <v>2.98</v>
      </c>
      <c r="I89" s="4">
        <f t="shared" si="207"/>
        <v>3</v>
      </c>
      <c r="J89" s="4">
        <f t="shared" si="207"/>
        <v>3</v>
      </c>
      <c r="K89" s="4">
        <f t="shared" si="207"/>
        <v>2.98</v>
      </c>
      <c r="L89" s="4">
        <f t="shared" si="207"/>
        <v>2.98</v>
      </c>
      <c r="M89" s="4">
        <f t="shared" si="207"/>
        <v>3</v>
      </c>
    </row>
    <row r="90" spans="1:15" x14ac:dyDescent="0.2">
      <c r="A90">
        <v>4112</v>
      </c>
      <c r="B90">
        <v>4.0221200000000001</v>
      </c>
      <c r="C90">
        <v>3.12</v>
      </c>
      <c r="D90">
        <v>-0.16594999999999999</v>
      </c>
      <c r="E90" s="3" t="s">
        <v>18</v>
      </c>
      <c r="F90" s="4">
        <f>VLOOKUP(F87,$A$5:$D$108,4,FALSE)</f>
        <v>-0.16950000000000001</v>
      </c>
      <c r="G90" s="4">
        <f t="shared" ref="G90:I90" si="208">VLOOKUP(G87,$A$5:$D$108,4,FALSE)</f>
        <v>-0.16950000000000001</v>
      </c>
      <c r="H90" s="4">
        <f t="shared" si="208"/>
        <v>-0.16594999999999999</v>
      </c>
      <c r="I90" s="4">
        <f t="shared" si="208"/>
        <v>-0.16594999999999999</v>
      </c>
      <c r="J90" s="4">
        <f>VLOOKUP(J87,$A$3:$D$106,4,FALSE)</f>
        <v>-0.16950000000000001</v>
      </c>
      <c r="K90" s="4">
        <f>VLOOKUP(K87,$A$3:$D$106,4,FALSE)</f>
        <v>-0.16950000000000001</v>
      </c>
      <c r="L90" s="4">
        <f t="shared" ref="L90:M90" si="209">VLOOKUP(L87,$A$5:$D$108,4,FALSE)</f>
        <v>-0.16594999999999999</v>
      </c>
      <c r="M90" s="4">
        <f t="shared" si="209"/>
        <v>-0.16594999999999999</v>
      </c>
    </row>
    <row r="91" spans="1:15" x14ac:dyDescent="0.2">
      <c r="A91">
        <v>4113</v>
      </c>
      <c r="B91">
        <v>4.0221200000000001</v>
      </c>
      <c r="C91">
        <v>3.14</v>
      </c>
      <c r="D91">
        <v>-0.16950000000000001</v>
      </c>
      <c r="E91">
        <v>855</v>
      </c>
      <c r="F91">
        <v>4097</v>
      </c>
      <c r="G91">
        <v>4093</v>
      </c>
      <c r="H91">
        <v>4094</v>
      </c>
      <c r="I91">
        <v>4098</v>
      </c>
      <c r="J91">
        <v>4045</v>
      </c>
      <c r="K91">
        <v>4041</v>
      </c>
      <c r="L91">
        <v>4042</v>
      </c>
      <c r="M91">
        <v>4046</v>
      </c>
      <c r="N91">
        <f>ABS(MAX(F93:I93)-MIN(F93:I93))*ABS(MAX(F94:I94)-MIN(F94:I94))*1000^2</f>
        <v>71.000000000000568</v>
      </c>
      <c r="O91">
        <f>3.03-(AVERAGE(F93:M93))</f>
        <v>5.9999999999999609E-2</v>
      </c>
    </row>
    <row r="92" spans="1:15" x14ac:dyDescent="0.2">
      <c r="A92">
        <v>4114</v>
      </c>
      <c r="B92">
        <v>4.0221200000000001</v>
      </c>
      <c r="C92">
        <v>3.14</v>
      </c>
      <c r="D92">
        <v>-0.16594999999999999</v>
      </c>
      <c r="E92" s="3" t="s">
        <v>16</v>
      </c>
      <c r="F92" s="4">
        <f>VLOOKUP(F91,$A$3:$D$106,2,FALSE)</f>
        <v>4.0221200000000001</v>
      </c>
      <c r="G92" s="4">
        <f t="shared" ref="G92" si="210">VLOOKUP(G91,$A$3:$D$106,2,FALSE)</f>
        <v>4.0221200000000001</v>
      </c>
      <c r="H92" s="4">
        <f t="shared" ref="H92" si="211">VLOOKUP(H91,$A$3:$D$106,2,FALSE)</f>
        <v>4.0221200000000001</v>
      </c>
      <c r="I92" s="4">
        <f t="shared" ref="I92" si="212">VLOOKUP(I91,$A$3:$D$106,2,FALSE)</f>
        <v>4.0221200000000001</v>
      </c>
      <c r="J92" s="4">
        <f t="shared" ref="J92" si="213">VLOOKUP(J91,$A$3:$D$106,2,FALSE)</f>
        <v>3.82212</v>
      </c>
      <c r="K92" s="4">
        <f t="shared" ref="K92" si="214">VLOOKUP(K91,$A$3:$D$106,2,FALSE)</f>
        <v>3.82212</v>
      </c>
      <c r="L92" s="4">
        <f t="shared" ref="L92" si="215">VLOOKUP(L91,$A$3:$D$106,2,FALSE)</f>
        <v>3.82212</v>
      </c>
      <c r="M92" s="4">
        <f t="shared" ref="M92" si="216">VLOOKUP(M91,$A$3:$D$106,2,FALSE)</f>
        <v>3.82212</v>
      </c>
    </row>
    <row r="93" spans="1:15" x14ac:dyDescent="0.2">
      <c r="A93">
        <v>4115</v>
      </c>
      <c r="B93">
        <v>4.0221200000000001</v>
      </c>
      <c r="C93">
        <v>3.16</v>
      </c>
      <c r="D93">
        <v>-0.16950000000000001</v>
      </c>
      <c r="E93" s="3" t="s">
        <v>17</v>
      </c>
      <c r="F93" s="4">
        <f>VLOOKUP(F91,$A$3:$D$106,3,FALSE)</f>
        <v>2.98</v>
      </c>
      <c r="G93" s="4">
        <f t="shared" ref="G93:M93" si="217">VLOOKUP(G91,$A$3:$D$106,3,FALSE)</f>
        <v>2.96</v>
      </c>
      <c r="H93" s="4">
        <f t="shared" si="217"/>
        <v>2.96</v>
      </c>
      <c r="I93" s="4">
        <f t="shared" si="217"/>
        <v>2.98</v>
      </c>
      <c r="J93" s="4">
        <f t="shared" si="217"/>
        <v>2.98</v>
      </c>
      <c r="K93" s="4">
        <f t="shared" si="217"/>
        <v>2.96</v>
      </c>
      <c r="L93" s="4">
        <f t="shared" si="217"/>
        <v>2.96</v>
      </c>
      <c r="M93" s="4">
        <f t="shared" si="217"/>
        <v>2.98</v>
      </c>
    </row>
    <row r="94" spans="1:15" x14ac:dyDescent="0.2">
      <c r="A94">
        <v>4116</v>
      </c>
      <c r="B94">
        <v>4.0221200000000001</v>
      </c>
      <c r="C94">
        <v>3.16</v>
      </c>
      <c r="D94">
        <v>-0.16594999999999999</v>
      </c>
      <c r="E94" s="3" t="s">
        <v>18</v>
      </c>
      <c r="F94" s="4">
        <f>VLOOKUP(F91,$A$5:$D$108,4,FALSE)</f>
        <v>-0.16950000000000001</v>
      </c>
      <c r="G94" s="4">
        <f t="shared" ref="G94:I94" si="218">VLOOKUP(G91,$A$5:$D$108,4,FALSE)</f>
        <v>-0.16950000000000001</v>
      </c>
      <c r="H94" s="4">
        <f t="shared" si="218"/>
        <v>-0.16594999999999999</v>
      </c>
      <c r="I94" s="4">
        <f t="shared" si="218"/>
        <v>-0.16594999999999999</v>
      </c>
      <c r="J94" s="4">
        <f>VLOOKUP(J91,$A$3:$D$106,4,FALSE)</f>
        <v>-0.16950000000000001</v>
      </c>
      <c r="K94" s="4">
        <f>VLOOKUP(K91,$A$3:$D$106,4,FALSE)</f>
        <v>-0.16950000000000001</v>
      </c>
      <c r="L94" s="4">
        <f t="shared" ref="L94:M94" si="219">VLOOKUP(L91,$A$5:$D$108,4,FALSE)</f>
        <v>-0.16594999999999999</v>
      </c>
      <c r="M94" s="4">
        <f t="shared" si="219"/>
        <v>-0.16594999999999999</v>
      </c>
    </row>
    <row r="95" spans="1:15" x14ac:dyDescent="0.2">
      <c r="A95">
        <v>4117</v>
      </c>
      <c r="B95">
        <v>4.0221200000000001</v>
      </c>
      <c r="C95">
        <v>3.1692999999999998</v>
      </c>
      <c r="D95">
        <v>-0.16950000000000001</v>
      </c>
      <c r="E95">
        <v>893</v>
      </c>
      <c r="F95">
        <v>4093</v>
      </c>
      <c r="G95">
        <v>4089</v>
      </c>
      <c r="H95">
        <v>4090</v>
      </c>
      <c r="I95">
        <v>4094</v>
      </c>
      <c r="J95">
        <v>4041</v>
      </c>
      <c r="K95">
        <v>4037</v>
      </c>
      <c r="L95">
        <v>4038</v>
      </c>
      <c r="M95">
        <v>4042</v>
      </c>
      <c r="N95">
        <f>ABS(MAX(F97:I97)-MIN(F97:I97))*ABS(MAX(F98:I98)-MIN(F98:I98))*1000^2</f>
        <v>71.000000000000568</v>
      </c>
      <c r="O95">
        <f>3.03-(AVERAGE(F97:M97))</f>
        <v>7.9999999999999183E-2</v>
      </c>
    </row>
    <row r="96" spans="1:15" x14ac:dyDescent="0.2">
      <c r="A96">
        <v>4118</v>
      </c>
      <c r="B96">
        <v>4.0221200000000001</v>
      </c>
      <c r="C96">
        <v>3.1692999999999998</v>
      </c>
      <c r="D96">
        <v>-0.16594999999999999</v>
      </c>
      <c r="E96" s="3" t="s">
        <v>16</v>
      </c>
      <c r="F96" s="4">
        <f>VLOOKUP(F95,$A$3:$D$106,2,FALSE)</f>
        <v>4.0221200000000001</v>
      </c>
      <c r="G96" s="4">
        <f t="shared" ref="G96" si="220">VLOOKUP(G95,$A$3:$D$106,2,FALSE)</f>
        <v>4.0221200000000001</v>
      </c>
      <c r="H96" s="4">
        <f t="shared" ref="H96" si="221">VLOOKUP(H95,$A$3:$D$106,2,FALSE)</f>
        <v>4.0221200000000001</v>
      </c>
      <c r="I96" s="4">
        <f t="shared" ref="I96" si="222">VLOOKUP(I95,$A$3:$D$106,2,FALSE)</f>
        <v>4.0221200000000001</v>
      </c>
      <c r="J96" s="4">
        <f t="shared" ref="J96" si="223">VLOOKUP(J95,$A$3:$D$106,2,FALSE)</f>
        <v>3.82212</v>
      </c>
      <c r="K96" s="4">
        <f t="shared" ref="K96" si="224">VLOOKUP(K95,$A$3:$D$106,2,FALSE)</f>
        <v>3.82212</v>
      </c>
      <c r="L96" s="4">
        <f t="shared" ref="L96" si="225">VLOOKUP(L95,$A$3:$D$106,2,FALSE)</f>
        <v>3.82212</v>
      </c>
      <c r="M96" s="4">
        <f t="shared" ref="M96" si="226">VLOOKUP(M95,$A$3:$D$106,2,FALSE)</f>
        <v>3.82212</v>
      </c>
    </row>
    <row r="97" spans="1:15" x14ac:dyDescent="0.2">
      <c r="A97">
        <v>4119</v>
      </c>
      <c r="B97">
        <v>4.0221200000000001</v>
      </c>
      <c r="C97">
        <v>3.18</v>
      </c>
      <c r="D97">
        <v>-0.16950000000000001</v>
      </c>
      <c r="E97" s="3" t="s">
        <v>17</v>
      </c>
      <c r="F97" s="4">
        <f>VLOOKUP(F95,$A$3:$D$106,3,FALSE)</f>
        <v>2.96</v>
      </c>
      <c r="G97" s="4">
        <f t="shared" ref="G97:M97" si="227">VLOOKUP(G95,$A$3:$D$106,3,FALSE)</f>
        <v>2.94</v>
      </c>
      <c r="H97" s="4">
        <f t="shared" si="227"/>
        <v>2.94</v>
      </c>
      <c r="I97" s="4">
        <f t="shared" si="227"/>
        <v>2.96</v>
      </c>
      <c r="J97" s="4">
        <f t="shared" si="227"/>
        <v>2.96</v>
      </c>
      <c r="K97" s="4">
        <f t="shared" si="227"/>
        <v>2.94</v>
      </c>
      <c r="L97" s="4">
        <f t="shared" si="227"/>
        <v>2.94</v>
      </c>
      <c r="M97" s="4">
        <f t="shared" si="227"/>
        <v>2.96</v>
      </c>
    </row>
    <row r="98" spans="1:15" x14ac:dyDescent="0.2">
      <c r="A98">
        <v>4120</v>
      </c>
      <c r="B98">
        <v>4.0221200000000001</v>
      </c>
      <c r="C98">
        <v>3.18</v>
      </c>
      <c r="D98">
        <v>-0.16594999999999999</v>
      </c>
      <c r="E98" s="3" t="s">
        <v>18</v>
      </c>
      <c r="F98" s="4">
        <f>VLOOKUP(F95,$A$5:$D$108,4,FALSE)</f>
        <v>-0.16950000000000001</v>
      </c>
      <c r="G98" s="4">
        <f t="shared" ref="G98:I98" si="228">VLOOKUP(G95,$A$5:$D$108,4,FALSE)</f>
        <v>-0.16950000000000001</v>
      </c>
      <c r="H98" s="4">
        <f t="shared" si="228"/>
        <v>-0.16594999999999999</v>
      </c>
      <c r="I98" s="4">
        <f t="shared" si="228"/>
        <v>-0.16594999999999999</v>
      </c>
      <c r="J98" s="4">
        <f>VLOOKUP(J95,$A$3:$D$106,4,FALSE)</f>
        <v>-0.16950000000000001</v>
      </c>
      <c r="K98" s="4">
        <f>VLOOKUP(K95,$A$3:$D$106,4,FALSE)</f>
        <v>-0.16950000000000001</v>
      </c>
      <c r="L98" s="4">
        <f t="shared" ref="L98:M98" si="229">VLOOKUP(L95,$A$5:$D$108,4,FALSE)</f>
        <v>-0.16594999999999999</v>
      </c>
      <c r="M98" s="4">
        <f t="shared" si="229"/>
        <v>-0.16594999999999999</v>
      </c>
    </row>
    <row r="99" spans="1:15" x14ac:dyDescent="0.2">
      <c r="A99">
        <v>4121</v>
      </c>
      <c r="B99">
        <v>4.0221200000000001</v>
      </c>
      <c r="C99">
        <v>3.1692999999999998</v>
      </c>
      <c r="D99">
        <v>-0.148088</v>
      </c>
      <c r="E99">
        <v>931</v>
      </c>
      <c r="F99">
        <v>4089</v>
      </c>
      <c r="G99">
        <v>4085</v>
      </c>
      <c r="H99">
        <v>4086</v>
      </c>
      <c r="I99">
        <v>4090</v>
      </c>
      <c r="J99">
        <v>4037</v>
      </c>
      <c r="K99">
        <v>4033</v>
      </c>
      <c r="L99">
        <v>4034</v>
      </c>
      <c r="M99">
        <v>4038</v>
      </c>
      <c r="N99">
        <f>ABS(MAX(F101:I101)-MIN(F101:I101))*ABS(MAX(F102:I102)-MIN(F102:I102))*1000^2</f>
        <v>71.000000000000568</v>
      </c>
      <c r="O99">
        <f>3.03-(AVERAGE(F101:M101))</f>
        <v>9.9999999999999645E-2</v>
      </c>
    </row>
    <row r="100" spans="1:15" x14ac:dyDescent="0.2">
      <c r="A100">
        <v>4122</v>
      </c>
      <c r="B100">
        <v>4.0221200000000001</v>
      </c>
      <c r="C100">
        <v>3.18</v>
      </c>
      <c r="D100">
        <v>-0.148088</v>
      </c>
      <c r="E100" s="3" t="s">
        <v>16</v>
      </c>
      <c r="F100" s="4">
        <f>VLOOKUP(F99,$A$3:$D$106,2,FALSE)</f>
        <v>4.0221200000000001</v>
      </c>
      <c r="G100" s="4">
        <f t="shared" ref="G100" si="230">VLOOKUP(G99,$A$3:$D$106,2,FALSE)</f>
        <v>4.0221200000000001</v>
      </c>
      <c r="H100" s="4">
        <f t="shared" ref="H100" si="231">VLOOKUP(H99,$A$3:$D$106,2,FALSE)</f>
        <v>4.0221200000000001</v>
      </c>
      <c r="I100" s="4">
        <f t="shared" ref="I100" si="232">VLOOKUP(I99,$A$3:$D$106,2,FALSE)</f>
        <v>4.0221200000000001</v>
      </c>
      <c r="J100" s="4">
        <f t="shared" ref="J100" si="233">VLOOKUP(J99,$A$3:$D$106,2,FALSE)</f>
        <v>3.82212</v>
      </c>
      <c r="K100" s="4">
        <f t="shared" ref="K100" si="234">VLOOKUP(K99,$A$3:$D$106,2,FALSE)</f>
        <v>3.82212</v>
      </c>
      <c r="L100" s="4">
        <f t="shared" ref="L100" si="235">VLOOKUP(L99,$A$3:$D$106,2,FALSE)</f>
        <v>3.82212</v>
      </c>
      <c r="M100" s="4">
        <f t="shared" ref="M100" si="236">VLOOKUP(M99,$A$3:$D$106,2,FALSE)</f>
        <v>3.82212</v>
      </c>
    </row>
    <row r="101" spans="1:15" x14ac:dyDescent="0.2">
      <c r="A101">
        <v>4123</v>
      </c>
      <c r="B101">
        <v>4.0221200000000001</v>
      </c>
      <c r="C101">
        <v>3.1692999999999998</v>
      </c>
      <c r="D101">
        <v>-0.13022500000000001</v>
      </c>
      <c r="E101" s="3" t="s">
        <v>17</v>
      </c>
      <c r="F101" s="4">
        <f>VLOOKUP(F99,$A$3:$D$106,3,FALSE)</f>
        <v>2.94</v>
      </c>
      <c r="G101" s="4">
        <f t="shared" ref="G101:M101" si="237">VLOOKUP(G99,$A$3:$D$106,3,FALSE)</f>
        <v>2.92</v>
      </c>
      <c r="H101" s="4">
        <f t="shared" si="237"/>
        <v>2.92</v>
      </c>
      <c r="I101" s="4">
        <f t="shared" si="237"/>
        <v>2.94</v>
      </c>
      <c r="J101" s="4">
        <f t="shared" si="237"/>
        <v>2.94</v>
      </c>
      <c r="K101" s="4">
        <f t="shared" si="237"/>
        <v>2.92</v>
      </c>
      <c r="L101" s="4">
        <f t="shared" si="237"/>
        <v>2.92</v>
      </c>
      <c r="M101" s="4">
        <f t="shared" si="237"/>
        <v>2.94</v>
      </c>
    </row>
    <row r="102" spans="1:15" x14ac:dyDescent="0.2">
      <c r="A102">
        <v>4124</v>
      </c>
      <c r="B102">
        <v>4.0221200000000001</v>
      </c>
      <c r="C102">
        <v>3.18</v>
      </c>
      <c r="D102">
        <v>-0.13022500000000001</v>
      </c>
      <c r="E102" s="3" t="s">
        <v>18</v>
      </c>
      <c r="F102" s="4">
        <f>VLOOKUP(F99,$A$5:$D$108,4,FALSE)</f>
        <v>-0.16950000000000001</v>
      </c>
      <c r="G102" s="4">
        <f t="shared" ref="G102:I102" si="238">VLOOKUP(G99,$A$5:$D$108,4,FALSE)</f>
        <v>-0.16950000000000001</v>
      </c>
      <c r="H102" s="4">
        <f t="shared" si="238"/>
        <v>-0.16594999999999999</v>
      </c>
      <c r="I102" s="4">
        <f t="shared" si="238"/>
        <v>-0.16594999999999999</v>
      </c>
      <c r="J102" s="4">
        <f>VLOOKUP(J99,$A$3:$D$106,4,FALSE)</f>
        <v>-0.16950000000000001</v>
      </c>
      <c r="K102" s="4">
        <f>VLOOKUP(K99,$A$3:$D$106,4,FALSE)</f>
        <v>-0.16950000000000001</v>
      </c>
      <c r="L102" s="4">
        <f t="shared" ref="L102:M102" si="239">VLOOKUP(L99,$A$5:$D$108,4,FALSE)</f>
        <v>-0.16594999999999999</v>
      </c>
      <c r="M102" s="4">
        <f t="shared" si="239"/>
        <v>-0.16594999999999999</v>
      </c>
    </row>
    <row r="103" spans="1:15" x14ac:dyDescent="0.2">
      <c r="A103">
        <v>4125</v>
      </c>
      <c r="B103">
        <v>4.0221200000000001</v>
      </c>
      <c r="C103">
        <v>3.1692999999999998</v>
      </c>
      <c r="D103">
        <v>-0.112363</v>
      </c>
    </row>
    <row r="104" spans="1:15" x14ac:dyDescent="0.2">
      <c r="A104">
        <v>4126</v>
      </c>
      <c r="B104">
        <v>4.0221200000000001</v>
      </c>
      <c r="C104">
        <v>3.18</v>
      </c>
      <c r="D104">
        <v>-0.112363</v>
      </c>
    </row>
    <row r="105" spans="1:15" x14ac:dyDescent="0.2">
      <c r="A105">
        <v>4127</v>
      </c>
      <c r="B105">
        <v>4.0221200000000001</v>
      </c>
      <c r="C105">
        <v>3.1692999999999998</v>
      </c>
      <c r="D105">
        <v>-9.4500000000000001E-2</v>
      </c>
    </row>
    <row r="106" spans="1:15" x14ac:dyDescent="0.2">
      <c r="A106">
        <v>4128</v>
      </c>
      <c r="B106">
        <v>4.0221200000000001</v>
      </c>
      <c r="C106">
        <v>3.18</v>
      </c>
      <c r="D106">
        <v>-9.4500000000000001E-2</v>
      </c>
    </row>
    <row r="304" spans="15:15" x14ac:dyDescent="0.2">
      <c r="O304" s="4"/>
    </row>
    <row r="456" spans="14:15" x14ac:dyDescent="0.2">
      <c r="N456" s="4"/>
      <c r="O456" s="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76"/>
  <sheetViews>
    <sheetView workbookViewId="0">
      <selection activeCell="P26" sqref="P26"/>
    </sheetView>
  </sheetViews>
  <sheetFormatPr defaultRowHeight="12.75" x14ac:dyDescent="0.2"/>
  <cols>
    <col min="1" max="1" width="9.85546875" customWidth="1"/>
    <col min="5" max="5" width="10.140625" style="3" bestFit="1" customWidth="1"/>
    <col min="14" max="14" width="11.42578125" bestFit="1" customWidth="1"/>
    <col min="16" max="16" width="9.85546875" customWidth="1"/>
    <col min="17" max="17" width="8" bestFit="1" customWidth="1"/>
    <col min="18" max="18" width="7" bestFit="1" customWidth="1"/>
    <col min="19" max="19" width="9.5703125" bestFit="1" customWidth="1"/>
  </cols>
  <sheetData>
    <row r="1" spans="1:19" x14ac:dyDescent="0.2">
      <c r="B1" t="s">
        <v>4</v>
      </c>
      <c r="C1" t="s">
        <v>5</v>
      </c>
      <c r="D1" t="s">
        <v>14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</row>
    <row r="2" spans="1:19" x14ac:dyDescent="0.2">
      <c r="B2" t="s">
        <v>15</v>
      </c>
      <c r="C2" t="s">
        <v>15</v>
      </c>
      <c r="D2" t="s">
        <v>15</v>
      </c>
      <c r="N2" s="4" t="s">
        <v>19</v>
      </c>
      <c r="O2" s="4" t="s">
        <v>20</v>
      </c>
    </row>
    <row r="3" spans="1:19" x14ac:dyDescent="0.2">
      <c r="A3">
        <v>987</v>
      </c>
      <c r="B3">
        <v>0.17749999999999999</v>
      </c>
      <c r="C3">
        <v>3.25</v>
      </c>
      <c r="D3">
        <v>8.0000000000000002E-3</v>
      </c>
      <c r="E3">
        <v>1671</v>
      </c>
      <c r="F3" s="8">
        <v>1165</v>
      </c>
      <c r="G3">
        <v>1357</v>
      </c>
      <c r="H3" s="8">
        <v>1358</v>
      </c>
      <c r="I3">
        <v>1166</v>
      </c>
      <c r="J3">
        <v>1167</v>
      </c>
      <c r="K3">
        <v>1213</v>
      </c>
      <c r="L3">
        <v>1214</v>
      </c>
      <c r="M3">
        <v>1168</v>
      </c>
      <c r="N3">
        <f>ABS(MAX(F4:I4)-MIN(F4:I4))*ABS(MAX(F6:I6)-MIN(F6:I6))*1000^2</f>
        <v>63.999999999999837</v>
      </c>
      <c r="O3">
        <f>-(AVERAGE(F4:M4))</f>
        <v>0.17349999999999999</v>
      </c>
      <c r="Q3" s="8"/>
      <c r="S3" s="8"/>
    </row>
    <row r="4" spans="1:19" x14ac:dyDescent="0.2">
      <c r="A4">
        <v>988</v>
      </c>
      <c r="B4">
        <v>0.16950000000000001</v>
      </c>
      <c r="C4">
        <v>3.25</v>
      </c>
      <c r="D4">
        <v>8.0000000000000002E-3</v>
      </c>
      <c r="E4" s="3" t="s">
        <v>16</v>
      </c>
      <c r="F4" s="4">
        <f>VLOOKUP(F3,$A$3:$D$166,2,FALSE)</f>
        <v>-0.16950000000000001</v>
      </c>
      <c r="G4" s="4">
        <f t="shared" ref="G4:L4" si="0">VLOOKUP(G3,$A$3:$D$166,2,FALSE)</f>
        <v>-0.17749999999999999</v>
      </c>
      <c r="H4" s="4">
        <f t="shared" si="0"/>
        <v>-0.17749999999999999</v>
      </c>
      <c r="I4" s="4">
        <f t="shared" si="0"/>
        <v>-0.16950000000000001</v>
      </c>
      <c r="J4" s="4">
        <f t="shared" si="0"/>
        <v>-0.16950000000000001</v>
      </c>
      <c r="K4" s="4">
        <f t="shared" si="0"/>
        <v>-0.17749999999999999</v>
      </c>
      <c r="L4" s="4">
        <f t="shared" si="0"/>
        <v>-0.17749999999999999</v>
      </c>
      <c r="M4" s="4">
        <f>VLOOKUP(M3,$A$3:$D$166,2,FALSE)</f>
        <v>-0.16950000000000001</v>
      </c>
      <c r="Q4" s="8"/>
      <c r="S4" s="8"/>
    </row>
    <row r="5" spans="1:19" x14ac:dyDescent="0.2">
      <c r="A5">
        <v>989</v>
      </c>
      <c r="B5">
        <v>0.16950000000000001</v>
      </c>
      <c r="C5">
        <v>3.25</v>
      </c>
      <c r="D5">
        <v>0</v>
      </c>
      <c r="E5" s="3" t="s">
        <v>17</v>
      </c>
      <c r="F5" s="4">
        <f>VLOOKUP(F3,$A$3:$D$166,3,FALSE)</f>
        <v>3.3</v>
      </c>
      <c r="G5" s="4">
        <f t="shared" ref="G5:L5" si="1">VLOOKUP(G3,$A$3:$D$166,3,FALSE)</f>
        <v>3.3</v>
      </c>
      <c r="H5" s="4">
        <f t="shared" si="1"/>
        <v>3.3</v>
      </c>
      <c r="I5" s="4">
        <f t="shared" si="1"/>
        <v>3.3</v>
      </c>
      <c r="J5" s="4">
        <f t="shared" si="1"/>
        <v>3.25</v>
      </c>
      <c r="K5" s="4">
        <f t="shared" si="1"/>
        <v>3.25</v>
      </c>
      <c r="L5" s="4">
        <f t="shared" si="1"/>
        <v>3.25</v>
      </c>
      <c r="M5" s="4">
        <f>VLOOKUP(M3,$A$3:$D$166,3,FALSE)</f>
        <v>3.25</v>
      </c>
      <c r="Q5" s="8"/>
      <c r="S5" s="8"/>
    </row>
    <row r="6" spans="1:19" x14ac:dyDescent="0.2">
      <c r="A6">
        <v>990</v>
      </c>
      <c r="B6">
        <v>0.17749999999999999</v>
      </c>
      <c r="C6">
        <v>3.25</v>
      </c>
      <c r="D6">
        <v>0</v>
      </c>
      <c r="E6" s="3" t="s">
        <v>18</v>
      </c>
      <c r="F6" s="4">
        <f>VLOOKUP(F3,$A$3:$D$166,4,FALSE)</f>
        <v>8.0000000000000002E-3</v>
      </c>
      <c r="G6" s="4">
        <f t="shared" ref="G6:L6" si="2">VLOOKUP(G3,$A$3:$D$166,4,FALSE)</f>
        <v>8.0000000000000002E-3</v>
      </c>
      <c r="H6" s="4">
        <f t="shared" si="2"/>
        <v>0</v>
      </c>
      <c r="I6" s="4">
        <f t="shared" si="2"/>
        <v>0</v>
      </c>
      <c r="J6" s="4">
        <f t="shared" si="2"/>
        <v>8.0000000000000002E-3</v>
      </c>
      <c r="K6" s="4">
        <f t="shared" si="2"/>
        <v>8.0000000000000002E-3</v>
      </c>
      <c r="L6" s="4">
        <f t="shared" si="2"/>
        <v>0</v>
      </c>
      <c r="M6" s="4">
        <f>VLOOKUP(M3,$A$3:$D$166,4,FALSE)</f>
        <v>0</v>
      </c>
      <c r="Q6" s="8"/>
      <c r="S6" s="8"/>
    </row>
    <row r="7" spans="1:19" x14ac:dyDescent="0.2">
      <c r="A7">
        <v>992</v>
      </c>
      <c r="B7">
        <v>0.15254999999999999</v>
      </c>
      <c r="C7">
        <v>3.25</v>
      </c>
      <c r="D7">
        <v>8.0000000000000002E-3</v>
      </c>
      <c r="E7">
        <v>1672</v>
      </c>
      <c r="F7" s="8">
        <v>1082</v>
      </c>
      <c r="G7">
        <v>1083</v>
      </c>
      <c r="H7" s="8">
        <v>1084</v>
      </c>
      <c r="I7">
        <v>1085</v>
      </c>
      <c r="J7">
        <v>987</v>
      </c>
      <c r="K7">
        <v>988</v>
      </c>
      <c r="L7">
        <v>989</v>
      </c>
      <c r="M7">
        <v>990</v>
      </c>
      <c r="N7">
        <f t="shared" ref="N7" si="3">ABS(MAX(F8:I8)-MIN(F8:I8))*ABS(MAX(F10:I10)-MIN(F10:I10))*1000^2</f>
        <v>63.999999999999837</v>
      </c>
      <c r="O7">
        <f t="shared" ref="O7" si="4">-(AVERAGE(F8:M8))</f>
        <v>-0.17349999999999999</v>
      </c>
      <c r="Q7" s="8"/>
      <c r="S7" s="8"/>
    </row>
    <row r="8" spans="1:19" x14ac:dyDescent="0.2">
      <c r="A8">
        <v>993</v>
      </c>
      <c r="B8">
        <v>0.15254999999999999</v>
      </c>
      <c r="C8">
        <v>3.25</v>
      </c>
      <c r="D8">
        <v>0</v>
      </c>
      <c r="E8" s="3" t="s">
        <v>16</v>
      </c>
      <c r="F8" s="4">
        <f>VLOOKUP(F7,$A$3:$D$166,2,FALSE)</f>
        <v>0.17749999999999999</v>
      </c>
      <c r="G8" s="4">
        <f t="shared" ref="G8" si="5">VLOOKUP(G7,$A$3:$D$166,2,FALSE)</f>
        <v>0.16950000000000001</v>
      </c>
      <c r="H8" s="4">
        <f t="shared" ref="H8" si="6">VLOOKUP(H7,$A$3:$D$166,2,FALSE)</f>
        <v>0.16950000000000001</v>
      </c>
      <c r="I8" s="4">
        <f t="shared" ref="I8" si="7">VLOOKUP(I7,$A$3:$D$166,2,FALSE)</f>
        <v>0.17749999999999999</v>
      </c>
      <c r="J8" s="4">
        <f t="shared" ref="J8" si="8">VLOOKUP(J7,$A$3:$D$166,2,FALSE)</f>
        <v>0.17749999999999999</v>
      </c>
      <c r="K8" s="4">
        <f t="shared" ref="K8" si="9">VLOOKUP(K7,$A$3:$D$166,2,FALSE)</f>
        <v>0.16950000000000001</v>
      </c>
      <c r="L8" s="4">
        <f t="shared" ref="L8" si="10">VLOOKUP(L7,$A$3:$D$166,2,FALSE)</f>
        <v>0.16950000000000001</v>
      </c>
      <c r="M8" s="4">
        <f>VLOOKUP(M7,$A$3:$D$166,2,FALSE)</f>
        <v>0.17749999999999999</v>
      </c>
      <c r="Q8" s="8"/>
      <c r="S8" s="8"/>
    </row>
    <row r="9" spans="1:19" x14ac:dyDescent="0.2">
      <c r="A9">
        <v>994</v>
      </c>
      <c r="B9">
        <v>0.16950000000000001</v>
      </c>
      <c r="C9">
        <v>3.25</v>
      </c>
      <c r="D9">
        <v>-0.02</v>
      </c>
      <c r="E9" s="3" t="s">
        <v>17</v>
      </c>
      <c r="F9" s="4">
        <f>VLOOKUP(F7,$A$3:$D$166,3,FALSE)</f>
        <v>3.3</v>
      </c>
      <c r="G9" s="4">
        <f t="shared" ref="G9:L9" si="11">VLOOKUP(G7,$A$3:$D$166,3,FALSE)</f>
        <v>3.3</v>
      </c>
      <c r="H9" s="4">
        <f t="shared" si="11"/>
        <v>3.3</v>
      </c>
      <c r="I9" s="4">
        <f t="shared" si="11"/>
        <v>3.3</v>
      </c>
      <c r="J9" s="4">
        <f t="shared" si="11"/>
        <v>3.25</v>
      </c>
      <c r="K9" s="4">
        <f t="shared" si="11"/>
        <v>3.25</v>
      </c>
      <c r="L9" s="4">
        <f t="shared" si="11"/>
        <v>3.25</v>
      </c>
      <c r="M9" s="4">
        <f>VLOOKUP(M7,$A$3:$D$166,3,FALSE)</f>
        <v>3.25</v>
      </c>
      <c r="Q9" s="8"/>
      <c r="S9" s="8"/>
    </row>
    <row r="10" spans="1:19" x14ac:dyDescent="0.2">
      <c r="A10">
        <v>995</v>
      </c>
      <c r="B10">
        <v>0.17749999999999999</v>
      </c>
      <c r="C10">
        <v>3.25</v>
      </c>
      <c r="D10">
        <v>-0.02</v>
      </c>
      <c r="E10" s="3" t="s">
        <v>18</v>
      </c>
      <c r="F10" s="4">
        <f>VLOOKUP(F7,$A$3:$D$166,4,FALSE)</f>
        <v>8.0000000000000002E-3</v>
      </c>
      <c r="G10" s="4">
        <f t="shared" ref="G10:L10" si="12">VLOOKUP(G7,$A$3:$D$166,4,FALSE)</f>
        <v>8.0000000000000002E-3</v>
      </c>
      <c r="H10" s="4">
        <f t="shared" si="12"/>
        <v>0</v>
      </c>
      <c r="I10" s="4">
        <f t="shared" si="12"/>
        <v>0</v>
      </c>
      <c r="J10" s="4">
        <f t="shared" si="12"/>
        <v>8.0000000000000002E-3</v>
      </c>
      <c r="K10" s="4">
        <f t="shared" si="12"/>
        <v>8.0000000000000002E-3</v>
      </c>
      <c r="L10" s="4">
        <f t="shared" si="12"/>
        <v>0</v>
      </c>
      <c r="M10" s="4">
        <f>VLOOKUP(M7,$A$3:$D$166,4,FALSE)</f>
        <v>0</v>
      </c>
      <c r="Q10" s="8"/>
      <c r="S10" s="8"/>
    </row>
    <row r="11" spans="1:19" x14ac:dyDescent="0.2">
      <c r="A11">
        <v>996</v>
      </c>
      <c r="B11">
        <v>0.1356</v>
      </c>
      <c r="C11">
        <v>3.25</v>
      </c>
      <c r="D11">
        <v>8.0000000000000002E-3</v>
      </c>
      <c r="E11">
        <v>1673</v>
      </c>
      <c r="F11" s="8">
        <v>1166</v>
      </c>
      <c r="G11">
        <v>1358</v>
      </c>
      <c r="H11" s="8">
        <v>1361</v>
      </c>
      <c r="I11">
        <v>1362</v>
      </c>
      <c r="J11">
        <v>1168</v>
      </c>
      <c r="K11">
        <v>1214</v>
      </c>
      <c r="L11">
        <v>1217</v>
      </c>
      <c r="M11">
        <v>1218</v>
      </c>
      <c r="N11">
        <f t="shared" ref="N11" si="13">ABS(MAX(F12:I12)-MIN(F12:I12))*ABS(MAX(F14:I14)-MIN(F14:I14))*1000^2</f>
        <v>159.99999999999957</v>
      </c>
      <c r="O11">
        <f t="shared" ref="O11" si="14">-(AVERAGE(F12:M12))</f>
        <v>0.17349999999999999</v>
      </c>
      <c r="Q11" s="8"/>
      <c r="S11" s="8"/>
    </row>
    <row r="12" spans="1:19" x14ac:dyDescent="0.2">
      <c r="A12">
        <v>997</v>
      </c>
      <c r="B12">
        <v>0.1356</v>
      </c>
      <c r="C12">
        <v>3.25</v>
      </c>
      <c r="D12">
        <v>0</v>
      </c>
      <c r="E12" s="3" t="s">
        <v>16</v>
      </c>
      <c r="F12" s="4">
        <f>VLOOKUP(F11,$A$3:$D$166,2,FALSE)</f>
        <v>-0.16950000000000001</v>
      </c>
      <c r="G12" s="4">
        <f t="shared" ref="G12" si="15">VLOOKUP(G11,$A$3:$D$166,2,FALSE)</f>
        <v>-0.17749999999999999</v>
      </c>
      <c r="H12" s="4">
        <f t="shared" ref="H12" si="16">VLOOKUP(H11,$A$3:$D$166,2,FALSE)</f>
        <v>-0.17749999999999999</v>
      </c>
      <c r="I12" s="4">
        <f t="shared" ref="I12" si="17">VLOOKUP(I11,$A$3:$D$166,2,FALSE)</f>
        <v>-0.16950000000000001</v>
      </c>
      <c r="J12" s="4">
        <f t="shared" ref="J12" si="18">VLOOKUP(J11,$A$3:$D$166,2,FALSE)</f>
        <v>-0.16950000000000001</v>
      </c>
      <c r="K12" s="4">
        <f t="shared" ref="K12" si="19">VLOOKUP(K11,$A$3:$D$166,2,FALSE)</f>
        <v>-0.17749999999999999</v>
      </c>
      <c r="L12" s="4">
        <f t="shared" ref="L12" si="20">VLOOKUP(L11,$A$3:$D$166,2,FALSE)</f>
        <v>-0.17749999999999999</v>
      </c>
      <c r="M12" s="4">
        <f>VLOOKUP(M11,$A$3:$D$166,2,FALSE)</f>
        <v>-0.16950000000000001</v>
      </c>
      <c r="Q12" s="8"/>
      <c r="S12" s="8"/>
    </row>
    <row r="13" spans="1:19" x14ac:dyDescent="0.2">
      <c r="A13">
        <v>998</v>
      </c>
      <c r="B13">
        <v>0.16950000000000001</v>
      </c>
      <c r="C13">
        <v>3.25</v>
      </c>
      <c r="D13">
        <v>-0.04</v>
      </c>
      <c r="E13" s="3" t="s">
        <v>17</v>
      </c>
      <c r="F13" s="4">
        <f>VLOOKUP(F11,$A$3:$D$166,3,FALSE)</f>
        <v>3.3</v>
      </c>
      <c r="G13" s="4">
        <f t="shared" ref="G13:L13" si="21">VLOOKUP(G11,$A$3:$D$166,3,FALSE)</f>
        <v>3.3</v>
      </c>
      <c r="H13" s="4">
        <f t="shared" si="21"/>
        <v>3.3</v>
      </c>
      <c r="I13" s="4">
        <f t="shared" si="21"/>
        <v>3.3</v>
      </c>
      <c r="J13" s="4">
        <f t="shared" si="21"/>
        <v>3.25</v>
      </c>
      <c r="K13" s="4">
        <f t="shared" si="21"/>
        <v>3.25</v>
      </c>
      <c r="L13" s="4">
        <f t="shared" si="21"/>
        <v>3.25</v>
      </c>
      <c r="M13" s="4">
        <f>VLOOKUP(M11,$A$3:$D$166,3,FALSE)</f>
        <v>3.25</v>
      </c>
      <c r="Q13" s="8"/>
      <c r="S13" s="8"/>
    </row>
    <row r="14" spans="1:19" x14ac:dyDescent="0.2">
      <c r="A14">
        <v>999</v>
      </c>
      <c r="B14">
        <v>0.17749999999999999</v>
      </c>
      <c r="C14">
        <v>3.25</v>
      </c>
      <c r="D14">
        <v>-0.04</v>
      </c>
      <c r="E14" s="3" t="s">
        <v>18</v>
      </c>
      <c r="F14" s="4">
        <f>VLOOKUP(F11,$A$3:$D$166,4,FALSE)</f>
        <v>0</v>
      </c>
      <c r="G14" s="4">
        <f t="shared" ref="G14:L14" si="22">VLOOKUP(G11,$A$3:$D$166,4,FALSE)</f>
        <v>0</v>
      </c>
      <c r="H14" s="4">
        <f t="shared" si="22"/>
        <v>-0.02</v>
      </c>
      <c r="I14" s="4">
        <f t="shared" si="22"/>
        <v>-0.02</v>
      </c>
      <c r="J14" s="4">
        <f t="shared" si="22"/>
        <v>0</v>
      </c>
      <c r="K14" s="4">
        <f t="shared" si="22"/>
        <v>0</v>
      </c>
      <c r="L14" s="4">
        <f t="shared" si="22"/>
        <v>-0.02</v>
      </c>
      <c r="M14" s="4">
        <f>VLOOKUP(M11,$A$3:$D$166,4,FALSE)</f>
        <v>-0.02</v>
      </c>
      <c r="Q14" s="8"/>
      <c r="S14" s="8"/>
    </row>
    <row r="15" spans="1:19" x14ac:dyDescent="0.2">
      <c r="A15">
        <v>1000</v>
      </c>
      <c r="B15">
        <v>0.11865000000000001</v>
      </c>
      <c r="C15">
        <v>3.25</v>
      </c>
      <c r="D15">
        <v>8.0000000000000002E-3</v>
      </c>
      <c r="E15">
        <v>1674</v>
      </c>
      <c r="F15" s="8">
        <v>1085</v>
      </c>
      <c r="G15">
        <v>1084</v>
      </c>
      <c r="H15" s="8">
        <v>1088</v>
      </c>
      <c r="I15">
        <v>1089</v>
      </c>
      <c r="J15">
        <v>990</v>
      </c>
      <c r="K15">
        <v>989</v>
      </c>
      <c r="L15">
        <v>994</v>
      </c>
      <c r="M15">
        <v>995</v>
      </c>
      <c r="N15">
        <f t="shared" ref="N15" si="23">ABS(MAX(F16:I16)-MIN(F16:I16))*ABS(MAX(F18:I18)-MIN(F18:I18))*1000^2</f>
        <v>159.99999999999957</v>
      </c>
      <c r="O15">
        <f t="shared" ref="O15" si="24">-(AVERAGE(F16:M16))</f>
        <v>-0.17349999999999999</v>
      </c>
      <c r="Q15" s="8"/>
      <c r="S15" s="8"/>
    </row>
    <row r="16" spans="1:19" x14ac:dyDescent="0.2">
      <c r="A16">
        <v>1001</v>
      </c>
      <c r="B16">
        <v>0.11865000000000001</v>
      </c>
      <c r="C16">
        <v>3.25</v>
      </c>
      <c r="D16">
        <v>0</v>
      </c>
      <c r="E16" s="3" t="s">
        <v>16</v>
      </c>
      <c r="F16" s="4">
        <f>VLOOKUP(F15,$A$3:$D$166,2,FALSE)</f>
        <v>0.17749999999999999</v>
      </c>
      <c r="G16" s="4">
        <f t="shared" ref="G16" si="25">VLOOKUP(G15,$A$3:$D$166,2,FALSE)</f>
        <v>0.16950000000000001</v>
      </c>
      <c r="H16" s="4">
        <f t="shared" ref="H16" si="26">VLOOKUP(H15,$A$3:$D$166,2,FALSE)</f>
        <v>0.16950000000000001</v>
      </c>
      <c r="I16" s="4">
        <f t="shared" ref="I16" si="27">VLOOKUP(I15,$A$3:$D$166,2,FALSE)</f>
        <v>0.17749999999999999</v>
      </c>
      <c r="J16" s="4">
        <f t="shared" ref="J16" si="28">VLOOKUP(J15,$A$3:$D$166,2,FALSE)</f>
        <v>0.17749999999999999</v>
      </c>
      <c r="K16" s="4">
        <f t="shared" ref="K16" si="29">VLOOKUP(K15,$A$3:$D$166,2,FALSE)</f>
        <v>0.16950000000000001</v>
      </c>
      <c r="L16" s="4">
        <f t="shared" ref="L16" si="30">VLOOKUP(L15,$A$3:$D$166,2,FALSE)</f>
        <v>0.16950000000000001</v>
      </c>
      <c r="M16" s="4">
        <f>VLOOKUP(M15,$A$3:$D$166,2,FALSE)</f>
        <v>0.17749999999999999</v>
      </c>
      <c r="Q16" s="8"/>
      <c r="S16" s="8"/>
    </row>
    <row r="17" spans="1:19" x14ac:dyDescent="0.2">
      <c r="A17">
        <v>1002</v>
      </c>
      <c r="B17">
        <v>0.16950000000000001</v>
      </c>
      <c r="C17">
        <v>3.25</v>
      </c>
      <c r="D17">
        <v>-0.06</v>
      </c>
      <c r="E17" s="3" t="s">
        <v>17</v>
      </c>
      <c r="F17" s="4">
        <f>VLOOKUP(F15,$A$3:$D$166,3,FALSE)</f>
        <v>3.3</v>
      </c>
      <c r="G17" s="4">
        <f t="shared" ref="G17:L17" si="31">VLOOKUP(G15,$A$3:$D$166,3,FALSE)</f>
        <v>3.3</v>
      </c>
      <c r="H17" s="4">
        <f t="shared" si="31"/>
        <v>3.3</v>
      </c>
      <c r="I17" s="4">
        <f t="shared" si="31"/>
        <v>3.3</v>
      </c>
      <c r="J17" s="4">
        <f t="shared" si="31"/>
        <v>3.25</v>
      </c>
      <c r="K17" s="4">
        <f t="shared" si="31"/>
        <v>3.25</v>
      </c>
      <c r="L17" s="4">
        <f t="shared" si="31"/>
        <v>3.25</v>
      </c>
      <c r="M17" s="4">
        <f>VLOOKUP(M15,$A$3:$D$166,3,FALSE)</f>
        <v>3.25</v>
      </c>
      <c r="Q17" s="8"/>
      <c r="S17" s="8"/>
    </row>
    <row r="18" spans="1:19" x14ac:dyDescent="0.2">
      <c r="A18">
        <v>1003</v>
      </c>
      <c r="B18">
        <v>0.17749999999999999</v>
      </c>
      <c r="C18">
        <v>3.25</v>
      </c>
      <c r="D18">
        <v>-0.06</v>
      </c>
      <c r="E18" s="3" t="s">
        <v>18</v>
      </c>
      <c r="F18" s="4">
        <f>VLOOKUP(F15,$A$3:$D$166,4,FALSE)</f>
        <v>0</v>
      </c>
      <c r="G18" s="4">
        <f t="shared" ref="G18:L18" si="32">VLOOKUP(G15,$A$3:$D$166,4,FALSE)</f>
        <v>0</v>
      </c>
      <c r="H18" s="4">
        <f t="shared" si="32"/>
        <v>-0.02</v>
      </c>
      <c r="I18" s="4">
        <f t="shared" si="32"/>
        <v>-0.02</v>
      </c>
      <c r="J18" s="4">
        <f t="shared" si="32"/>
        <v>0</v>
      </c>
      <c r="K18" s="4">
        <f t="shared" si="32"/>
        <v>0</v>
      </c>
      <c r="L18" s="4">
        <f t="shared" si="32"/>
        <v>-0.02</v>
      </c>
      <c r="M18" s="4">
        <f>VLOOKUP(M15,$A$3:$D$166,4,FALSE)</f>
        <v>-0.02</v>
      </c>
      <c r="Q18" s="8"/>
      <c r="S18" s="8"/>
    </row>
    <row r="19" spans="1:19" x14ac:dyDescent="0.2">
      <c r="A19">
        <v>1004</v>
      </c>
      <c r="B19">
        <v>0.1017</v>
      </c>
      <c r="C19">
        <v>3.25</v>
      </c>
      <c r="D19">
        <v>8.0000000000000002E-3</v>
      </c>
      <c r="E19">
        <v>1675</v>
      </c>
      <c r="F19" s="8">
        <v>1362</v>
      </c>
      <c r="G19">
        <v>1361</v>
      </c>
      <c r="H19" s="8">
        <v>1439</v>
      </c>
      <c r="I19">
        <v>1440</v>
      </c>
      <c r="J19">
        <v>1218</v>
      </c>
      <c r="K19">
        <v>1217</v>
      </c>
      <c r="L19">
        <v>1221</v>
      </c>
      <c r="M19">
        <v>1222</v>
      </c>
      <c r="N19">
        <f t="shared" ref="N19" si="33">ABS(MAX(F20:I20)-MIN(F20:I20))*ABS(MAX(F22:I22)-MIN(F22:I22))*1000^2</f>
        <v>159.99999999999957</v>
      </c>
      <c r="O19">
        <f t="shared" ref="O19" si="34">-(AVERAGE(F20:M20))</f>
        <v>0.17349999999999999</v>
      </c>
      <c r="Q19" s="8"/>
      <c r="S19" s="8"/>
    </row>
    <row r="20" spans="1:19" x14ac:dyDescent="0.2">
      <c r="A20">
        <v>1005</v>
      </c>
      <c r="B20">
        <v>0.1017</v>
      </c>
      <c r="C20">
        <v>3.25</v>
      </c>
      <c r="D20">
        <v>0</v>
      </c>
      <c r="E20" s="3" t="s">
        <v>16</v>
      </c>
      <c r="F20" s="4">
        <f>VLOOKUP(F19,$A$3:$D$166,2,FALSE)</f>
        <v>-0.16950000000000001</v>
      </c>
      <c r="G20" s="4">
        <f t="shared" ref="G20" si="35">VLOOKUP(G19,$A$3:$D$166,2,FALSE)</f>
        <v>-0.17749999999999999</v>
      </c>
      <c r="H20" s="4">
        <f t="shared" ref="H20" si="36">VLOOKUP(H19,$A$3:$D$166,2,FALSE)</f>
        <v>-0.17749999999999999</v>
      </c>
      <c r="I20" s="4">
        <f t="shared" ref="I20" si="37">VLOOKUP(I19,$A$3:$D$166,2,FALSE)</f>
        <v>-0.16950000000000001</v>
      </c>
      <c r="J20" s="4">
        <f t="shared" ref="J20" si="38">VLOOKUP(J19,$A$3:$D$166,2,FALSE)</f>
        <v>-0.16950000000000001</v>
      </c>
      <c r="K20" s="4">
        <f t="shared" ref="K20" si="39">VLOOKUP(K19,$A$3:$D$166,2,FALSE)</f>
        <v>-0.17749999999999999</v>
      </c>
      <c r="L20" s="4">
        <f t="shared" ref="L20" si="40">VLOOKUP(L19,$A$3:$D$166,2,FALSE)</f>
        <v>-0.17749999999999999</v>
      </c>
      <c r="M20" s="4">
        <f>VLOOKUP(M19,$A$3:$D$166,2,FALSE)</f>
        <v>-0.16950000000000001</v>
      </c>
      <c r="Q20" s="8"/>
      <c r="S20" s="8"/>
    </row>
    <row r="21" spans="1:19" x14ac:dyDescent="0.2">
      <c r="A21">
        <v>1006</v>
      </c>
      <c r="B21">
        <v>0.16950000000000001</v>
      </c>
      <c r="C21">
        <v>3.25</v>
      </c>
      <c r="D21">
        <v>-0.08</v>
      </c>
      <c r="E21" s="3" t="s">
        <v>17</v>
      </c>
      <c r="F21" s="4">
        <f>VLOOKUP(F19,$A$3:$D$166,3,FALSE)</f>
        <v>3.3</v>
      </c>
      <c r="G21" s="4">
        <f t="shared" ref="G21:L21" si="41">VLOOKUP(G19,$A$3:$D$166,3,FALSE)</f>
        <v>3.3</v>
      </c>
      <c r="H21" s="4">
        <f t="shared" si="41"/>
        <v>3.3</v>
      </c>
      <c r="I21" s="4">
        <f t="shared" si="41"/>
        <v>3.3</v>
      </c>
      <c r="J21" s="4">
        <f t="shared" si="41"/>
        <v>3.25</v>
      </c>
      <c r="K21" s="4">
        <f t="shared" si="41"/>
        <v>3.25</v>
      </c>
      <c r="L21" s="4">
        <f t="shared" si="41"/>
        <v>3.25</v>
      </c>
      <c r="M21" s="4">
        <f>VLOOKUP(M19,$A$3:$D$166,3,FALSE)</f>
        <v>3.25</v>
      </c>
      <c r="Q21" s="8"/>
      <c r="S21" s="8"/>
    </row>
    <row r="22" spans="1:19" x14ac:dyDescent="0.2">
      <c r="A22">
        <v>1007</v>
      </c>
      <c r="B22">
        <v>0.17749999999999999</v>
      </c>
      <c r="C22">
        <v>3.25</v>
      </c>
      <c r="D22">
        <v>-0.08</v>
      </c>
      <c r="E22" s="3" t="s">
        <v>18</v>
      </c>
      <c r="F22" s="4">
        <f>VLOOKUP(F19,$A$3:$D$166,4,FALSE)</f>
        <v>-0.02</v>
      </c>
      <c r="G22" s="4">
        <f t="shared" ref="G22:L22" si="42">VLOOKUP(G19,$A$3:$D$166,4,FALSE)</f>
        <v>-0.02</v>
      </c>
      <c r="H22" s="4">
        <f t="shared" si="42"/>
        <v>-0.04</v>
      </c>
      <c r="I22" s="4">
        <f t="shared" si="42"/>
        <v>-0.04</v>
      </c>
      <c r="J22" s="4">
        <f t="shared" si="42"/>
        <v>-0.02</v>
      </c>
      <c r="K22" s="4">
        <f t="shared" si="42"/>
        <v>-0.02</v>
      </c>
      <c r="L22" s="4">
        <f t="shared" si="42"/>
        <v>-0.04</v>
      </c>
      <c r="M22" s="4">
        <f>VLOOKUP(M19,$A$3:$D$166,4,FALSE)</f>
        <v>-0.04</v>
      </c>
      <c r="Q22" s="8"/>
      <c r="S22" s="8"/>
    </row>
    <row r="23" spans="1:19" x14ac:dyDescent="0.2">
      <c r="A23">
        <v>1008</v>
      </c>
      <c r="B23">
        <v>8.4750000000000006E-2</v>
      </c>
      <c r="C23">
        <v>3.25</v>
      </c>
      <c r="D23">
        <v>8.0000000000000002E-3</v>
      </c>
      <c r="E23">
        <v>1676</v>
      </c>
      <c r="F23" s="8">
        <v>1440</v>
      </c>
      <c r="G23">
        <v>1439</v>
      </c>
      <c r="H23" s="8">
        <v>1443</v>
      </c>
      <c r="I23">
        <v>1444</v>
      </c>
      <c r="J23">
        <v>1222</v>
      </c>
      <c r="K23">
        <v>1221</v>
      </c>
      <c r="L23">
        <v>1225</v>
      </c>
      <c r="M23">
        <v>1226</v>
      </c>
      <c r="N23">
        <f t="shared" ref="N23" si="43">ABS(MAX(F24:I24)-MIN(F24:I24))*ABS(MAX(F26:I26)-MIN(F26:I26))*1000^2</f>
        <v>159.99999999999955</v>
      </c>
      <c r="O23">
        <f t="shared" ref="O23" si="44">-(AVERAGE(F24:M24))</f>
        <v>0.17349999999999999</v>
      </c>
      <c r="Q23" s="8"/>
      <c r="S23" s="8"/>
    </row>
    <row r="24" spans="1:19" x14ac:dyDescent="0.2">
      <c r="A24">
        <v>1009</v>
      </c>
      <c r="B24">
        <v>8.4750000000000006E-2</v>
      </c>
      <c r="C24">
        <v>3.25</v>
      </c>
      <c r="D24">
        <v>0</v>
      </c>
      <c r="E24" s="3" t="s">
        <v>16</v>
      </c>
      <c r="F24" s="4">
        <f>VLOOKUP(F23,$A$3:$D$166,2,FALSE)</f>
        <v>-0.16950000000000001</v>
      </c>
      <c r="G24" s="4">
        <f t="shared" ref="G24" si="45">VLOOKUP(G23,$A$3:$D$166,2,FALSE)</f>
        <v>-0.17749999999999999</v>
      </c>
      <c r="H24" s="4">
        <f t="shared" ref="H24" si="46">VLOOKUP(H23,$A$3:$D$166,2,FALSE)</f>
        <v>-0.17749999999999999</v>
      </c>
      <c r="I24" s="4">
        <f t="shared" ref="I24" si="47">VLOOKUP(I23,$A$3:$D$166,2,FALSE)</f>
        <v>-0.16950000000000001</v>
      </c>
      <c r="J24" s="4">
        <f t="shared" ref="J24" si="48">VLOOKUP(J23,$A$3:$D$166,2,FALSE)</f>
        <v>-0.16950000000000001</v>
      </c>
      <c r="K24" s="4">
        <f t="shared" ref="K24" si="49">VLOOKUP(K23,$A$3:$D$166,2,FALSE)</f>
        <v>-0.17749999999999999</v>
      </c>
      <c r="L24" s="4">
        <f t="shared" ref="L24" si="50">VLOOKUP(L23,$A$3:$D$166,2,FALSE)</f>
        <v>-0.17749999999999999</v>
      </c>
      <c r="M24" s="4">
        <f>VLOOKUP(M23,$A$3:$D$166,2,FALSE)</f>
        <v>-0.16950000000000001</v>
      </c>
      <c r="Q24" s="8"/>
      <c r="S24" s="8"/>
    </row>
    <row r="25" spans="1:19" x14ac:dyDescent="0.2">
      <c r="A25">
        <v>1010</v>
      </c>
      <c r="B25">
        <v>0.16950000000000001</v>
      </c>
      <c r="C25">
        <v>3.25</v>
      </c>
      <c r="D25">
        <v>-0.1</v>
      </c>
      <c r="E25" s="3" t="s">
        <v>17</v>
      </c>
      <c r="F25" s="4">
        <f>VLOOKUP(F23,$A$3:$D$166,3,FALSE)</f>
        <v>3.3</v>
      </c>
      <c r="G25" s="4">
        <f t="shared" ref="G25:L25" si="51">VLOOKUP(G23,$A$3:$D$166,3,FALSE)</f>
        <v>3.3</v>
      </c>
      <c r="H25" s="4">
        <f t="shared" si="51"/>
        <v>3.3</v>
      </c>
      <c r="I25" s="4">
        <f t="shared" si="51"/>
        <v>3.3</v>
      </c>
      <c r="J25" s="4">
        <f t="shared" si="51"/>
        <v>3.25</v>
      </c>
      <c r="K25" s="4">
        <f t="shared" si="51"/>
        <v>3.25</v>
      </c>
      <c r="L25" s="4">
        <f t="shared" si="51"/>
        <v>3.25</v>
      </c>
      <c r="M25" s="4">
        <f>VLOOKUP(M23,$A$3:$D$166,3,FALSE)</f>
        <v>3.25</v>
      </c>
      <c r="Q25" s="8"/>
      <c r="S25" s="8"/>
    </row>
    <row r="26" spans="1:19" x14ac:dyDescent="0.2">
      <c r="A26">
        <v>1011</v>
      </c>
      <c r="B26">
        <v>0.17749999999999999</v>
      </c>
      <c r="C26">
        <v>3.25</v>
      </c>
      <c r="D26">
        <v>-0.1</v>
      </c>
      <c r="E26" s="3" t="s">
        <v>18</v>
      </c>
      <c r="F26" s="4">
        <f>VLOOKUP(F23,$A$3:$D$166,4,FALSE)</f>
        <v>-0.04</v>
      </c>
      <c r="G26" s="4">
        <f t="shared" ref="G26:L26" si="52">VLOOKUP(G23,$A$3:$D$166,4,FALSE)</f>
        <v>-0.04</v>
      </c>
      <c r="H26" s="4">
        <f t="shared" si="52"/>
        <v>-0.06</v>
      </c>
      <c r="I26" s="4">
        <f t="shared" si="52"/>
        <v>-0.06</v>
      </c>
      <c r="J26" s="4">
        <f t="shared" si="52"/>
        <v>-0.04</v>
      </c>
      <c r="K26" s="4">
        <f t="shared" si="52"/>
        <v>-0.04</v>
      </c>
      <c r="L26" s="4">
        <f t="shared" si="52"/>
        <v>-0.06</v>
      </c>
      <c r="M26" s="4">
        <f>VLOOKUP(M23,$A$3:$D$166,4,FALSE)</f>
        <v>-0.06</v>
      </c>
      <c r="Q26" s="8"/>
      <c r="S26" s="8"/>
    </row>
    <row r="27" spans="1:19" x14ac:dyDescent="0.2">
      <c r="A27">
        <v>1012</v>
      </c>
      <c r="B27">
        <v>6.7799999999999999E-2</v>
      </c>
      <c r="C27">
        <v>3.25</v>
      </c>
      <c r="D27">
        <v>8.0000000000000002E-3</v>
      </c>
      <c r="E27">
        <v>1677</v>
      </c>
      <c r="F27" s="8">
        <v>1444</v>
      </c>
      <c r="G27">
        <v>1443</v>
      </c>
      <c r="H27" s="8">
        <v>1447</v>
      </c>
      <c r="I27">
        <v>1448</v>
      </c>
      <c r="J27">
        <v>1226</v>
      </c>
      <c r="K27">
        <v>1225</v>
      </c>
      <c r="L27">
        <v>1229</v>
      </c>
      <c r="M27">
        <v>1230</v>
      </c>
      <c r="N27">
        <f t="shared" ref="N27" si="53">ABS(MAX(F28:I28)-MIN(F28:I28))*ABS(MAX(F30:I30)-MIN(F30:I30))*1000^2</f>
        <v>159.9999999999996</v>
      </c>
      <c r="O27">
        <f t="shared" ref="O27" si="54">-(AVERAGE(F28:M28))</f>
        <v>0.17349999999999999</v>
      </c>
      <c r="Q27" s="8"/>
      <c r="S27" s="8"/>
    </row>
    <row r="28" spans="1:19" x14ac:dyDescent="0.2">
      <c r="A28">
        <v>1013</v>
      </c>
      <c r="B28">
        <v>6.7799999999999999E-2</v>
      </c>
      <c r="C28">
        <v>3.25</v>
      </c>
      <c r="D28">
        <v>0</v>
      </c>
      <c r="E28" s="3" t="s">
        <v>16</v>
      </c>
      <c r="F28" s="4">
        <f>VLOOKUP(F27,$A$3:$D$166,2,FALSE)</f>
        <v>-0.16950000000000001</v>
      </c>
      <c r="G28" s="4">
        <f t="shared" ref="G28" si="55">VLOOKUP(G27,$A$3:$D$166,2,FALSE)</f>
        <v>-0.17749999999999999</v>
      </c>
      <c r="H28" s="4">
        <f t="shared" ref="H28" si="56">VLOOKUP(H27,$A$3:$D$166,2,FALSE)</f>
        <v>-0.17749999999999999</v>
      </c>
      <c r="I28" s="4">
        <f t="shared" ref="I28" si="57">VLOOKUP(I27,$A$3:$D$166,2,FALSE)</f>
        <v>-0.16950000000000001</v>
      </c>
      <c r="J28" s="4">
        <f t="shared" ref="J28" si="58">VLOOKUP(J27,$A$3:$D$166,2,FALSE)</f>
        <v>-0.16950000000000001</v>
      </c>
      <c r="K28" s="4">
        <f t="shared" ref="K28" si="59">VLOOKUP(K27,$A$3:$D$166,2,FALSE)</f>
        <v>-0.17749999999999999</v>
      </c>
      <c r="L28" s="4">
        <f t="shared" ref="L28" si="60">VLOOKUP(L27,$A$3:$D$166,2,FALSE)</f>
        <v>-0.17749999999999999</v>
      </c>
      <c r="M28" s="4">
        <f>VLOOKUP(M27,$A$3:$D$166,2,FALSE)</f>
        <v>-0.16950000000000001</v>
      </c>
      <c r="Q28" s="8"/>
      <c r="S28" s="8"/>
    </row>
    <row r="29" spans="1:19" x14ac:dyDescent="0.2">
      <c r="A29">
        <v>1014</v>
      </c>
      <c r="B29">
        <v>0.16950000000000001</v>
      </c>
      <c r="C29">
        <v>3.25</v>
      </c>
      <c r="D29">
        <v>-0.12</v>
      </c>
      <c r="E29" s="3" t="s">
        <v>17</v>
      </c>
      <c r="F29" s="4">
        <f>VLOOKUP(F27,$A$3:$D$166,3,FALSE)</f>
        <v>3.3</v>
      </c>
      <c r="G29" s="4">
        <f t="shared" ref="G29:L29" si="61">VLOOKUP(G27,$A$3:$D$166,3,FALSE)</f>
        <v>3.3</v>
      </c>
      <c r="H29" s="4">
        <f t="shared" si="61"/>
        <v>3.3</v>
      </c>
      <c r="I29" s="4">
        <f t="shared" si="61"/>
        <v>3.3</v>
      </c>
      <c r="J29" s="4">
        <f t="shared" si="61"/>
        <v>3.25</v>
      </c>
      <c r="K29" s="4">
        <f t="shared" si="61"/>
        <v>3.25</v>
      </c>
      <c r="L29" s="4">
        <f t="shared" si="61"/>
        <v>3.25</v>
      </c>
      <c r="M29" s="4">
        <f>VLOOKUP(M27,$A$3:$D$166,3,FALSE)</f>
        <v>3.25</v>
      </c>
      <c r="Q29" s="8"/>
      <c r="S29" s="8"/>
    </row>
    <row r="30" spans="1:19" x14ac:dyDescent="0.2">
      <c r="A30">
        <v>1015</v>
      </c>
      <c r="B30">
        <v>0.17749999999999999</v>
      </c>
      <c r="C30">
        <v>3.25</v>
      </c>
      <c r="D30">
        <v>-0.12</v>
      </c>
      <c r="E30" s="3" t="s">
        <v>18</v>
      </c>
      <c r="F30" s="4">
        <f>VLOOKUP(F27,$A$3:$D$166,4,FALSE)</f>
        <v>-0.06</v>
      </c>
      <c r="G30" s="4">
        <f t="shared" ref="G30:L30" si="62">VLOOKUP(G27,$A$3:$D$166,4,FALSE)</f>
        <v>-0.06</v>
      </c>
      <c r="H30" s="4">
        <f t="shared" si="62"/>
        <v>-0.08</v>
      </c>
      <c r="I30" s="4">
        <f t="shared" si="62"/>
        <v>-0.08</v>
      </c>
      <c r="J30" s="4">
        <f t="shared" si="62"/>
        <v>-0.06</v>
      </c>
      <c r="K30" s="4">
        <f t="shared" si="62"/>
        <v>-0.06</v>
      </c>
      <c r="L30" s="4">
        <f t="shared" si="62"/>
        <v>-0.08</v>
      </c>
      <c r="M30" s="4">
        <f>VLOOKUP(M27,$A$3:$D$166,4,FALSE)</f>
        <v>-0.08</v>
      </c>
      <c r="Q30" s="8"/>
      <c r="S30" s="8"/>
    </row>
    <row r="31" spans="1:19" x14ac:dyDescent="0.2">
      <c r="A31">
        <v>1016</v>
      </c>
      <c r="B31">
        <v>5.0849999999999999E-2</v>
      </c>
      <c r="C31">
        <v>3.25</v>
      </c>
      <c r="D31">
        <v>8.0000000000000002E-3</v>
      </c>
      <c r="E31">
        <v>1678</v>
      </c>
      <c r="F31" s="8">
        <v>1448</v>
      </c>
      <c r="G31">
        <v>1447</v>
      </c>
      <c r="H31" s="8">
        <v>1451</v>
      </c>
      <c r="I31">
        <v>1452</v>
      </c>
      <c r="J31">
        <v>1230</v>
      </c>
      <c r="K31">
        <v>1229</v>
      </c>
      <c r="L31">
        <v>1233</v>
      </c>
      <c r="M31">
        <v>1234</v>
      </c>
      <c r="N31">
        <f t="shared" ref="N31" si="63">ABS(MAX(F32:I32)-MIN(F32:I32))*ABS(MAX(F34:I34)-MIN(F34:I34))*1000^2</f>
        <v>159.9999999999996</v>
      </c>
      <c r="O31">
        <f t="shared" ref="O31" si="64">-(AVERAGE(F32:M32))</f>
        <v>0.17349999999999999</v>
      </c>
      <c r="Q31" s="8"/>
      <c r="S31" s="8"/>
    </row>
    <row r="32" spans="1:19" x14ac:dyDescent="0.2">
      <c r="A32">
        <v>1017</v>
      </c>
      <c r="B32">
        <v>5.0849999999999999E-2</v>
      </c>
      <c r="C32">
        <v>3.25</v>
      </c>
      <c r="D32">
        <v>0</v>
      </c>
      <c r="E32" s="3" t="s">
        <v>16</v>
      </c>
      <c r="F32" s="4">
        <f>VLOOKUP(F31,$A$3:$D$166,2,FALSE)</f>
        <v>-0.16950000000000001</v>
      </c>
      <c r="G32" s="4">
        <f t="shared" ref="G32" si="65">VLOOKUP(G31,$A$3:$D$166,2,FALSE)</f>
        <v>-0.17749999999999999</v>
      </c>
      <c r="H32" s="4">
        <f t="shared" ref="H32" si="66">VLOOKUP(H31,$A$3:$D$166,2,FALSE)</f>
        <v>-0.17749999999999999</v>
      </c>
      <c r="I32" s="4">
        <f t="shared" ref="I32" si="67">VLOOKUP(I31,$A$3:$D$166,2,FALSE)</f>
        <v>-0.16950000000000001</v>
      </c>
      <c r="J32" s="4">
        <f t="shared" ref="J32" si="68">VLOOKUP(J31,$A$3:$D$166,2,FALSE)</f>
        <v>-0.16950000000000001</v>
      </c>
      <c r="K32" s="4">
        <f t="shared" ref="K32" si="69">VLOOKUP(K31,$A$3:$D$166,2,FALSE)</f>
        <v>-0.17749999999999999</v>
      </c>
      <c r="L32" s="4">
        <f t="shared" ref="L32" si="70">VLOOKUP(L31,$A$3:$D$166,2,FALSE)</f>
        <v>-0.17749999999999999</v>
      </c>
      <c r="M32" s="4">
        <f>VLOOKUP(M31,$A$3:$D$166,2,FALSE)</f>
        <v>-0.16950000000000001</v>
      </c>
      <c r="Q32" s="8"/>
      <c r="S32" s="8"/>
    </row>
    <row r="33" spans="1:19" x14ac:dyDescent="0.2">
      <c r="A33">
        <v>1018</v>
      </c>
      <c r="B33">
        <v>0.16950000000000001</v>
      </c>
      <c r="C33">
        <v>3.25</v>
      </c>
      <c r="D33">
        <v>-0.14000000000000001</v>
      </c>
      <c r="E33" s="3" t="s">
        <v>17</v>
      </c>
      <c r="F33" s="4">
        <f>VLOOKUP(F31,$A$3:$D$166,3,FALSE)</f>
        <v>3.3</v>
      </c>
      <c r="G33" s="4">
        <f t="shared" ref="G33:L33" si="71">VLOOKUP(G31,$A$3:$D$166,3,FALSE)</f>
        <v>3.3</v>
      </c>
      <c r="H33" s="4">
        <f t="shared" si="71"/>
        <v>3.3</v>
      </c>
      <c r="I33" s="4">
        <f t="shared" si="71"/>
        <v>3.3</v>
      </c>
      <c r="J33" s="4">
        <f t="shared" si="71"/>
        <v>3.25</v>
      </c>
      <c r="K33" s="4">
        <f t="shared" si="71"/>
        <v>3.25</v>
      </c>
      <c r="L33" s="4">
        <f t="shared" si="71"/>
        <v>3.25</v>
      </c>
      <c r="M33" s="4">
        <f>VLOOKUP(M31,$A$3:$D$166,3,FALSE)</f>
        <v>3.25</v>
      </c>
      <c r="Q33" s="8"/>
      <c r="S33" s="8"/>
    </row>
    <row r="34" spans="1:19" x14ac:dyDescent="0.2">
      <c r="A34">
        <v>1019</v>
      </c>
      <c r="B34">
        <v>0.17749999999999999</v>
      </c>
      <c r="C34">
        <v>3.25</v>
      </c>
      <c r="D34">
        <v>-0.14000000000000001</v>
      </c>
      <c r="E34" s="3" t="s">
        <v>18</v>
      </c>
      <c r="F34" s="4">
        <f>VLOOKUP(F31,$A$3:$D$166,4,FALSE)</f>
        <v>-0.08</v>
      </c>
      <c r="G34" s="4">
        <f t="shared" ref="G34:L34" si="72">VLOOKUP(G31,$A$3:$D$166,4,FALSE)</f>
        <v>-0.08</v>
      </c>
      <c r="H34" s="4">
        <f t="shared" si="72"/>
        <v>-0.1</v>
      </c>
      <c r="I34" s="4">
        <f t="shared" si="72"/>
        <v>-0.1</v>
      </c>
      <c r="J34" s="4">
        <f t="shared" si="72"/>
        <v>-0.08</v>
      </c>
      <c r="K34" s="4">
        <f t="shared" si="72"/>
        <v>-0.08</v>
      </c>
      <c r="L34" s="4">
        <f t="shared" si="72"/>
        <v>-0.1</v>
      </c>
      <c r="M34" s="4">
        <f>VLOOKUP(M31,$A$3:$D$166,4,FALSE)</f>
        <v>-0.1</v>
      </c>
      <c r="Q34" s="8"/>
      <c r="S34" s="8"/>
    </row>
    <row r="35" spans="1:19" x14ac:dyDescent="0.2">
      <c r="A35">
        <v>1020</v>
      </c>
      <c r="B35">
        <v>3.39E-2</v>
      </c>
      <c r="C35">
        <v>3.25</v>
      </c>
      <c r="D35">
        <v>8.0000000000000002E-3</v>
      </c>
      <c r="E35">
        <v>1679</v>
      </c>
      <c r="F35" s="8">
        <v>1452</v>
      </c>
      <c r="G35">
        <v>1451</v>
      </c>
      <c r="H35" s="8">
        <v>1455</v>
      </c>
      <c r="I35">
        <v>1456</v>
      </c>
      <c r="J35">
        <v>1234</v>
      </c>
      <c r="K35">
        <v>1233</v>
      </c>
      <c r="L35">
        <v>1237</v>
      </c>
      <c r="M35">
        <v>1238</v>
      </c>
      <c r="N35">
        <f t="shared" ref="N35" si="73">ABS(MAX(F36:I36)-MIN(F36:I36))*ABS(MAX(F38:I38)-MIN(F38:I38))*1000^2</f>
        <v>159.99999999999949</v>
      </c>
      <c r="O35">
        <f t="shared" ref="O35" si="74">-(AVERAGE(F36:M36))</f>
        <v>0.17349999999999999</v>
      </c>
      <c r="Q35" s="8"/>
      <c r="S35" s="8"/>
    </row>
    <row r="36" spans="1:19" x14ac:dyDescent="0.2">
      <c r="A36">
        <v>1021</v>
      </c>
      <c r="B36">
        <v>3.39E-2</v>
      </c>
      <c r="C36">
        <v>3.25</v>
      </c>
      <c r="D36">
        <v>0</v>
      </c>
      <c r="E36" s="3" t="s">
        <v>16</v>
      </c>
      <c r="F36" s="4">
        <f>VLOOKUP(F35,$A$3:$D$166,2,FALSE)</f>
        <v>-0.16950000000000001</v>
      </c>
      <c r="G36" s="4">
        <f t="shared" ref="G36" si="75">VLOOKUP(G35,$A$3:$D$166,2,FALSE)</f>
        <v>-0.17749999999999999</v>
      </c>
      <c r="H36" s="4">
        <f t="shared" ref="H36" si="76">VLOOKUP(H35,$A$3:$D$166,2,FALSE)</f>
        <v>-0.17749999999999999</v>
      </c>
      <c r="I36" s="4">
        <f t="shared" ref="I36" si="77">VLOOKUP(I35,$A$3:$D$166,2,FALSE)</f>
        <v>-0.16950000000000001</v>
      </c>
      <c r="J36" s="4">
        <f t="shared" ref="J36" si="78">VLOOKUP(J35,$A$3:$D$166,2,FALSE)</f>
        <v>-0.16950000000000001</v>
      </c>
      <c r="K36" s="4">
        <f t="shared" ref="K36" si="79">VLOOKUP(K35,$A$3:$D$166,2,FALSE)</f>
        <v>-0.17749999999999999</v>
      </c>
      <c r="L36" s="4">
        <f t="shared" ref="L36" si="80">VLOOKUP(L35,$A$3:$D$166,2,FALSE)</f>
        <v>-0.17749999999999999</v>
      </c>
      <c r="M36" s="4">
        <f>VLOOKUP(M35,$A$3:$D$166,2,FALSE)</f>
        <v>-0.16950000000000001</v>
      </c>
      <c r="Q36" s="8"/>
      <c r="S36" s="8"/>
    </row>
    <row r="37" spans="1:19" x14ac:dyDescent="0.2">
      <c r="A37">
        <v>1022</v>
      </c>
      <c r="B37">
        <v>0.16950000000000001</v>
      </c>
      <c r="C37">
        <v>3.25</v>
      </c>
      <c r="D37">
        <v>-0.16</v>
      </c>
      <c r="E37" s="3" t="s">
        <v>17</v>
      </c>
      <c r="F37" s="4">
        <f>VLOOKUP(F35,$A$3:$D$166,3,FALSE)</f>
        <v>3.3</v>
      </c>
      <c r="G37" s="4">
        <f t="shared" ref="G37:L37" si="81">VLOOKUP(G35,$A$3:$D$166,3,FALSE)</f>
        <v>3.3</v>
      </c>
      <c r="H37" s="4">
        <f t="shared" si="81"/>
        <v>3.3</v>
      </c>
      <c r="I37" s="4">
        <f t="shared" si="81"/>
        <v>3.3</v>
      </c>
      <c r="J37" s="4">
        <f t="shared" si="81"/>
        <v>3.25</v>
      </c>
      <c r="K37" s="4">
        <f t="shared" si="81"/>
        <v>3.25</v>
      </c>
      <c r="L37" s="4">
        <f t="shared" si="81"/>
        <v>3.25</v>
      </c>
      <c r="M37" s="4">
        <f>VLOOKUP(M35,$A$3:$D$166,3,FALSE)</f>
        <v>3.25</v>
      </c>
      <c r="Q37" s="8"/>
      <c r="S37" s="8"/>
    </row>
    <row r="38" spans="1:19" x14ac:dyDescent="0.2">
      <c r="A38">
        <v>1023</v>
      </c>
      <c r="B38">
        <v>0.17749999999999999</v>
      </c>
      <c r="C38">
        <v>3.25</v>
      </c>
      <c r="D38">
        <v>-0.16</v>
      </c>
      <c r="E38" s="3" t="s">
        <v>18</v>
      </c>
      <c r="F38" s="4">
        <f>VLOOKUP(F35,$A$3:$D$166,4,FALSE)</f>
        <v>-0.1</v>
      </c>
      <c r="G38" s="4">
        <f t="shared" ref="G38:L38" si="82">VLOOKUP(G35,$A$3:$D$166,4,FALSE)</f>
        <v>-0.1</v>
      </c>
      <c r="H38" s="4">
        <f t="shared" si="82"/>
        <v>-0.12</v>
      </c>
      <c r="I38" s="4">
        <f t="shared" si="82"/>
        <v>-0.12</v>
      </c>
      <c r="J38" s="4">
        <f t="shared" si="82"/>
        <v>-0.1</v>
      </c>
      <c r="K38" s="4">
        <f t="shared" si="82"/>
        <v>-0.1</v>
      </c>
      <c r="L38" s="4">
        <f t="shared" si="82"/>
        <v>-0.12</v>
      </c>
      <c r="M38" s="4">
        <f>VLOOKUP(M35,$A$3:$D$166,4,FALSE)</f>
        <v>-0.12</v>
      </c>
      <c r="Q38" s="8"/>
      <c r="S38" s="8"/>
    </row>
    <row r="39" spans="1:19" x14ac:dyDescent="0.2">
      <c r="A39">
        <v>1024</v>
      </c>
      <c r="B39">
        <v>1.695E-2</v>
      </c>
      <c r="C39">
        <v>3.25</v>
      </c>
      <c r="D39">
        <v>8.0000000000000002E-3</v>
      </c>
      <c r="E39">
        <v>1680</v>
      </c>
      <c r="F39" s="8">
        <v>1456</v>
      </c>
      <c r="G39">
        <v>1455</v>
      </c>
      <c r="H39" s="8">
        <v>1459</v>
      </c>
      <c r="I39">
        <v>1460</v>
      </c>
      <c r="J39">
        <v>1238</v>
      </c>
      <c r="K39">
        <v>1237</v>
      </c>
      <c r="L39">
        <v>1241</v>
      </c>
      <c r="M39">
        <v>1242</v>
      </c>
      <c r="N39">
        <f t="shared" ref="N39" si="83">ABS(MAX(F40:I40)-MIN(F40:I40))*ABS(MAX(F42:I42)-MIN(F42:I42))*1000^2</f>
        <v>159.99999999999974</v>
      </c>
      <c r="O39">
        <f t="shared" ref="O39" si="84">-(AVERAGE(F40:M40))</f>
        <v>0.17349999999999999</v>
      </c>
      <c r="Q39" s="8"/>
      <c r="S39" s="8"/>
    </row>
    <row r="40" spans="1:19" x14ac:dyDescent="0.2">
      <c r="A40">
        <v>1025</v>
      </c>
      <c r="B40">
        <v>1.695E-2</v>
      </c>
      <c r="C40">
        <v>3.25</v>
      </c>
      <c r="D40">
        <v>0</v>
      </c>
      <c r="E40" s="3" t="s">
        <v>16</v>
      </c>
      <c r="F40" s="4">
        <f>VLOOKUP(F39,$A$3:$D$166,2,FALSE)</f>
        <v>-0.16950000000000001</v>
      </c>
      <c r="G40" s="4">
        <f t="shared" ref="G40" si="85">VLOOKUP(G39,$A$3:$D$166,2,FALSE)</f>
        <v>-0.17749999999999999</v>
      </c>
      <c r="H40" s="4">
        <f t="shared" ref="H40" si="86">VLOOKUP(H39,$A$3:$D$166,2,FALSE)</f>
        <v>-0.17749999999999999</v>
      </c>
      <c r="I40" s="4">
        <f t="shared" ref="I40" si="87">VLOOKUP(I39,$A$3:$D$166,2,FALSE)</f>
        <v>-0.16950000000000001</v>
      </c>
      <c r="J40" s="4">
        <f t="shared" ref="J40" si="88">VLOOKUP(J39,$A$3:$D$166,2,FALSE)</f>
        <v>-0.16950000000000001</v>
      </c>
      <c r="K40" s="4">
        <f t="shared" ref="K40" si="89">VLOOKUP(K39,$A$3:$D$166,2,FALSE)</f>
        <v>-0.17749999999999999</v>
      </c>
      <c r="L40" s="4">
        <f t="shared" ref="L40" si="90">VLOOKUP(L39,$A$3:$D$166,2,FALSE)</f>
        <v>-0.17749999999999999</v>
      </c>
      <c r="M40" s="4">
        <f>VLOOKUP(M39,$A$3:$D$166,2,FALSE)</f>
        <v>-0.16950000000000001</v>
      </c>
      <c r="Q40" s="8"/>
      <c r="S40" s="8"/>
    </row>
    <row r="41" spans="1:19" x14ac:dyDescent="0.2">
      <c r="A41">
        <v>1026</v>
      </c>
      <c r="B41">
        <v>0.16950000000000001</v>
      </c>
      <c r="C41">
        <v>3.25</v>
      </c>
      <c r="D41">
        <v>-0.16950000000000001</v>
      </c>
      <c r="E41" s="3" t="s">
        <v>17</v>
      </c>
      <c r="F41" s="4">
        <f>VLOOKUP(F39,$A$3:$D$166,3,FALSE)</f>
        <v>3.3</v>
      </c>
      <c r="G41" s="4">
        <f t="shared" ref="G41:L41" si="91">VLOOKUP(G39,$A$3:$D$166,3,FALSE)</f>
        <v>3.3</v>
      </c>
      <c r="H41" s="4">
        <f t="shared" si="91"/>
        <v>3.3</v>
      </c>
      <c r="I41" s="4">
        <f t="shared" si="91"/>
        <v>3.3</v>
      </c>
      <c r="J41" s="4">
        <f t="shared" si="91"/>
        <v>3.25</v>
      </c>
      <c r="K41" s="4">
        <f t="shared" si="91"/>
        <v>3.25</v>
      </c>
      <c r="L41" s="4">
        <f t="shared" si="91"/>
        <v>3.25</v>
      </c>
      <c r="M41" s="4">
        <f>VLOOKUP(M39,$A$3:$D$166,3,FALSE)</f>
        <v>3.25</v>
      </c>
      <c r="Q41" s="8"/>
      <c r="S41" s="8"/>
    </row>
    <row r="42" spans="1:19" x14ac:dyDescent="0.2">
      <c r="A42">
        <v>1027</v>
      </c>
      <c r="B42">
        <v>0.17749999999999999</v>
      </c>
      <c r="C42">
        <v>3.25</v>
      </c>
      <c r="D42">
        <v>-0.16950000000000001</v>
      </c>
      <c r="E42" s="3" t="s">
        <v>18</v>
      </c>
      <c r="F42" s="4">
        <f>VLOOKUP(F39,$A$3:$D$166,4,FALSE)</f>
        <v>-0.12</v>
      </c>
      <c r="G42" s="4">
        <f t="shared" ref="G42:L42" si="92">VLOOKUP(G39,$A$3:$D$166,4,FALSE)</f>
        <v>-0.12</v>
      </c>
      <c r="H42" s="4">
        <f t="shared" si="92"/>
        <v>-0.14000000000000001</v>
      </c>
      <c r="I42" s="4">
        <f t="shared" si="92"/>
        <v>-0.14000000000000001</v>
      </c>
      <c r="J42" s="4">
        <f t="shared" si="92"/>
        <v>-0.12</v>
      </c>
      <c r="K42" s="4">
        <f t="shared" si="92"/>
        <v>-0.12</v>
      </c>
      <c r="L42" s="4">
        <f t="shared" si="92"/>
        <v>-0.14000000000000001</v>
      </c>
      <c r="M42" s="4">
        <f>VLOOKUP(M39,$A$3:$D$166,4,FALSE)</f>
        <v>-0.14000000000000001</v>
      </c>
      <c r="Q42" s="8"/>
      <c r="S42" s="8"/>
    </row>
    <row r="43" spans="1:19" x14ac:dyDescent="0.2">
      <c r="A43">
        <v>1028</v>
      </c>
      <c r="B43">
        <v>0</v>
      </c>
      <c r="C43">
        <v>3.25</v>
      </c>
      <c r="D43">
        <v>8.0000000000000002E-3</v>
      </c>
      <c r="E43">
        <v>1681</v>
      </c>
      <c r="F43" s="8">
        <v>1460</v>
      </c>
      <c r="G43">
        <v>1459</v>
      </c>
      <c r="H43" s="8">
        <v>1463</v>
      </c>
      <c r="I43">
        <v>1464</v>
      </c>
      <c r="J43">
        <v>1242</v>
      </c>
      <c r="K43">
        <v>1241</v>
      </c>
      <c r="L43">
        <v>1245</v>
      </c>
      <c r="M43">
        <v>1246</v>
      </c>
      <c r="N43">
        <f t="shared" ref="N43" si="93">ABS(MAX(F44:I44)-MIN(F44:I44))*ABS(MAX(F46:I46)-MIN(F46:I46))*1000^2</f>
        <v>159.99999999999949</v>
      </c>
      <c r="O43">
        <f t="shared" ref="O43" si="94">-(AVERAGE(F44:M44))</f>
        <v>0.17349999999999999</v>
      </c>
      <c r="Q43" s="1"/>
      <c r="S43" s="6"/>
    </row>
    <row r="44" spans="1:19" x14ac:dyDescent="0.2">
      <c r="A44">
        <v>1029</v>
      </c>
      <c r="B44">
        <v>0</v>
      </c>
      <c r="C44">
        <v>3.25</v>
      </c>
      <c r="D44">
        <v>0</v>
      </c>
      <c r="E44" s="3" t="s">
        <v>16</v>
      </c>
      <c r="F44" s="4">
        <f>VLOOKUP(F43,$A$3:$D$166,2,FALSE)</f>
        <v>-0.16950000000000001</v>
      </c>
      <c r="G44" s="4">
        <f t="shared" ref="G44" si="95">VLOOKUP(G43,$A$3:$D$166,2,FALSE)</f>
        <v>-0.17749999999999999</v>
      </c>
      <c r="H44" s="4">
        <f t="shared" ref="H44" si="96">VLOOKUP(H43,$A$3:$D$166,2,FALSE)</f>
        <v>-0.17749999999999999</v>
      </c>
      <c r="I44" s="4">
        <f t="shared" ref="I44" si="97">VLOOKUP(I43,$A$3:$D$166,2,FALSE)</f>
        <v>-0.16950000000000001</v>
      </c>
      <c r="J44" s="4">
        <f t="shared" ref="J44" si="98">VLOOKUP(J43,$A$3:$D$166,2,FALSE)</f>
        <v>-0.16950000000000001</v>
      </c>
      <c r="K44" s="4">
        <f t="shared" ref="K44" si="99">VLOOKUP(K43,$A$3:$D$166,2,FALSE)</f>
        <v>-0.17749999999999999</v>
      </c>
      <c r="L44" s="4">
        <f t="shared" ref="L44" si="100">VLOOKUP(L43,$A$3:$D$166,2,FALSE)</f>
        <v>-0.17749999999999999</v>
      </c>
      <c r="M44" s="4">
        <f>VLOOKUP(M43,$A$3:$D$166,2,FALSE)</f>
        <v>-0.16950000000000001</v>
      </c>
      <c r="Q44" s="1"/>
      <c r="S44" s="6"/>
    </row>
    <row r="45" spans="1:19" x14ac:dyDescent="0.2">
      <c r="A45">
        <v>1030</v>
      </c>
      <c r="B45">
        <v>-1.695E-2</v>
      </c>
      <c r="C45">
        <v>3.25</v>
      </c>
      <c r="D45">
        <v>8.0000000000000002E-3</v>
      </c>
      <c r="E45" s="3" t="s">
        <v>17</v>
      </c>
      <c r="F45" s="4">
        <f>VLOOKUP(F43,$A$3:$D$166,3,FALSE)</f>
        <v>3.3</v>
      </c>
      <c r="G45" s="4">
        <f t="shared" ref="G45:L45" si="101">VLOOKUP(G43,$A$3:$D$166,3,FALSE)</f>
        <v>3.3</v>
      </c>
      <c r="H45" s="4">
        <f t="shared" si="101"/>
        <v>3.3</v>
      </c>
      <c r="I45" s="4">
        <f t="shared" si="101"/>
        <v>3.3</v>
      </c>
      <c r="J45" s="4">
        <f t="shared" si="101"/>
        <v>3.25</v>
      </c>
      <c r="K45" s="4">
        <f t="shared" si="101"/>
        <v>3.25</v>
      </c>
      <c r="L45" s="4">
        <f t="shared" si="101"/>
        <v>3.25</v>
      </c>
      <c r="M45" s="4">
        <f>VLOOKUP(M43,$A$3:$D$166,3,FALSE)</f>
        <v>3.25</v>
      </c>
      <c r="Q45" s="1"/>
      <c r="S45" s="6"/>
    </row>
    <row r="46" spans="1:19" x14ac:dyDescent="0.2">
      <c r="A46">
        <v>1031</v>
      </c>
      <c r="B46">
        <v>-1.695E-2</v>
      </c>
      <c r="C46">
        <v>3.25</v>
      </c>
      <c r="D46">
        <v>0</v>
      </c>
      <c r="E46" s="3" t="s">
        <v>18</v>
      </c>
      <c r="F46" s="4">
        <f>VLOOKUP(F43,$A$3:$D$166,4,FALSE)</f>
        <v>-0.14000000000000001</v>
      </c>
      <c r="G46" s="4">
        <f t="shared" ref="G46:L46" si="102">VLOOKUP(G43,$A$3:$D$166,4,FALSE)</f>
        <v>-0.14000000000000001</v>
      </c>
      <c r="H46" s="4">
        <f t="shared" si="102"/>
        <v>-0.16</v>
      </c>
      <c r="I46" s="4">
        <f t="shared" si="102"/>
        <v>-0.16</v>
      </c>
      <c r="J46" s="4">
        <f t="shared" si="102"/>
        <v>-0.14000000000000001</v>
      </c>
      <c r="K46" s="4">
        <f t="shared" si="102"/>
        <v>-0.14000000000000001</v>
      </c>
      <c r="L46" s="4">
        <f t="shared" si="102"/>
        <v>-0.16</v>
      </c>
      <c r="M46" s="4">
        <f>VLOOKUP(M43,$A$3:$D$166,4,FALSE)</f>
        <v>-0.16</v>
      </c>
      <c r="Q46" s="1"/>
      <c r="S46" s="6"/>
    </row>
    <row r="47" spans="1:19" x14ac:dyDescent="0.2">
      <c r="A47">
        <v>1032</v>
      </c>
      <c r="B47">
        <v>-3.39E-2</v>
      </c>
      <c r="C47">
        <v>3.25</v>
      </c>
      <c r="D47">
        <v>8.0000000000000002E-3</v>
      </c>
      <c r="E47">
        <v>1682</v>
      </c>
      <c r="F47" s="8">
        <v>1089</v>
      </c>
      <c r="G47">
        <v>1088</v>
      </c>
      <c r="H47" s="8">
        <v>1115</v>
      </c>
      <c r="I47">
        <v>1116</v>
      </c>
      <c r="J47">
        <v>995</v>
      </c>
      <c r="K47">
        <v>994</v>
      </c>
      <c r="L47">
        <v>998</v>
      </c>
      <c r="M47">
        <v>999</v>
      </c>
      <c r="N47">
        <f t="shared" ref="N47" si="103">ABS(MAX(F48:I48)-MIN(F48:I48))*ABS(MAX(F50:I50)-MIN(F50:I50))*1000^2</f>
        <v>159.99999999999957</v>
      </c>
      <c r="O47">
        <f t="shared" ref="O47" si="104">-(AVERAGE(F48:M48))</f>
        <v>-0.17349999999999999</v>
      </c>
      <c r="Q47" s="1"/>
      <c r="S47" s="6"/>
    </row>
    <row r="48" spans="1:19" x14ac:dyDescent="0.2">
      <c r="A48">
        <v>1033</v>
      </c>
      <c r="B48">
        <v>-3.39E-2</v>
      </c>
      <c r="C48">
        <v>3.25</v>
      </c>
      <c r="D48">
        <v>0</v>
      </c>
      <c r="E48" s="3" t="s">
        <v>16</v>
      </c>
      <c r="F48" s="4">
        <f>VLOOKUP(F47,$A$3:$D$166,2,FALSE)</f>
        <v>0.17749999999999999</v>
      </c>
      <c r="G48" s="4">
        <f t="shared" ref="G48" si="105">VLOOKUP(G47,$A$3:$D$166,2,FALSE)</f>
        <v>0.16950000000000001</v>
      </c>
      <c r="H48" s="4">
        <f t="shared" ref="H48" si="106">VLOOKUP(H47,$A$3:$D$166,2,FALSE)</f>
        <v>0.16950000000000001</v>
      </c>
      <c r="I48" s="4">
        <f t="shared" ref="I48" si="107">VLOOKUP(I47,$A$3:$D$166,2,FALSE)</f>
        <v>0.17749999999999999</v>
      </c>
      <c r="J48" s="4">
        <f t="shared" ref="J48" si="108">VLOOKUP(J47,$A$3:$D$166,2,FALSE)</f>
        <v>0.17749999999999999</v>
      </c>
      <c r="K48" s="4">
        <f t="shared" ref="K48" si="109">VLOOKUP(K47,$A$3:$D$166,2,FALSE)</f>
        <v>0.16950000000000001</v>
      </c>
      <c r="L48" s="4">
        <f t="shared" ref="L48" si="110">VLOOKUP(L47,$A$3:$D$166,2,FALSE)</f>
        <v>0.16950000000000001</v>
      </c>
      <c r="M48" s="4">
        <f>VLOOKUP(M47,$A$3:$D$166,2,FALSE)</f>
        <v>0.17749999999999999</v>
      </c>
      <c r="Q48" s="1"/>
      <c r="S48" s="6"/>
    </row>
    <row r="49" spans="1:19" x14ac:dyDescent="0.2">
      <c r="A49">
        <v>1034</v>
      </c>
      <c r="B49">
        <v>-5.0849999999999999E-2</v>
      </c>
      <c r="C49">
        <v>3.25</v>
      </c>
      <c r="D49">
        <v>8.0000000000000002E-3</v>
      </c>
      <c r="E49" s="3" t="s">
        <v>17</v>
      </c>
      <c r="F49" s="4">
        <f>VLOOKUP(F47,$A$3:$D$166,3,FALSE)</f>
        <v>3.3</v>
      </c>
      <c r="G49" s="4">
        <f t="shared" ref="G49:L49" si="111">VLOOKUP(G47,$A$3:$D$166,3,FALSE)</f>
        <v>3.3</v>
      </c>
      <c r="H49" s="4">
        <f t="shared" si="111"/>
        <v>3.3</v>
      </c>
      <c r="I49" s="4">
        <f t="shared" si="111"/>
        <v>3.3</v>
      </c>
      <c r="J49" s="4">
        <f t="shared" si="111"/>
        <v>3.25</v>
      </c>
      <c r="K49" s="4">
        <f t="shared" si="111"/>
        <v>3.25</v>
      </c>
      <c r="L49" s="4">
        <f t="shared" si="111"/>
        <v>3.25</v>
      </c>
      <c r="M49" s="4">
        <f>VLOOKUP(M47,$A$3:$D$166,3,FALSE)</f>
        <v>3.25</v>
      </c>
      <c r="Q49" s="1"/>
      <c r="S49" s="6"/>
    </row>
    <row r="50" spans="1:19" x14ac:dyDescent="0.2">
      <c r="A50">
        <v>1035</v>
      </c>
      <c r="B50">
        <v>-5.0849999999999999E-2</v>
      </c>
      <c r="C50">
        <v>3.25</v>
      </c>
      <c r="D50">
        <v>0</v>
      </c>
      <c r="E50" s="3" t="s">
        <v>18</v>
      </c>
      <c r="F50" s="4">
        <f>VLOOKUP(F47,$A$3:$D$166,4,FALSE)</f>
        <v>-0.02</v>
      </c>
      <c r="G50" s="4">
        <f t="shared" ref="G50:L50" si="112">VLOOKUP(G47,$A$3:$D$166,4,FALSE)</f>
        <v>-0.02</v>
      </c>
      <c r="H50" s="4">
        <f t="shared" si="112"/>
        <v>-0.04</v>
      </c>
      <c r="I50" s="4">
        <f t="shared" si="112"/>
        <v>-0.04</v>
      </c>
      <c r="J50" s="4">
        <f t="shared" si="112"/>
        <v>-0.02</v>
      </c>
      <c r="K50" s="4">
        <f t="shared" si="112"/>
        <v>-0.02</v>
      </c>
      <c r="L50" s="4">
        <f t="shared" si="112"/>
        <v>-0.04</v>
      </c>
      <c r="M50" s="4">
        <f>VLOOKUP(M47,$A$3:$D$166,4,FALSE)</f>
        <v>-0.04</v>
      </c>
      <c r="Q50" s="1"/>
      <c r="S50" s="6"/>
    </row>
    <row r="51" spans="1:19" x14ac:dyDescent="0.2">
      <c r="A51">
        <v>1036</v>
      </c>
      <c r="B51">
        <v>-6.7799999999999999E-2</v>
      </c>
      <c r="C51">
        <v>3.25</v>
      </c>
      <c r="D51">
        <v>8.0000000000000002E-3</v>
      </c>
      <c r="E51">
        <v>1683</v>
      </c>
      <c r="F51" s="8">
        <v>1116</v>
      </c>
      <c r="G51">
        <v>1115</v>
      </c>
      <c r="H51" s="8">
        <v>1119</v>
      </c>
      <c r="I51">
        <v>1120</v>
      </c>
      <c r="J51">
        <v>999</v>
      </c>
      <c r="K51">
        <v>998</v>
      </c>
      <c r="L51">
        <v>1002</v>
      </c>
      <c r="M51">
        <v>1003</v>
      </c>
      <c r="N51">
        <f t="shared" ref="N51" si="113">ABS(MAX(F52:I52)-MIN(F52:I52))*ABS(MAX(F54:I54)-MIN(F54:I54))*1000^2</f>
        <v>159.99999999999955</v>
      </c>
      <c r="O51">
        <f t="shared" ref="O51" si="114">-(AVERAGE(F52:M52))</f>
        <v>-0.17349999999999999</v>
      </c>
      <c r="Q51" s="1"/>
      <c r="S51" s="6"/>
    </row>
    <row r="52" spans="1:19" x14ac:dyDescent="0.2">
      <c r="A52">
        <v>1037</v>
      </c>
      <c r="B52">
        <v>-6.7799999999999999E-2</v>
      </c>
      <c r="C52">
        <v>3.25</v>
      </c>
      <c r="D52">
        <v>0</v>
      </c>
      <c r="E52" s="3" t="s">
        <v>16</v>
      </c>
      <c r="F52" s="4">
        <f>VLOOKUP(F51,$A$3:$D$166,2,FALSE)</f>
        <v>0.17749999999999999</v>
      </c>
      <c r="G52" s="4">
        <f t="shared" ref="G52" si="115">VLOOKUP(G51,$A$3:$D$166,2,FALSE)</f>
        <v>0.16950000000000001</v>
      </c>
      <c r="H52" s="4">
        <f t="shared" ref="H52" si="116">VLOOKUP(H51,$A$3:$D$166,2,FALSE)</f>
        <v>0.16950000000000001</v>
      </c>
      <c r="I52" s="4">
        <f t="shared" ref="I52" si="117">VLOOKUP(I51,$A$3:$D$166,2,FALSE)</f>
        <v>0.17749999999999999</v>
      </c>
      <c r="J52" s="4">
        <f t="shared" ref="J52" si="118">VLOOKUP(J51,$A$3:$D$166,2,FALSE)</f>
        <v>0.17749999999999999</v>
      </c>
      <c r="K52" s="4">
        <f t="shared" ref="K52" si="119">VLOOKUP(K51,$A$3:$D$166,2,FALSE)</f>
        <v>0.16950000000000001</v>
      </c>
      <c r="L52" s="4">
        <f t="shared" ref="L52" si="120">VLOOKUP(L51,$A$3:$D$166,2,FALSE)</f>
        <v>0.16950000000000001</v>
      </c>
      <c r="M52" s="4">
        <f>VLOOKUP(M51,$A$3:$D$166,2,FALSE)</f>
        <v>0.17749999999999999</v>
      </c>
      <c r="Q52" s="1"/>
      <c r="S52" s="6"/>
    </row>
    <row r="53" spans="1:19" x14ac:dyDescent="0.2">
      <c r="A53">
        <v>1038</v>
      </c>
      <c r="B53">
        <v>-8.4750000000000006E-2</v>
      </c>
      <c r="C53">
        <v>3.25</v>
      </c>
      <c r="D53">
        <v>8.0000000000000002E-3</v>
      </c>
      <c r="E53" s="3" t="s">
        <v>17</v>
      </c>
      <c r="F53" s="4">
        <f>VLOOKUP(F51,$A$3:$D$166,3,FALSE)</f>
        <v>3.3</v>
      </c>
      <c r="G53" s="4">
        <f t="shared" ref="G53:L53" si="121">VLOOKUP(G51,$A$3:$D$166,3,FALSE)</f>
        <v>3.3</v>
      </c>
      <c r="H53" s="4">
        <f t="shared" si="121"/>
        <v>3.3</v>
      </c>
      <c r="I53" s="4">
        <f t="shared" si="121"/>
        <v>3.3</v>
      </c>
      <c r="J53" s="4">
        <f t="shared" si="121"/>
        <v>3.25</v>
      </c>
      <c r="K53" s="4">
        <f t="shared" si="121"/>
        <v>3.25</v>
      </c>
      <c r="L53" s="4">
        <f t="shared" si="121"/>
        <v>3.25</v>
      </c>
      <c r="M53" s="4">
        <f>VLOOKUP(M51,$A$3:$D$166,3,FALSE)</f>
        <v>3.25</v>
      </c>
      <c r="Q53" s="1"/>
      <c r="S53" s="5"/>
    </row>
    <row r="54" spans="1:19" x14ac:dyDescent="0.2">
      <c r="A54">
        <v>1039</v>
      </c>
      <c r="B54">
        <v>-8.4750000000000006E-2</v>
      </c>
      <c r="C54">
        <v>3.25</v>
      </c>
      <c r="D54">
        <v>0</v>
      </c>
      <c r="E54" s="3" t="s">
        <v>18</v>
      </c>
      <c r="F54" s="4">
        <f>VLOOKUP(F51,$A$3:$D$166,4,FALSE)</f>
        <v>-0.04</v>
      </c>
      <c r="G54" s="4">
        <f t="shared" ref="G54:L54" si="122">VLOOKUP(G51,$A$3:$D$166,4,FALSE)</f>
        <v>-0.04</v>
      </c>
      <c r="H54" s="4">
        <f t="shared" si="122"/>
        <v>-0.06</v>
      </c>
      <c r="I54" s="4">
        <f t="shared" si="122"/>
        <v>-0.06</v>
      </c>
      <c r="J54" s="4">
        <f t="shared" si="122"/>
        <v>-0.04</v>
      </c>
      <c r="K54" s="4">
        <f t="shared" si="122"/>
        <v>-0.04</v>
      </c>
      <c r="L54" s="4">
        <f t="shared" si="122"/>
        <v>-0.06</v>
      </c>
      <c r="M54" s="4">
        <f>VLOOKUP(M51,$A$3:$D$166,4,FALSE)</f>
        <v>-0.06</v>
      </c>
      <c r="Q54" s="1"/>
      <c r="S54" s="5"/>
    </row>
    <row r="55" spans="1:19" x14ac:dyDescent="0.2">
      <c r="A55">
        <v>1040</v>
      </c>
      <c r="B55">
        <v>-0.1017</v>
      </c>
      <c r="C55">
        <v>3.25</v>
      </c>
      <c r="D55">
        <v>8.0000000000000002E-3</v>
      </c>
      <c r="E55">
        <v>1684</v>
      </c>
      <c r="F55" s="8">
        <v>1120</v>
      </c>
      <c r="G55">
        <v>1119</v>
      </c>
      <c r="H55" s="8">
        <v>1123</v>
      </c>
      <c r="I55">
        <v>1124</v>
      </c>
      <c r="J55">
        <v>1003</v>
      </c>
      <c r="K55">
        <v>1002</v>
      </c>
      <c r="L55">
        <v>1006</v>
      </c>
      <c r="M55">
        <v>1007</v>
      </c>
      <c r="N55">
        <f t="shared" ref="N55" si="123">ABS(MAX(F56:I56)-MIN(F56:I56))*ABS(MAX(F58:I58)-MIN(F58:I58))*1000^2</f>
        <v>159.9999999999996</v>
      </c>
      <c r="O55">
        <f t="shared" ref="O55" si="124">-(AVERAGE(F56:M56))</f>
        <v>-0.17349999999999999</v>
      </c>
      <c r="Q55" s="1"/>
      <c r="S55" s="5"/>
    </row>
    <row r="56" spans="1:19" x14ac:dyDescent="0.2">
      <c r="A56">
        <v>1041</v>
      </c>
      <c r="B56">
        <v>-0.1017</v>
      </c>
      <c r="C56">
        <v>3.25</v>
      </c>
      <c r="D56">
        <v>0</v>
      </c>
      <c r="E56" s="3" t="s">
        <v>16</v>
      </c>
      <c r="F56" s="4">
        <f>VLOOKUP(F55,$A$3:$D$166,2,FALSE)</f>
        <v>0.17749999999999999</v>
      </c>
      <c r="G56" s="4">
        <f t="shared" ref="G56" si="125">VLOOKUP(G55,$A$3:$D$166,2,FALSE)</f>
        <v>0.16950000000000001</v>
      </c>
      <c r="H56" s="4">
        <f t="shared" ref="H56" si="126">VLOOKUP(H55,$A$3:$D$166,2,FALSE)</f>
        <v>0.16950000000000001</v>
      </c>
      <c r="I56" s="4">
        <f t="shared" ref="I56" si="127">VLOOKUP(I55,$A$3:$D$166,2,FALSE)</f>
        <v>0.17749999999999999</v>
      </c>
      <c r="J56" s="4">
        <f t="shared" ref="J56" si="128">VLOOKUP(J55,$A$3:$D$166,2,FALSE)</f>
        <v>0.17749999999999999</v>
      </c>
      <c r="K56" s="4">
        <f t="shared" ref="K56" si="129">VLOOKUP(K55,$A$3:$D$166,2,FALSE)</f>
        <v>0.16950000000000001</v>
      </c>
      <c r="L56" s="4">
        <f t="shared" ref="L56" si="130">VLOOKUP(L55,$A$3:$D$166,2,FALSE)</f>
        <v>0.16950000000000001</v>
      </c>
      <c r="M56" s="4">
        <f>VLOOKUP(M55,$A$3:$D$166,2,FALSE)</f>
        <v>0.17749999999999999</v>
      </c>
      <c r="Q56" s="1"/>
      <c r="S56" s="5"/>
    </row>
    <row r="57" spans="1:19" x14ac:dyDescent="0.2">
      <c r="A57">
        <v>1042</v>
      </c>
      <c r="B57">
        <v>-0.11865000000000001</v>
      </c>
      <c r="C57">
        <v>3.25</v>
      </c>
      <c r="D57">
        <v>8.0000000000000002E-3</v>
      </c>
      <c r="E57" s="3" t="s">
        <v>17</v>
      </c>
      <c r="F57" s="4">
        <f>VLOOKUP(F55,$A$3:$D$166,3,FALSE)</f>
        <v>3.3</v>
      </c>
      <c r="G57" s="4">
        <f t="shared" ref="G57:L57" si="131">VLOOKUP(G55,$A$3:$D$166,3,FALSE)</f>
        <v>3.3</v>
      </c>
      <c r="H57" s="4">
        <f t="shared" si="131"/>
        <v>3.3</v>
      </c>
      <c r="I57" s="4">
        <f t="shared" si="131"/>
        <v>3.3</v>
      </c>
      <c r="J57" s="4">
        <f t="shared" si="131"/>
        <v>3.25</v>
      </c>
      <c r="K57" s="4">
        <f t="shared" si="131"/>
        <v>3.25</v>
      </c>
      <c r="L57" s="4">
        <f t="shared" si="131"/>
        <v>3.25</v>
      </c>
      <c r="M57" s="4">
        <f>VLOOKUP(M55,$A$3:$D$166,3,FALSE)</f>
        <v>3.25</v>
      </c>
      <c r="Q57" s="1"/>
      <c r="S57" s="5"/>
    </row>
    <row r="58" spans="1:19" x14ac:dyDescent="0.2">
      <c r="A58">
        <v>1043</v>
      </c>
      <c r="B58">
        <v>-0.11865000000000001</v>
      </c>
      <c r="C58">
        <v>3.25</v>
      </c>
      <c r="D58">
        <v>0</v>
      </c>
      <c r="E58" s="3" t="s">
        <v>18</v>
      </c>
      <c r="F58" s="4">
        <f>VLOOKUP(F55,$A$3:$D$166,4,FALSE)</f>
        <v>-0.06</v>
      </c>
      <c r="G58" s="4">
        <f t="shared" ref="G58:L58" si="132">VLOOKUP(G55,$A$3:$D$166,4,FALSE)</f>
        <v>-0.06</v>
      </c>
      <c r="H58" s="4">
        <f t="shared" si="132"/>
        <v>-0.08</v>
      </c>
      <c r="I58" s="4">
        <f t="shared" si="132"/>
        <v>-0.08</v>
      </c>
      <c r="J58" s="4">
        <f t="shared" si="132"/>
        <v>-0.06</v>
      </c>
      <c r="K58" s="4">
        <f t="shared" si="132"/>
        <v>-0.06</v>
      </c>
      <c r="L58" s="4">
        <f t="shared" si="132"/>
        <v>-0.08</v>
      </c>
      <c r="M58" s="4">
        <f>VLOOKUP(M55,$A$3:$D$166,4,FALSE)</f>
        <v>-0.08</v>
      </c>
      <c r="Q58" s="1"/>
      <c r="S58" s="5"/>
    </row>
    <row r="59" spans="1:19" x14ac:dyDescent="0.2">
      <c r="A59">
        <v>1044</v>
      </c>
      <c r="B59">
        <v>-0.1356</v>
      </c>
      <c r="C59">
        <v>3.25</v>
      </c>
      <c r="D59">
        <v>8.0000000000000002E-3</v>
      </c>
      <c r="E59">
        <v>1685</v>
      </c>
      <c r="F59" s="8">
        <v>1124</v>
      </c>
      <c r="G59">
        <v>1123</v>
      </c>
      <c r="H59" s="8">
        <v>1127</v>
      </c>
      <c r="I59">
        <v>1128</v>
      </c>
      <c r="J59">
        <v>1007</v>
      </c>
      <c r="K59">
        <v>1006</v>
      </c>
      <c r="L59">
        <v>1010</v>
      </c>
      <c r="M59">
        <v>1011</v>
      </c>
      <c r="N59">
        <f t="shared" ref="N59" si="133">ABS(MAX(F60:I60)-MIN(F60:I60))*ABS(MAX(F62:I62)-MIN(F62:I62))*1000^2</f>
        <v>159.9999999999996</v>
      </c>
      <c r="O59">
        <f t="shared" ref="O59" si="134">-(AVERAGE(F60:M60))</f>
        <v>-0.17349999999999999</v>
      </c>
      <c r="Q59" s="1"/>
      <c r="S59" s="5"/>
    </row>
    <row r="60" spans="1:19" x14ac:dyDescent="0.2">
      <c r="A60">
        <v>1045</v>
      </c>
      <c r="B60">
        <v>-0.1356</v>
      </c>
      <c r="C60">
        <v>3.25</v>
      </c>
      <c r="D60">
        <v>0</v>
      </c>
      <c r="E60" s="3" t="s">
        <v>16</v>
      </c>
      <c r="F60" s="4">
        <f>VLOOKUP(F59,$A$3:$D$166,2,FALSE)</f>
        <v>0.17749999999999999</v>
      </c>
      <c r="G60" s="4">
        <f t="shared" ref="G60" si="135">VLOOKUP(G59,$A$3:$D$166,2,FALSE)</f>
        <v>0.16950000000000001</v>
      </c>
      <c r="H60" s="4">
        <f t="shared" ref="H60" si="136">VLOOKUP(H59,$A$3:$D$166,2,FALSE)</f>
        <v>0.16950000000000001</v>
      </c>
      <c r="I60" s="4">
        <f t="shared" ref="I60" si="137">VLOOKUP(I59,$A$3:$D$166,2,FALSE)</f>
        <v>0.17749999999999999</v>
      </c>
      <c r="J60" s="4">
        <f t="shared" ref="J60" si="138">VLOOKUP(J59,$A$3:$D$166,2,FALSE)</f>
        <v>0.17749999999999999</v>
      </c>
      <c r="K60" s="4">
        <f t="shared" ref="K60" si="139">VLOOKUP(K59,$A$3:$D$166,2,FALSE)</f>
        <v>0.16950000000000001</v>
      </c>
      <c r="L60" s="4">
        <f t="shared" ref="L60" si="140">VLOOKUP(L59,$A$3:$D$166,2,FALSE)</f>
        <v>0.16950000000000001</v>
      </c>
      <c r="M60" s="4">
        <f>VLOOKUP(M59,$A$3:$D$166,2,FALSE)</f>
        <v>0.17749999999999999</v>
      </c>
      <c r="Q60" s="1"/>
      <c r="S60" s="5"/>
    </row>
    <row r="61" spans="1:19" x14ac:dyDescent="0.2">
      <c r="A61">
        <v>1046</v>
      </c>
      <c r="B61">
        <v>-0.15254999999999999</v>
      </c>
      <c r="C61">
        <v>3.25</v>
      </c>
      <c r="D61">
        <v>8.0000000000000002E-3</v>
      </c>
      <c r="E61" s="3" t="s">
        <v>17</v>
      </c>
      <c r="F61" s="4">
        <f>VLOOKUP(F59,$A$3:$D$166,3,FALSE)</f>
        <v>3.3</v>
      </c>
      <c r="G61" s="4">
        <f t="shared" ref="G61:L61" si="141">VLOOKUP(G59,$A$3:$D$166,3,FALSE)</f>
        <v>3.3</v>
      </c>
      <c r="H61" s="4">
        <f t="shared" si="141"/>
        <v>3.3</v>
      </c>
      <c r="I61" s="4">
        <f t="shared" si="141"/>
        <v>3.3</v>
      </c>
      <c r="J61" s="4">
        <f t="shared" si="141"/>
        <v>3.25</v>
      </c>
      <c r="K61" s="4">
        <f t="shared" si="141"/>
        <v>3.25</v>
      </c>
      <c r="L61" s="4">
        <f t="shared" si="141"/>
        <v>3.25</v>
      </c>
      <c r="M61" s="4">
        <f>VLOOKUP(M59,$A$3:$D$166,3,FALSE)</f>
        <v>3.25</v>
      </c>
      <c r="Q61" s="1"/>
      <c r="S61" s="5"/>
    </row>
    <row r="62" spans="1:19" x14ac:dyDescent="0.2">
      <c r="A62">
        <v>1047</v>
      </c>
      <c r="B62">
        <v>-0.15254999999999999</v>
      </c>
      <c r="C62">
        <v>3.25</v>
      </c>
      <c r="D62">
        <v>0</v>
      </c>
      <c r="E62" s="3" t="s">
        <v>18</v>
      </c>
      <c r="F62" s="4">
        <f>VLOOKUP(F59,$A$3:$D$166,4,FALSE)</f>
        <v>-0.08</v>
      </c>
      <c r="G62" s="4">
        <f t="shared" ref="G62:L62" si="142">VLOOKUP(G59,$A$3:$D$166,4,FALSE)</f>
        <v>-0.08</v>
      </c>
      <c r="H62" s="4">
        <f t="shared" si="142"/>
        <v>-0.1</v>
      </c>
      <c r="I62" s="4">
        <f t="shared" si="142"/>
        <v>-0.1</v>
      </c>
      <c r="J62" s="4">
        <f t="shared" si="142"/>
        <v>-0.08</v>
      </c>
      <c r="K62" s="4">
        <f t="shared" si="142"/>
        <v>-0.08</v>
      </c>
      <c r="L62" s="4">
        <f t="shared" si="142"/>
        <v>-0.1</v>
      </c>
      <c r="M62" s="4">
        <f>VLOOKUP(M59,$A$3:$D$166,4,FALSE)</f>
        <v>-0.1</v>
      </c>
      <c r="Q62" s="1"/>
      <c r="S62" s="5"/>
    </row>
    <row r="63" spans="1:19" x14ac:dyDescent="0.2">
      <c r="A63">
        <v>1082</v>
      </c>
      <c r="B63">
        <v>0.17749999999999999</v>
      </c>
      <c r="C63">
        <v>3.3</v>
      </c>
      <c r="D63">
        <v>8.0000000000000002E-3</v>
      </c>
      <c r="E63">
        <v>1686</v>
      </c>
      <c r="F63" s="8">
        <v>1128</v>
      </c>
      <c r="G63">
        <v>1127</v>
      </c>
      <c r="H63" s="8">
        <v>1131</v>
      </c>
      <c r="I63">
        <v>1132</v>
      </c>
      <c r="J63">
        <v>1011</v>
      </c>
      <c r="K63">
        <v>1010</v>
      </c>
      <c r="L63">
        <v>1014</v>
      </c>
      <c r="M63">
        <v>1015</v>
      </c>
      <c r="N63">
        <f t="shared" ref="N63" si="143">ABS(MAX(F64:I64)-MIN(F64:I64))*ABS(MAX(F66:I66)-MIN(F66:I66))*1000^2</f>
        <v>159.99999999999949</v>
      </c>
      <c r="O63">
        <f t="shared" ref="O63" si="144">-(AVERAGE(F64:M64))</f>
        <v>-0.17349999999999999</v>
      </c>
      <c r="Q63" s="1"/>
      <c r="S63" s="5"/>
    </row>
    <row r="64" spans="1:19" x14ac:dyDescent="0.2">
      <c r="A64">
        <v>1083</v>
      </c>
      <c r="B64">
        <v>0.16950000000000001</v>
      </c>
      <c r="C64">
        <v>3.3</v>
      </c>
      <c r="D64">
        <v>8.0000000000000002E-3</v>
      </c>
      <c r="E64" s="3" t="s">
        <v>16</v>
      </c>
      <c r="F64" s="4">
        <f>VLOOKUP(F63,$A$3:$D$166,2,FALSE)</f>
        <v>0.17749999999999999</v>
      </c>
      <c r="G64" s="4">
        <f t="shared" ref="G64" si="145">VLOOKUP(G63,$A$3:$D$166,2,FALSE)</f>
        <v>0.16950000000000001</v>
      </c>
      <c r="H64" s="4">
        <f t="shared" ref="H64" si="146">VLOOKUP(H63,$A$3:$D$166,2,FALSE)</f>
        <v>0.16950000000000001</v>
      </c>
      <c r="I64" s="4">
        <f t="shared" ref="I64" si="147">VLOOKUP(I63,$A$3:$D$166,2,FALSE)</f>
        <v>0.17749999999999999</v>
      </c>
      <c r="J64" s="4">
        <f t="shared" ref="J64" si="148">VLOOKUP(J63,$A$3:$D$166,2,FALSE)</f>
        <v>0.17749999999999999</v>
      </c>
      <c r="K64" s="4">
        <f t="shared" ref="K64" si="149">VLOOKUP(K63,$A$3:$D$166,2,FALSE)</f>
        <v>0.16950000000000001</v>
      </c>
      <c r="L64" s="4">
        <f t="shared" ref="L64" si="150">VLOOKUP(L63,$A$3:$D$166,2,FALSE)</f>
        <v>0.16950000000000001</v>
      </c>
      <c r="M64" s="4">
        <f>VLOOKUP(M63,$A$3:$D$166,2,FALSE)</f>
        <v>0.17749999999999999</v>
      </c>
      <c r="Q64" s="1"/>
      <c r="S64" s="5"/>
    </row>
    <row r="65" spans="1:19" x14ac:dyDescent="0.2">
      <c r="A65">
        <v>1084</v>
      </c>
      <c r="B65">
        <v>0.16950000000000001</v>
      </c>
      <c r="C65">
        <v>3.3</v>
      </c>
      <c r="D65">
        <v>0</v>
      </c>
      <c r="E65" s="3" t="s">
        <v>17</v>
      </c>
      <c r="F65" s="4">
        <f>VLOOKUP(F63,$A$3:$D$166,3,FALSE)</f>
        <v>3.3</v>
      </c>
      <c r="G65" s="4">
        <f t="shared" ref="G65:L65" si="151">VLOOKUP(G63,$A$3:$D$166,3,FALSE)</f>
        <v>3.3</v>
      </c>
      <c r="H65" s="4">
        <f t="shared" si="151"/>
        <v>3.3</v>
      </c>
      <c r="I65" s="4">
        <f t="shared" si="151"/>
        <v>3.3</v>
      </c>
      <c r="J65" s="4">
        <f t="shared" si="151"/>
        <v>3.25</v>
      </c>
      <c r="K65" s="4">
        <f t="shared" si="151"/>
        <v>3.25</v>
      </c>
      <c r="L65" s="4">
        <f t="shared" si="151"/>
        <v>3.25</v>
      </c>
      <c r="M65" s="4">
        <f>VLOOKUP(M63,$A$3:$D$166,3,FALSE)</f>
        <v>3.25</v>
      </c>
      <c r="Q65" s="1"/>
      <c r="S65" s="5"/>
    </row>
    <row r="66" spans="1:19" x14ac:dyDescent="0.2">
      <c r="A66">
        <v>1085</v>
      </c>
      <c r="B66">
        <v>0.17749999999999999</v>
      </c>
      <c r="C66">
        <v>3.3</v>
      </c>
      <c r="D66">
        <v>0</v>
      </c>
      <c r="E66" s="3" t="s">
        <v>18</v>
      </c>
      <c r="F66" s="4">
        <f>VLOOKUP(F63,$A$3:$D$166,4,FALSE)</f>
        <v>-0.1</v>
      </c>
      <c r="G66" s="4">
        <f t="shared" ref="G66:L66" si="152">VLOOKUP(G63,$A$3:$D$166,4,FALSE)</f>
        <v>-0.1</v>
      </c>
      <c r="H66" s="4">
        <f t="shared" si="152"/>
        <v>-0.12</v>
      </c>
      <c r="I66" s="4">
        <f t="shared" si="152"/>
        <v>-0.12</v>
      </c>
      <c r="J66" s="4">
        <f t="shared" si="152"/>
        <v>-0.1</v>
      </c>
      <c r="K66" s="4">
        <f t="shared" si="152"/>
        <v>-0.1</v>
      </c>
      <c r="L66" s="4">
        <f t="shared" si="152"/>
        <v>-0.12</v>
      </c>
      <c r="M66" s="4">
        <f>VLOOKUP(M63,$A$3:$D$166,4,FALSE)</f>
        <v>-0.12</v>
      </c>
      <c r="Q66" s="1"/>
      <c r="S66" s="5"/>
    </row>
    <row r="67" spans="1:19" x14ac:dyDescent="0.2">
      <c r="A67">
        <v>1086</v>
      </c>
      <c r="B67">
        <v>0.15254999999999999</v>
      </c>
      <c r="C67">
        <v>3.3</v>
      </c>
      <c r="D67">
        <v>8.0000000000000002E-3</v>
      </c>
      <c r="E67">
        <v>1687</v>
      </c>
      <c r="F67" s="8">
        <v>1132</v>
      </c>
      <c r="G67">
        <v>1131</v>
      </c>
      <c r="H67" s="8">
        <v>1135</v>
      </c>
      <c r="I67">
        <v>1136</v>
      </c>
      <c r="J67">
        <v>1015</v>
      </c>
      <c r="K67">
        <v>1014</v>
      </c>
      <c r="L67">
        <v>1018</v>
      </c>
      <c r="M67">
        <v>1019</v>
      </c>
      <c r="N67">
        <f t="shared" ref="N67" si="153">ABS(MAX(F68:I68)-MIN(F68:I68))*ABS(MAX(F70:I70)-MIN(F70:I70))*1000^2</f>
        <v>159.99999999999974</v>
      </c>
      <c r="O67">
        <f t="shared" ref="O67" si="154">-(AVERAGE(F68:M68))</f>
        <v>-0.17349999999999999</v>
      </c>
      <c r="Q67" s="1"/>
      <c r="S67" s="5"/>
    </row>
    <row r="68" spans="1:19" x14ac:dyDescent="0.2">
      <c r="A68">
        <v>1087</v>
      </c>
      <c r="B68">
        <v>0.15254999999999999</v>
      </c>
      <c r="C68">
        <v>3.3</v>
      </c>
      <c r="D68">
        <v>0</v>
      </c>
      <c r="E68" s="3" t="s">
        <v>16</v>
      </c>
      <c r="F68" s="4">
        <f>VLOOKUP(F67,$A$3:$D$166,2,FALSE)</f>
        <v>0.17749999999999999</v>
      </c>
      <c r="G68" s="4">
        <f t="shared" ref="G68" si="155">VLOOKUP(G67,$A$3:$D$166,2,FALSE)</f>
        <v>0.16950000000000001</v>
      </c>
      <c r="H68" s="4">
        <f t="shared" ref="H68" si="156">VLOOKUP(H67,$A$3:$D$166,2,FALSE)</f>
        <v>0.16950000000000001</v>
      </c>
      <c r="I68" s="4">
        <f t="shared" ref="I68" si="157">VLOOKUP(I67,$A$3:$D$166,2,FALSE)</f>
        <v>0.17749999999999999</v>
      </c>
      <c r="J68" s="4">
        <f t="shared" ref="J68" si="158">VLOOKUP(J67,$A$3:$D$166,2,FALSE)</f>
        <v>0.17749999999999999</v>
      </c>
      <c r="K68" s="4">
        <f t="shared" ref="K68" si="159">VLOOKUP(K67,$A$3:$D$166,2,FALSE)</f>
        <v>0.16950000000000001</v>
      </c>
      <c r="L68" s="4">
        <f t="shared" ref="L68" si="160">VLOOKUP(L67,$A$3:$D$166,2,FALSE)</f>
        <v>0.16950000000000001</v>
      </c>
      <c r="M68" s="4">
        <f>VLOOKUP(M67,$A$3:$D$166,2,FALSE)</f>
        <v>0.17749999999999999</v>
      </c>
      <c r="Q68" s="1"/>
      <c r="S68" s="5"/>
    </row>
    <row r="69" spans="1:19" x14ac:dyDescent="0.2">
      <c r="A69">
        <v>1088</v>
      </c>
      <c r="B69">
        <v>0.16950000000000001</v>
      </c>
      <c r="C69">
        <v>3.3</v>
      </c>
      <c r="D69">
        <v>-0.02</v>
      </c>
      <c r="E69" s="3" t="s">
        <v>17</v>
      </c>
      <c r="F69" s="4">
        <f>VLOOKUP(F67,$A$3:$D$166,3,FALSE)</f>
        <v>3.3</v>
      </c>
      <c r="G69" s="4">
        <f t="shared" ref="G69:L69" si="161">VLOOKUP(G67,$A$3:$D$166,3,FALSE)</f>
        <v>3.3</v>
      </c>
      <c r="H69" s="4">
        <f t="shared" si="161"/>
        <v>3.3</v>
      </c>
      <c r="I69" s="4">
        <f t="shared" si="161"/>
        <v>3.3</v>
      </c>
      <c r="J69" s="4">
        <f t="shared" si="161"/>
        <v>3.25</v>
      </c>
      <c r="K69" s="4">
        <f t="shared" si="161"/>
        <v>3.25</v>
      </c>
      <c r="L69" s="4">
        <f t="shared" si="161"/>
        <v>3.25</v>
      </c>
      <c r="M69" s="4">
        <f>VLOOKUP(M67,$A$3:$D$166,3,FALSE)</f>
        <v>3.25</v>
      </c>
      <c r="Q69" s="1"/>
      <c r="S69" s="5"/>
    </row>
    <row r="70" spans="1:19" x14ac:dyDescent="0.2">
      <c r="A70">
        <v>1089</v>
      </c>
      <c r="B70">
        <v>0.17749999999999999</v>
      </c>
      <c r="C70">
        <v>3.3</v>
      </c>
      <c r="D70">
        <v>-0.02</v>
      </c>
      <c r="E70" s="3" t="s">
        <v>18</v>
      </c>
      <c r="F70" s="4">
        <f>VLOOKUP(F67,$A$3:$D$166,4,FALSE)</f>
        <v>-0.12</v>
      </c>
      <c r="G70" s="4">
        <f t="shared" ref="G70:L70" si="162">VLOOKUP(G67,$A$3:$D$166,4,FALSE)</f>
        <v>-0.12</v>
      </c>
      <c r="H70" s="4">
        <f t="shared" si="162"/>
        <v>-0.14000000000000001</v>
      </c>
      <c r="I70" s="4">
        <f t="shared" si="162"/>
        <v>-0.14000000000000001</v>
      </c>
      <c r="J70" s="4">
        <f t="shared" si="162"/>
        <v>-0.12</v>
      </c>
      <c r="K70" s="4">
        <f t="shared" si="162"/>
        <v>-0.12</v>
      </c>
      <c r="L70" s="4">
        <f t="shared" si="162"/>
        <v>-0.14000000000000001</v>
      </c>
      <c r="M70" s="4">
        <f>VLOOKUP(M67,$A$3:$D$166,4,FALSE)</f>
        <v>-0.14000000000000001</v>
      </c>
      <c r="Q70" s="1"/>
      <c r="S70" s="5"/>
    </row>
    <row r="71" spans="1:19" x14ac:dyDescent="0.2">
      <c r="A71">
        <v>1113</v>
      </c>
      <c r="B71">
        <v>0.1356</v>
      </c>
      <c r="C71">
        <v>3.3</v>
      </c>
      <c r="D71">
        <v>8.0000000000000002E-3</v>
      </c>
      <c r="E71">
        <v>1688</v>
      </c>
      <c r="F71" s="8">
        <v>1136</v>
      </c>
      <c r="G71">
        <v>1135</v>
      </c>
      <c r="H71" s="8">
        <v>1139</v>
      </c>
      <c r="I71">
        <v>1140</v>
      </c>
      <c r="J71">
        <v>1019</v>
      </c>
      <c r="K71">
        <v>1018</v>
      </c>
      <c r="L71">
        <v>1022</v>
      </c>
      <c r="M71">
        <v>1023</v>
      </c>
      <c r="N71">
        <f t="shared" ref="N71" si="163">ABS(MAX(F72:I72)-MIN(F72:I72))*ABS(MAX(F74:I74)-MIN(F74:I74))*1000^2</f>
        <v>159.99999999999949</v>
      </c>
      <c r="O71">
        <f t="shared" ref="O71" si="164">-(AVERAGE(F72:M72))</f>
        <v>-0.17349999999999999</v>
      </c>
      <c r="Q71" s="1"/>
      <c r="S71" s="5"/>
    </row>
    <row r="72" spans="1:19" x14ac:dyDescent="0.2">
      <c r="A72">
        <v>1114</v>
      </c>
      <c r="B72">
        <v>0.1356</v>
      </c>
      <c r="C72">
        <v>3.3</v>
      </c>
      <c r="D72">
        <v>0</v>
      </c>
      <c r="E72" s="3" t="s">
        <v>16</v>
      </c>
      <c r="F72" s="4">
        <f>VLOOKUP(F71,$A$3:$D$166,2,FALSE)</f>
        <v>0.17749999999999999</v>
      </c>
      <c r="G72" s="4">
        <f t="shared" ref="G72" si="165">VLOOKUP(G71,$A$3:$D$166,2,FALSE)</f>
        <v>0.16950000000000001</v>
      </c>
      <c r="H72" s="4">
        <f t="shared" ref="H72" si="166">VLOOKUP(H71,$A$3:$D$166,2,FALSE)</f>
        <v>0.16950000000000001</v>
      </c>
      <c r="I72" s="4">
        <f t="shared" ref="I72" si="167">VLOOKUP(I71,$A$3:$D$166,2,FALSE)</f>
        <v>0.17749999999999999</v>
      </c>
      <c r="J72" s="4">
        <f t="shared" ref="J72" si="168">VLOOKUP(J71,$A$3:$D$166,2,FALSE)</f>
        <v>0.17749999999999999</v>
      </c>
      <c r="K72" s="4">
        <f t="shared" ref="K72" si="169">VLOOKUP(K71,$A$3:$D$166,2,FALSE)</f>
        <v>0.16950000000000001</v>
      </c>
      <c r="L72" s="4">
        <f t="shared" ref="L72" si="170">VLOOKUP(L71,$A$3:$D$166,2,FALSE)</f>
        <v>0.16950000000000001</v>
      </c>
      <c r="M72" s="4">
        <f>VLOOKUP(M71,$A$3:$D$166,2,FALSE)</f>
        <v>0.17749999999999999</v>
      </c>
      <c r="Q72" s="1"/>
      <c r="S72" s="5"/>
    </row>
    <row r="73" spans="1:19" x14ac:dyDescent="0.2">
      <c r="A73">
        <v>1115</v>
      </c>
      <c r="B73">
        <v>0.16950000000000001</v>
      </c>
      <c r="C73">
        <v>3.3</v>
      </c>
      <c r="D73">
        <v>-0.04</v>
      </c>
      <c r="E73" s="3" t="s">
        <v>17</v>
      </c>
      <c r="F73" s="4">
        <f>VLOOKUP(F71,$A$3:$D$166,3,FALSE)</f>
        <v>3.3</v>
      </c>
      <c r="G73" s="4">
        <f t="shared" ref="G73:L73" si="171">VLOOKUP(G71,$A$3:$D$166,3,FALSE)</f>
        <v>3.3</v>
      </c>
      <c r="H73" s="4">
        <f t="shared" si="171"/>
        <v>3.3</v>
      </c>
      <c r="I73" s="4">
        <f t="shared" si="171"/>
        <v>3.3</v>
      </c>
      <c r="J73" s="4">
        <f t="shared" si="171"/>
        <v>3.25</v>
      </c>
      <c r="K73" s="4">
        <f t="shared" si="171"/>
        <v>3.25</v>
      </c>
      <c r="L73" s="4">
        <f t="shared" si="171"/>
        <v>3.25</v>
      </c>
      <c r="M73" s="4">
        <f>VLOOKUP(M71,$A$3:$D$166,3,FALSE)</f>
        <v>3.25</v>
      </c>
      <c r="Q73" s="1"/>
      <c r="S73" s="5"/>
    </row>
    <row r="74" spans="1:19" x14ac:dyDescent="0.2">
      <c r="A74">
        <v>1116</v>
      </c>
      <c r="B74">
        <v>0.17749999999999999</v>
      </c>
      <c r="C74">
        <v>3.3</v>
      </c>
      <c r="D74">
        <v>-0.04</v>
      </c>
      <c r="E74" s="3" t="s">
        <v>18</v>
      </c>
      <c r="F74" s="4">
        <f>VLOOKUP(F71,$A$3:$D$166,4,FALSE)</f>
        <v>-0.14000000000000001</v>
      </c>
      <c r="G74" s="4">
        <f t="shared" ref="G74:L74" si="172">VLOOKUP(G71,$A$3:$D$166,4,FALSE)</f>
        <v>-0.14000000000000001</v>
      </c>
      <c r="H74" s="4">
        <f t="shared" si="172"/>
        <v>-0.16</v>
      </c>
      <c r="I74" s="4">
        <f t="shared" si="172"/>
        <v>-0.16</v>
      </c>
      <c r="J74" s="4">
        <f t="shared" si="172"/>
        <v>-0.14000000000000001</v>
      </c>
      <c r="K74" s="4">
        <f t="shared" si="172"/>
        <v>-0.14000000000000001</v>
      </c>
      <c r="L74" s="4">
        <f t="shared" si="172"/>
        <v>-0.16</v>
      </c>
      <c r="M74" s="4">
        <f>VLOOKUP(M71,$A$3:$D$166,4,FALSE)</f>
        <v>-0.16</v>
      </c>
      <c r="Q74" s="1"/>
      <c r="S74" s="5"/>
    </row>
    <row r="75" spans="1:19" x14ac:dyDescent="0.2">
      <c r="A75">
        <v>1117</v>
      </c>
      <c r="B75">
        <v>0.11865000000000001</v>
      </c>
      <c r="C75">
        <v>3.3</v>
      </c>
      <c r="D75">
        <v>8.0000000000000002E-3</v>
      </c>
      <c r="E75">
        <v>1689</v>
      </c>
      <c r="F75" s="8">
        <v>1464</v>
      </c>
      <c r="G75">
        <v>1463</v>
      </c>
      <c r="H75" s="8">
        <v>1467</v>
      </c>
      <c r="I75">
        <v>1468</v>
      </c>
      <c r="J75">
        <v>1246</v>
      </c>
      <c r="K75">
        <v>1245</v>
      </c>
      <c r="L75">
        <v>1249</v>
      </c>
      <c r="M75">
        <v>1250</v>
      </c>
      <c r="N75">
        <f t="shared" ref="N75" si="173">ABS(MAX(F76:I76)-MIN(F76:I76))*ABS(MAX(F78:I78)-MIN(F78:I78))*1000^2</f>
        <v>75.999999999999872</v>
      </c>
      <c r="O75">
        <f t="shared" ref="O75" si="174">-(AVERAGE(F76:M76))</f>
        <v>0.17349999999999999</v>
      </c>
      <c r="Q75" s="1"/>
      <c r="S75" s="5"/>
    </row>
    <row r="76" spans="1:19" x14ac:dyDescent="0.2">
      <c r="A76">
        <v>1118</v>
      </c>
      <c r="B76">
        <v>0.11865000000000001</v>
      </c>
      <c r="C76">
        <v>3.3</v>
      </c>
      <c r="D76">
        <v>0</v>
      </c>
      <c r="E76" s="3" t="s">
        <v>16</v>
      </c>
      <c r="F76" s="4">
        <f>VLOOKUP(F75,$A$3:$D$166,2,FALSE)</f>
        <v>-0.16950000000000001</v>
      </c>
      <c r="G76" s="4">
        <f t="shared" ref="G76" si="175">VLOOKUP(G75,$A$3:$D$166,2,FALSE)</f>
        <v>-0.17749999999999999</v>
      </c>
      <c r="H76" s="4">
        <f t="shared" ref="H76" si="176">VLOOKUP(H75,$A$3:$D$166,2,FALSE)</f>
        <v>-0.17749999999999999</v>
      </c>
      <c r="I76" s="4">
        <f t="shared" ref="I76" si="177">VLOOKUP(I75,$A$3:$D$166,2,FALSE)</f>
        <v>-0.16950000000000001</v>
      </c>
      <c r="J76" s="4">
        <f t="shared" ref="J76" si="178">VLOOKUP(J75,$A$3:$D$166,2,FALSE)</f>
        <v>-0.16950000000000001</v>
      </c>
      <c r="K76" s="4">
        <f t="shared" ref="K76" si="179">VLOOKUP(K75,$A$3:$D$166,2,FALSE)</f>
        <v>-0.17749999999999999</v>
      </c>
      <c r="L76" s="4">
        <f t="shared" ref="L76" si="180">VLOOKUP(L75,$A$3:$D$166,2,FALSE)</f>
        <v>-0.17749999999999999</v>
      </c>
      <c r="M76" s="4">
        <f>VLOOKUP(M75,$A$3:$D$166,2,FALSE)</f>
        <v>-0.16950000000000001</v>
      </c>
      <c r="Q76" s="1"/>
      <c r="S76" s="6"/>
    </row>
    <row r="77" spans="1:19" x14ac:dyDescent="0.2">
      <c r="A77">
        <v>1119</v>
      </c>
      <c r="B77">
        <v>0.16950000000000001</v>
      </c>
      <c r="C77">
        <v>3.3</v>
      </c>
      <c r="D77">
        <v>-0.06</v>
      </c>
      <c r="E77" s="3" t="s">
        <v>17</v>
      </c>
      <c r="F77" s="4">
        <f>VLOOKUP(F75,$A$3:$D$166,3,FALSE)</f>
        <v>3.3</v>
      </c>
      <c r="G77" s="4">
        <f t="shared" ref="G77:L77" si="181">VLOOKUP(G75,$A$3:$D$166,3,FALSE)</f>
        <v>3.3</v>
      </c>
      <c r="H77" s="4">
        <f t="shared" si="181"/>
        <v>3.3</v>
      </c>
      <c r="I77" s="4">
        <f t="shared" si="181"/>
        <v>3.3</v>
      </c>
      <c r="J77" s="4">
        <f t="shared" si="181"/>
        <v>3.25</v>
      </c>
      <c r="K77" s="4">
        <f t="shared" si="181"/>
        <v>3.25</v>
      </c>
      <c r="L77" s="4">
        <f t="shared" si="181"/>
        <v>3.25</v>
      </c>
      <c r="M77" s="4">
        <f>VLOOKUP(M75,$A$3:$D$166,3,FALSE)</f>
        <v>3.25</v>
      </c>
      <c r="Q77" s="1"/>
      <c r="S77" s="6"/>
    </row>
    <row r="78" spans="1:19" x14ac:dyDescent="0.2">
      <c r="A78">
        <v>1120</v>
      </c>
      <c r="B78">
        <v>0.17749999999999999</v>
      </c>
      <c r="C78">
        <v>3.3</v>
      </c>
      <c r="D78">
        <v>-0.06</v>
      </c>
      <c r="E78" s="3" t="s">
        <v>18</v>
      </c>
      <c r="F78" s="4">
        <f>VLOOKUP(F75,$A$3:$D$166,4,FALSE)</f>
        <v>-0.16</v>
      </c>
      <c r="G78" s="4">
        <f t="shared" ref="G78:L78" si="182">VLOOKUP(G75,$A$3:$D$166,4,FALSE)</f>
        <v>-0.16</v>
      </c>
      <c r="H78" s="4">
        <f t="shared" si="182"/>
        <v>-0.16950000000000001</v>
      </c>
      <c r="I78" s="4">
        <f t="shared" si="182"/>
        <v>-0.16950000000000001</v>
      </c>
      <c r="J78" s="4">
        <f t="shared" si="182"/>
        <v>-0.16</v>
      </c>
      <c r="K78" s="4">
        <f t="shared" si="182"/>
        <v>-0.16</v>
      </c>
      <c r="L78" s="4">
        <f t="shared" si="182"/>
        <v>-0.16950000000000001</v>
      </c>
      <c r="M78" s="4">
        <f>VLOOKUP(M75,$A$3:$D$166,4,FALSE)</f>
        <v>-0.16950000000000001</v>
      </c>
      <c r="Q78" s="1"/>
      <c r="S78" s="6"/>
    </row>
    <row r="79" spans="1:19" x14ac:dyDescent="0.2">
      <c r="A79">
        <v>1121</v>
      </c>
      <c r="B79">
        <v>0.1017</v>
      </c>
      <c r="C79">
        <v>3.3</v>
      </c>
      <c r="D79">
        <v>8.0000000000000002E-3</v>
      </c>
      <c r="E79">
        <v>1690</v>
      </c>
      <c r="F79" s="8">
        <v>1140</v>
      </c>
      <c r="G79">
        <v>1139</v>
      </c>
      <c r="H79" s="8">
        <v>1143</v>
      </c>
      <c r="I79">
        <v>1144</v>
      </c>
      <c r="J79">
        <v>1023</v>
      </c>
      <c r="K79">
        <v>1022</v>
      </c>
      <c r="L79">
        <v>1026</v>
      </c>
      <c r="M79">
        <v>1027</v>
      </c>
      <c r="N79">
        <f t="shared" ref="N79" si="183">ABS(MAX(F80:I80)-MIN(F80:I80))*ABS(MAX(F82:I82)-MIN(F82:I82))*1000^2</f>
        <v>75.999999999999872</v>
      </c>
      <c r="O79">
        <f t="shared" ref="O79" si="184">-(AVERAGE(F80:M80))</f>
        <v>-0.17349999999999999</v>
      </c>
      <c r="Q79" s="1"/>
      <c r="S79" s="6"/>
    </row>
    <row r="80" spans="1:19" x14ac:dyDescent="0.2">
      <c r="A80">
        <v>1122</v>
      </c>
      <c r="B80">
        <v>0.1017</v>
      </c>
      <c r="C80">
        <v>3.3</v>
      </c>
      <c r="D80">
        <v>0</v>
      </c>
      <c r="E80" s="3" t="s">
        <v>16</v>
      </c>
      <c r="F80" s="4">
        <f>VLOOKUP(F79,$A$3:$D$166,2,FALSE)</f>
        <v>0.17749999999999999</v>
      </c>
      <c r="G80" s="4">
        <f t="shared" ref="G80" si="185">VLOOKUP(G79,$A$3:$D$166,2,FALSE)</f>
        <v>0.16950000000000001</v>
      </c>
      <c r="H80" s="4">
        <f t="shared" ref="H80" si="186">VLOOKUP(H79,$A$3:$D$166,2,FALSE)</f>
        <v>0.16950000000000001</v>
      </c>
      <c r="I80" s="4">
        <f t="shared" ref="I80" si="187">VLOOKUP(I79,$A$3:$D$166,2,FALSE)</f>
        <v>0.17749999999999999</v>
      </c>
      <c r="J80" s="4">
        <f t="shared" ref="J80" si="188">VLOOKUP(J79,$A$3:$D$166,2,FALSE)</f>
        <v>0.17749999999999999</v>
      </c>
      <c r="K80" s="4">
        <f t="shared" ref="K80" si="189">VLOOKUP(K79,$A$3:$D$166,2,FALSE)</f>
        <v>0.16950000000000001</v>
      </c>
      <c r="L80" s="4">
        <f t="shared" ref="L80" si="190">VLOOKUP(L79,$A$3:$D$166,2,FALSE)</f>
        <v>0.16950000000000001</v>
      </c>
      <c r="M80" s="4">
        <f>VLOOKUP(M79,$A$3:$D$166,2,FALSE)</f>
        <v>0.17749999999999999</v>
      </c>
      <c r="Q80" s="1"/>
      <c r="S80" s="6"/>
    </row>
    <row r="81" spans="1:19" x14ac:dyDescent="0.2">
      <c r="A81">
        <v>1123</v>
      </c>
      <c r="B81">
        <v>0.16950000000000001</v>
      </c>
      <c r="C81">
        <v>3.3</v>
      </c>
      <c r="D81">
        <v>-0.08</v>
      </c>
      <c r="E81" s="3" t="s">
        <v>17</v>
      </c>
      <c r="F81" s="4">
        <f>VLOOKUP(F79,$A$3:$D$166,3,FALSE)</f>
        <v>3.3</v>
      </c>
      <c r="G81" s="4">
        <f t="shared" ref="G81:L81" si="191">VLOOKUP(G79,$A$3:$D$166,3,FALSE)</f>
        <v>3.3</v>
      </c>
      <c r="H81" s="4">
        <f t="shared" si="191"/>
        <v>3.3</v>
      </c>
      <c r="I81" s="4">
        <f t="shared" si="191"/>
        <v>3.3</v>
      </c>
      <c r="J81" s="4">
        <f t="shared" si="191"/>
        <v>3.25</v>
      </c>
      <c r="K81" s="4">
        <f t="shared" si="191"/>
        <v>3.25</v>
      </c>
      <c r="L81" s="4">
        <f t="shared" si="191"/>
        <v>3.25</v>
      </c>
      <c r="M81" s="4">
        <f>VLOOKUP(M79,$A$3:$D$166,3,FALSE)</f>
        <v>3.25</v>
      </c>
      <c r="Q81" s="1"/>
      <c r="S81" s="6"/>
    </row>
    <row r="82" spans="1:19" x14ac:dyDescent="0.2">
      <c r="A82">
        <v>1124</v>
      </c>
      <c r="B82">
        <v>0.17749999999999999</v>
      </c>
      <c r="C82">
        <v>3.3</v>
      </c>
      <c r="D82">
        <v>-0.08</v>
      </c>
      <c r="E82" s="3" t="s">
        <v>18</v>
      </c>
      <c r="F82" s="4">
        <f>VLOOKUP(F79,$A$3:$D$166,4,FALSE)</f>
        <v>-0.16</v>
      </c>
      <c r="G82" s="4">
        <f t="shared" ref="G82:L82" si="192">VLOOKUP(G79,$A$3:$D$166,4,FALSE)</f>
        <v>-0.16</v>
      </c>
      <c r="H82" s="4">
        <f t="shared" si="192"/>
        <v>-0.16950000000000001</v>
      </c>
      <c r="I82" s="4">
        <f t="shared" si="192"/>
        <v>-0.16950000000000001</v>
      </c>
      <c r="J82" s="4">
        <f t="shared" si="192"/>
        <v>-0.16</v>
      </c>
      <c r="K82" s="4">
        <f t="shared" si="192"/>
        <v>-0.16</v>
      </c>
      <c r="L82" s="4">
        <f t="shared" si="192"/>
        <v>-0.16950000000000001</v>
      </c>
      <c r="M82" s="4">
        <f>VLOOKUP(M79,$A$3:$D$166,4,FALSE)</f>
        <v>-0.16950000000000001</v>
      </c>
      <c r="Q82" s="1"/>
      <c r="S82" s="6"/>
    </row>
    <row r="83" spans="1:19" x14ac:dyDescent="0.2">
      <c r="A83">
        <v>1125</v>
      </c>
      <c r="B83">
        <v>8.4750000000000006E-2</v>
      </c>
      <c r="C83">
        <v>3.3</v>
      </c>
      <c r="D83">
        <v>8.0000000000000002E-3</v>
      </c>
      <c r="E83">
        <v>1691</v>
      </c>
      <c r="F83" s="8">
        <v>1163</v>
      </c>
      <c r="G83">
        <v>1165</v>
      </c>
      <c r="H83" s="8">
        <v>1166</v>
      </c>
      <c r="I83">
        <v>1164</v>
      </c>
      <c r="J83">
        <v>1046</v>
      </c>
      <c r="K83">
        <v>1167</v>
      </c>
      <c r="L83">
        <v>1168</v>
      </c>
      <c r="M83">
        <v>1047</v>
      </c>
      <c r="N83">
        <f t="shared" ref="N83" si="193">ABS(MAX(F84:I84)-MIN(F84:I84))*ABS(MAX(F86:I86)-MIN(F86:I86))*1000^2</f>
        <v>135.60000000000016</v>
      </c>
      <c r="O83">
        <f t="shared" ref="O83" si="194">-(AVERAGE(F84:M84))</f>
        <v>0.161025</v>
      </c>
      <c r="Q83" s="1"/>
      <c r="S83" s="6"/>
    </row>
    <row r="84" spans="1:19" x14ac:dyDescent="0.2">
      <c r="A84">
        <v>1126</v>
      </c>
      <c r="B84">
        <v>8.4750000000000006E-2</v>
      </c>
      <c r="C84">
        <v>3.3</v>
      </c>
      <c r="D84">
        <v>0</v>
      </c>
      <c r="E84" s="3" t="s">
        <v>16</v>
      </c>
      <c r="F84" s="4">
        <f>VLOOKUP(F83,$A$3:$D$166,2,FALSE)</f>
        <v>-0.15254999999999999</v>
      </c>
      <c r="G84" s="4">
        <f t="shared" ref="G84" si="195">VLOOKUP(G83,$A$3:$D$166,2,FALSE)</f>
        <v>-0.16950000000000001</v>
      </c>
      <c r="H84" s="4">
        <f t="shared" ref="H84" si="196">VLOOKUP(H83,$A$3:$D$166,2,FALSE)</f>
        <v>-0.16950000000000001</v>
      </c>
      <c r="I84" s="4">
        <f t="shared" ref="I84" si="197">VLOOKUP(I83,$A$3:$D$166,2,FALSE)</f>
        <v>-0.15254999999999999</v>
      </c>
      <c r="J84" s="4">
        <f t="shared" ref="J84" si="198">VLOOKUP(J83,$A$3:$D$166,2,FALSE)</f>
        <v>-0.15254999999999999</v>
      </c>
      <c r="K84" s="4">
        <f t="shared" ref="K84" si="199">VLOOKUP(K83,$A$3:$D$166,2,FALSE)</f>
        <v>-0.16950000000000001</v>
      </c>
      <c r="L84" s="4">
        <f t="shared" ref="L84" si="200">VLOOKUP(L83,$A$3:$D$166,2,FALSE)</f>
        <v>-0.16950000000000001</v>
      </c>
      <c r="M84" s="4">
        <f>VLOOKUP(M83,$A$3:$D$166,2,FALSE)</f>
        <v>-0.15254999999999999</v>
      </c>
      <c r="Q84" s="1"/>
      <c r="S84" s="6"/>
    </row>
    <row r="85" spans="1:19" x14ac:dyDescent="0.2">
      <c r="A85">
        <v>1127</v>
      </c>
      <c r="B85">
        <v>0.16950000000000001</v>
      </c>
      <c r="C85">
        <v>3.3</v>
      </c>
      <c r="D85">
        <v>-0.1</v>
      </c>
      <c r="E85" s="3" t="s">
        <v>17</v>
      </c>
      <c r="F85" s="4">
        <f>VLOOKUP(F83,$A$3:$D$166,3,FALSE)</f>
        <v>3.3</v>
      </c>
      <c r="G85" s="4">
        <f t="shared" ref="G85:L85" si="201">VLOOKUP(G83,$A$3:$D$166,3,FALSE)</f>
        <v>3.3</v>
      </c>
      <c r="H85" s="4">
        <f t="shared" si="201"/>
        <v>3.3</v>
      </c>
      <c r="I85" s="4">
        <f t="shared" si="201"/>
        <v>3.3</v>
      </c>
      <c r="J85" s="4">
        <f t="shared" si="201"/>
        <v>3.25</v>
      </c>
      <c r="K85" s="4">
        <f t="shared" si="201"/>
        <v>3.25</v>
      </c>
      <c r="L85" s="4">
        <f t="shared" si="201"/>
        <v>3.25</v>
      </c>
      <c r="M85" s="4">
        <f>VLOOKUP(M83,$A$3:$D$166,3,FALSE)</f>
        <v>3.25</v>
      </c>
      <c r="Q85" s="1"/>
      <c r="S85" s="6"/>
    </row>
    <row r="86" spans="1:19" x14ac:dyDescent="0.2">
      <c r="A86">
        <v>1128</v>
      </c>
      <c r="B86">
        <v>0.17749999999999999</v>
      </c>
      <c r="C86">
        <v>3.3</v>
      </c>
      <c r="D86">
        <v>-0.1</v>
      </c>
      <c r="E86" s="3" t="s">
        <v>18</v>
      </c>
      <c r="F86" s="4">
        <f>VLOOKUP(F83,$A$3:$D$166,4,FALSE)</f>
        <v>8.0000000000000002E-3</v>
      </c>
      <c r="G86" s="4">
        <f t="shared" ref="G86:L86" si="202">VLOOKUP(G83,$A$3:$D$166,4,FALSE)</f>
        <v>8.0000000000000002E-3</v>
      </c>
      <c r="H86" s="4">
        <f t="shared" si="202"/>
        <v>0</v>
      </c>
      <c r="I86" s="4">
        <f t="shared" si="202"/>
        <v>0</v>
      </c>
      <c r="J86" s="4">
        <f t="shared" si="202"/>
        <v>8.0000000000000002E-3</v>
      </c>
      <c r="K86" s="4">
        <f t="shared" si="202"/>
        <v>8.0000000000000002E-3</v>
      </c>
      <c r="L86" s="4">
        <f t="shared" si="202"/>
        <v>0</v>
      </c>
      <c r="M86" s="4">
        <f>VLOOKUP(M83,$A$3:$D$166,4,FALSE)</f>
        <v>0</v>
      </c>
      <c r="Q86" s="1"/>
      <c r="S86" s="6"/>
    </row>
    <row r="87" spans="1:19" x14ac:dyDescent="0.2">
      <c r="A87">
        <v>1129</v>
      </c>
      <c r="B87">
        <v>6.7799999999999999E-2</v>
      </c>
      <c r="C87">
        <v>3.3</v>
      </c>
      <c r="D87">
        <v>8.0000000000000002E-3</v>
      </c>
      <c r="E87">
        <v>1692</v>
      </c>
      <c r="F87" s="8">
        <v>1083</v>
      </c>
      <c r="G87">
        <v>1086</v>
      </c>
      <c r="H87" s="8">
        <v>1087</v>
      </c>
      <c r="I87">
        <v>1084</v>
      </c>
      <c r="J87">
        <v>988</v>
      </c>
      <c r="K87">
        <v>992</v>
      </c>
      <c r="L87">
        <v>993</v>
      </c>
      <c r="M87">
        <v>989</v>
      </c>
      <c r="N87">
        <f t="shared" ref="N87" si="203">ABS(MAX(F88:I88)-MIN(F88:I88))*ABS(MAX(F90:I90)-MIN(F90:I90))*1000^2</f>
        <v>135.60000000000016</v>
      </c>
      <c r="O87">
        <f t="shared" ref="O87" si="204">-(AVERAGE(F88:M88))</f>
        <v>-0.161025</v>
      </c>
      <c r="Q87" s="1"/>
      <c r="S87" s="6"/>
    </row>
    <row r="88" spans="1:19" x14ac:dyDescent="0.2">
      <c r="A88">
        <v>1130</v>
      </c>
      <c r="B88">
        <v>6.7799999999999999E-2</v>
      </c>
      <c r="C88">
        <v>3.3</v>
      </c>
      <c r="D88">
        <v>0</v>
      </c>
      <c r="E88" s="3" t="s">
        <v>16</v>
      </c>
      <c r="F88" s="4">
        <f>VLOOKUP(F87,$A$3:$D$166,2,FALSE)</f>
        <v>0.16950000000000001</v>
      </c>
      <c r="G88" s="4">
        <f t="shared" ref="G88" si="205">VLOOKUP(G87,$A$3:$D$166,2,FALSE)</f>
        <v>0.15254999999999999</v>
      </c>
      <c r="H88" s="4">
        <f t="shared" ref="H88" si="206">VLOOKUP(H87,$A$3:$D$166,2,FALSE)</f>
        <v>0.15254999999999999</v>
      </c>
      <c r="I88" s="4">
        <f t="shared" ref="I88" si="207">VLOOKUP(I87,$A$3:$D$166,2,FALSE)</f>
        <v>0.16950000000000001</v>
      </c>
      <c r="J88" s="4">
        <f t="shared" ref="J88" si="208">VLOOKUP(J87,$A$3:$D$166,2,FALSE)</f>
        <v>0.16950000000000001</v>
      </c>
      <c r="K88" s="4">
        <f t="shared" ref="K88" si="209">VLOOKUP(K87,$A$3:$D$166,2,FALSE)</f>
        <v>0.15254999999999999</v>
      </c>
      <c r="L88" s="4">
        <f t="shared" ref="L88" si="210">VLOOKUP(L87,$A$3:$D$166,2,FALSE)</f>
        <v>0.15254999999999999</v>
      </c>
      <c r="M88" s="4">
        <f>VLOOKUP(M87,$A$3:$D$166,2,FALSE)</f>
        <v>0.16950000000000001</v>
      </c>
      <c r="Q88" s="1"/>
      <c r="S88" s="6"/>
    </row>
    <row r="89" spans="1:19" x14ac:dyDescent="0.2">
      <c r="A89">
        <v>1131</v>
      </c>
      <c r="B89">
        <v>0.16950000000000001</v>
      </c>
      <c r="C89">
        <v>3.3</v>
      </c>
      <c r="D89">
        <v>-0.12</v>
      </c>
      <c r="E89" s="3" t="s">
        <v>17</v>
      </c>
      <c r="F89" s="4">
        <f>VLOOKUP(F87,$A$3:$D$166,3,FALSE)</f>
        <v>3.3</v>
      </c>
      <c r="G89" s="4">
        <f t="shared" ref="G89:L89" si="211">VLOOKUP(G87,$A$3:$D$166,3,FALSE)</f>
        <v>3.3</v>
      </c>
      <c r="H89" s="4">
        <f t="shared" si="211"/>
        <v>3.3</v>
      </c>
      <c r="I89" s="4">
        <f t="shared" si="211"/>
        <v>3.3</v>
      </c>
      <c r="J89" s="4">
        <f t="shared" si="211"/>
        <v>3.25</v>
      </c>
      <c r="K89" s="4">
        <f t="shared" si="211"/>
        <v>3.25</v>
      </c>
      <c r="L89" s="4">
        <f t="shared" si="211"/>
        <v>3.25</v>
      </c>
      <c r="M89" s="4">
        <f>VLOOKUP(M87,$A$3:$D$166,3,FALSE)</f>
        <v>3.25</v>
      </c>
      <c r="Q89" s="1"/>
      <c r="S89" s="6"/>
    </row>
    <row r="90" spans="1:19" x14ac:dyDescent="0.2">
      <c r="A90">
        <v>1132</v>
      </c>
      <c r="B90">
        <v>0.17749999999999999</v>
      </c>
      <c r="C90">
        <v>3.3</v>
      </c>
      <c r="D90">
        <v>-0.12</v>
      </c>
      <c r="E90" s="3" t="s">
        <v>18</v>
      </c>
      <c r="F90" s="4">
        <f>VLOOKUP(F87,$A$3:$D$166,4,FALSE)</f>
        <v>8.0000000000000002E-3</v>
      </c>
      <c r="G90" s="4">
        <f t="shared" ref="G90:L90" si="212">VLOOKUP(G87,$A$3:$D$166,4,FALSE)</f>
        <v>8.0000000000000002E-3</v>
      </c>
      <c r="H90" s="4">
        <f t="shared" si="212"/>
        <v>0</v>
      </c>
      <c r="I90" s="4">
        <f t="shared" si="212"/>
        <v>0</v>
      </c>
      <c r="J90" s="4">
        <f t="shared" si="212"/>
        <v>8.0000000000000002E-3</v>
      </c>
      <c r="K90" s="4">
        <f t="shared" si="212"/>
        <v>8.0000000000000002E-3</v>
      </c>
      <c r="L90" s="4">
        <f t="shared" si="212"/>
        <v>0</v>
      </c>
      <c r="M90" s="4">
        <f>VLOOKUP(M87,$A$3:$D$166,4,FALSE)</f>
        <v>0</v>
      </c>
      <c r="Q90" s="1"/>
      <c r="S90" s="6"/>
    </row>
    <row r="91" spans="1:19" x14ac:dyDescent="0.2">
      <c r="A91">
        <v>1133</v>
      </c>
      <c r="B91">
        <v>5.0849999999999999E-2</v>
      </c>
      <c r="C91">
        <v>3.3</v>
      </c>
      <c r="D91">
        <v>8.0000000000000002E-3</v>
      </c>
      <c r="E91">
        <v>1693</v>
      </c>
      <c r="F91" s="8">
        <v>1086</v>
      </c>
      <c r="G91">
        <v>1113</v>
      </c>
      <c r="H91" s="8">
        <v>1114</v>
      </c>
      <c r="I91">
        <v>1087</v>
      </c>
      <c r="J91">
        <v>992</v>
      </c>
      <c r="K91">
        <v>996</v>
      </c>
      <c r="L91">
        <v>997</v>
      </c>
      <c r="M91">
        <v>993</v>
      </c>
      <c r="N91">
        <f t="shared" ref="N91" si="213">ABS(MAX(F92:I92)-MIN(F92:I92))*ABS(MAX(F94:I94)-MIN(F94:I94))*1000^2</f>
        <v>135.59999999999994</v>
      </c>
      <c r="O91">
        <f t="shared" ref="O91" si="214">-(AVERAGE(F92:M92))</f>
        <v>-0.14407499999999998</v>
      </c>
      <c r="Q91" s="1"/>
      <c r="S91" s="6"/>
    </row>
    <row r="92" spans="1:19" x14ac:dyDescent="0.2">
      <c r="A92">
        <v>1134</v>
      </c>
      <c r="B92">
        <v>5.0849999999999999E-2</v>
      </c>
      <c r="C92">
        <v>3.3</v>
      </c>
      <c r="D92">
        <v>0</v>
      </c>
      <c r="E92" s="3" t="s">
        <v>16</v>
      </c>
      <c r="F92" s="4">
        <f>VLOOKUP(F91,$A$3:$D$166,2,FALSE)</f>
        <v>0.15254999999999999</v>
      </c>
      <c r="G92" s="4">
        <f t="shared" ref="G92" si="215">VLOOKUP(G91,$A$3:$D$166,2,FALSE)</f>
        <v>0.1356</v>
      </c>
      <c r="H92" s="4">
        <f t="shared" ref="H92" si="216">VLOOKUP(H91,$A$3:$D$166,2,FALSE)</f>
        <v>0.1356</v>
      </c>
      <c r="I92" s="4">
        <f t="shared" ref="I92" si="217">VLOOKUP(I91,$A$3:$D$166,2,FALSE)</f>
        <v>0.15254999999999999</v>
      </c>
      <c r="J92" s="4">
        <f t="shared" ref="J92" si="218">VLOOKUP(J91,$A$3:$D$166,2,FALSE)</f>
        <v>0.15254999999999999</v>
      </c>
      <c r="K92" s="4">
        <f t="shared" ref="K92" si="219">VLOOKUP(K91,$A$3:$D$166,2,FALSE)</f>
        <v>0.1356</v>
      </c>
      <c r="L92" s="4">
        <f t="shared" ref="L92" si="220">VLOOKUP(L91,$A$3:$D$166,2,FALSE)</f>
        <v>0.1356</v>
      </c>
      <c r="M92" s="4">
        <f>VLOOKUP(M91,$A$3:$D$166,2,FALSE)</f>
        <v>0.15254999999999999</v>
      </c>
      <c r="Q92" s="1"/>
      <c r="S92" s="6"/>
    </row>
    <row r="93" spans="1:19" x14ac:dyDescent="0.2">
      <c r="A93">
        <v>1135</v>
      </c>
      <c r="B93">
        <v>0.16950000000000001</v>
      </c>
      <c r="C93">
        <v>3.3</v>
      </c>
      <c r="D93">
        <v>-0.14000000000000001</v>
      </c>
      <c r="E93" s="3" t="s">
        <v>17</v>
      </c>
      <c r="F93" s="4">
        <f>VLOOKUP(F91,$A$3:$D$166,3,FALSE)</f>
        <v>3.3</v>
      </c>
      <c r="G93" s="4">
        <f t="shared" ref="G93:L93" si="221">VLOOKUP(G91,$A$3:$D$166,3,FALSE)</f>
        <v>3.3</v>
      </c>
      <c r="H93" s="4">
        <f t="shared" si="221"/>
        <v>3.3</v>
      </c>
      <c r="I93" s="4">
        <f t="shared" si="221"/>
        <v>3.3</v>
      </c>
      <c r="J93" s="4">
        <f t="shared" si="221"/>
        <v>3.25</v>
      </c>
      <c r="K93" s="4">
        <f t="shared" si="221"/>
        <v>3.25</v>
      </c>
      <c r="L93" s="4">
        <f t="shared" si="221"/>
        <v>3.25</v>
      </c>
      <c r="M93" s="4">
        <f>VLOOKUP(M91,$A$3:$D$166,3,FALSE)</f>
        <v>3.25</v>
      </c>
      <c r="Q93" s="1"/>
      <c r="S93" s="6"/>
    </row>
    <row r="94" spans="1:19" x14ac:dyDescent="0.2">
      <c r="A94">
        <v>1136</v>
      </c>
      <c r="B94">
        <v>0.17749999999999999</v>
      </c>
      <c r="C94">
        <v>3.3</v>
      </c>
      <c r="D94">
        <v>-0.14000000000000001</v>
      </c>
      <c r="E94" s="3" t="s">
        <v>18</v>
      </c>
      <c r="F94" s="4">
        <f>VLOOKUP(F91,$A$3:$D$166,4,FALSE)</f>
        <v>8.0000000000000002E-3</v>
      </c>
      <c r="G94" s="4">
        <f t="shared" ref="G94:L94" si="222">VLOOKUP(G91,$A$3:$D$166,4,FALSE)</f>
        <v>8.0000000000000002E-3</v>
      </c>
      <c r="H94" s="4">
        <f t="shared" si="222"/>
        <v>0</v>
      </c>
      <c r="I94" s="4">
        <f t="shared" si="222"/>
        <v>0</v>
      </c>
      <c r="J94" s="4">
        <f t="shared" si="222"/>
        <v>8.0000000000000002E-3</v>
      </c>
      <c r="K94" s="4">
        <f t="shared" si="222"/>
        <v>8.0000000000000002E-3</v>
      </c>
      <c r="L94" s="4">
        <f t="shared" si="222"/>
        <v>0</v>
      </c>
      <c r="M94" s="4">
        <f>VLOOKUP(M91,$A$3:$D$166,4,FALSE)</f>
        <v>0</v>
      </c>
      <c r="Q94" s="1"/>
      <c r="S94" s="6"/>
    </row>
    <row r="95" spans="1:19" x14ac:dyDescent="0.2">
      <c r="A95">
        <v>1137</v>
      </c>
      <c r="B95">
        <v>3.39E-2</v>
      </c>
      <c r="C95">
        <v>3.3</v>
      </c>
      <c r="D95">
        <v>8.0000000000000002E-3</v>
      </c>
      <c r="E95">
        <v>1694</v>
      </c>
      <c r="F95" s="8">
        <v>1113</v>
      </c>
      <c r="G95">
        <v>1117</v>
      </c>
      <c r="H95" s="8">
        <v>1118</v>
      </c>
      <c r="I95">
        <v>1114</v>
      </c>
      <c r="J95">
        <v>996</v>
      </c>
      <c r="K95">
        <v>1000</v>
      </c>
      <c r="L95">
        <v>1001</v>
      </c>
      <c r="M95">
        <v>997</v>
      </c>
      <c r="N95">
        <f t="shared" ref="N95" si="223">ABS(MAX(F96:I96)-MIN(F96:I96))*ABS(MAX(F98:I98)-MIN(F98:I98))*1000^2</f>
        <v>135.59999999999994</v>
      </c>
      <c r="O95">
        <f t="shared" ref="O95" si="224">-(AVERAGE(F96:M96))</f>
        <v>-0.12712499999999999</v>
      </c>
      <c r="Q95" s="1"/>
      <c r="S95" s="6"/>
    </row>
    <row r="96" spans="1:19" x14ac:dyDescent="0.2">
      <c r="A96">
        <v>1138</v>
      </c>
      <c r="B96">
        <v>3.39E-2</v>
      </c>
      <c r="C96">
        <v>3.3</v>
      </c>
      <c r="D96">
        <v>0</v>
      </c>
      <c r="E96" s="3" t="s">
        <v>16</v>
      </c>
      <c r="F96" s="4">
        <f>VLOOKUP(F95,$A$3:$D$166,2,FALSE)</f>
        <v>0.1356</v>
      </c>
      <c r="G96" s="4">
        <f t="shared" ref="G96" si="225">VLOOKUP(G95,$A$3:$D$166,2,FALSE)</f>
        <v>0.11865000000000001</v>
      </c>
      <c r="H96" s="4">
        <f t="shared" ref="H96" si="226">VLOOKUP(H95,$A$3:$D$166,2,FALSE)</f>
        <v>0.11865000000000001</v>
      </c>
      <c r="I96" s="4">
        <f t="shared" ref="I96" si="227">VLOOKUP(I95,$A$3:$D$166,2,FALSE)</f>
        <v>0.1356</v>
      </c>
      <c r="J96" s="4">
        <f t="shared" ref="J96" si="228">VLOOKUP(J95,$A$3:$D$166,2,FALSE)</f>
        <v>0.1356</v>
      </c>
      <c r="K96" s="4">
        <f t="shared" ref="K96" si="229">VLOOKUP(K95,$A$3:$D$166,2,FALSE)</f>
        <v>0.11865000000000001</v>
      </c>
      <c r="L96" s="4">
        <f t="shared" ref="L96" si="230">VLOOKUP(L95,$A$3:$D$166,2,FALSE)</f>
        <v>0.11865000000000001</v>
      </c>
      <c r="M96" s="4">
        <f>VLOOKUP(M95,$A$3:$D$166,2,FALSE)</f>
        <v>0.1356</v>
      </c>
      <c r="Q96" s="1"/>
      <c r="S96" s="6"/>
    </row>
    <row r="97" spans="1:19" x14ac:dyDescent="0.2">
      <c r="A97">
        <v>1139</v>
      </c>
      <c r="B97">
        <v>0.16950000000000001</v>
      </c>
      <c r="C97">
        <v>3.3</v>
      </c>
      <c r="D97">
        <v>-0.16</v>
      </c>
      <c r="E97" s="3" t="s">
        <v>17</v>
      </c>
      <c r="F97" s="4">
        <f>VLOOKUP(F95,$A$3:$D$166,3,FALSE)</f>
        <v>3.3</v>
      </c>
      <c r="G97" s="4">
        <f t="shared" ref="G97:L97" si="231">VLOOKUP(G95,$A$3:$D$166,3,FALSE)</f>
        <v>3.3</v>
      </c>
      <c r="H97" s="4">
        <f t="shared" si="231"/>
        <v>3.3</v>
      </c>
      <c r="I97" s="4">
        <f t="shared" si="231"/>
        <v>3.3</v>
      </c>
      <c r="J97" s="4">
        <f t="shared" si="231"/>
        <v>3.25</v>
      </c>
      <c r="K97" s="4">
        <f t="shared" si="231"/>
        <v>3.25</v>
      </c>
      <c r="L97" s="4">
        <f t="shared" si="231"/>
        <v>3.25</v>
      </c>
      <c r="M97" s="4">
        <f>VLOOKUP(M95,$A$3:$D$166,3,FALSE)</f>
        <v>3.25</v>
      </c>
      <c r="Q97" s="1"/>
      <c r="S97" s="6"/>
    </row>
    <row r="98" spans="1:19" x14ac:dyDescent="0.2">
      <c r="A98">
        <v>1140</v>
      </c>
      <c r="B98">
        <v>0.17749999999999999</v>
      </c>
      <c r="C98">
        <v>3.3</v>
      </c>
      <c r="D98">
        <v>-0.16</v>
      </c>
      <c r="E98" s="3" t="s">
        <v>18</v>
      </c>
      <c r="F98" s="4">
        <f>VLOOKUP(F95,$A$3:$D$166,4,FALSE)</f>
        <v>8.0000000000000002E-3</v>
      </c>
      <c r="G98" s="4">
        <f t="shared" ref="G98:L98" si="232">VLOOKUP(G95,$A$3:$D$166,4,FALSE)</f>
        <v>8.0000000000000002E-3</v>
      </c>
      <c r="H98" s="4">
        <f t="shared" si="232"/>
        <v>0</v>
      </c>
      <c r="I98" s="4">
        <f t="shared" si="232"/>
        <v>0</v>
      </c>
      <c r="J98" s="4">
        <f t="shared" si="232"/>
        <v>8.0000000000000002E-3</v>
      </c>
      <c r="K98" s="4">
        <f t="shared" si="232"/>
        <v>8.0000000000000002E-3</v>
      </c>
      <c r="L98" s="4">
        <f t="shared" si="232"/>
        <v>0</v>
      </c>
      <c r="M98" s="4">
        <f>VLOOKUP(M95,$A$3:$D$166,4,FALSE)</f>
        <v>0</v>
      </c>
      <c r="Q98" s="1"/>
      <c r="S98" s="6"/>
    </row>
    <row r="99" spans="1:19" x14ac:dyDescent="0.2">
      <c r="A99">
        <v>1141</v>
      </c>
      <c r="B99">
        <v>1.695E-2</v>
      </c>
      <c r="C99">
        <v>3.3</v>
      </c>
      <c r="D99">
        <v>8.0000000000000002E-3</v>
      </c>
      <c r="E99">
        <v>1695</v>
      </c>
      <c r="F99" s="8">
        <v>1117</v>
      </c>
      <c r="G99">
        <v>1121</v>
      </c>
      <c r="H99" s="8">
        <v>1122</v>
      </c>
      <c r="I99">
        <v>1118</v>
      </c>
      <c r="J99">
        <v>1000</v>
      </c>
      <c r="K99">
        <v>1004</v>
      </c>
      <c r="L99">
        <v>1005</v>
      </c>
      <c r="M99">
        <v>1001</v>
      </c>
      <c r="N99">
        <f t="shared" ref="N99" si="233">ABS(MAX(F100:I100)-MIN(F100:I100))*ABS(MAX(F102:I102)-MIN(F102:I102))*1000^2</f>
        <v>135.60000000000005</v>
      </c>
      <c r="O99">
        <f t="shared" ref="O99" si="234">-(AVERAGE(F100:M100))</f>
        <v>-0.11017500000000001</v>
      </c>
      <c r="Q99" s="1"/>
      <c r="S99" s="6"/>
    </row>
    <row r="100" spans="1:19" x14ac:dyDescent="0.2">
      <c r="A100">
        <v>1142</v>
      </c>
      <c r="B100">
        <v>1.695E-2</v>
      </c>
      <c r="C100">
        <v>3.3</v>
      </c>
      <c r="D100">
        <v>0</v>
      </c>
      <c r="E100" s="3" t="s">
        <v>16</v>
      </c>
      <c r="F100" s="4">
        <f>VLOOKUP(F99,$A$3:$D$166,2,FALSE)</f>
        <v>0.11865000000000001</v>
      </c>
      <c r="G100" s="4">
        <f t="shared" ref="G100" si="235">VLOOKUP(G99,$A$3:$D$166,2,FALSE)</f>
        <v>0.1017</v>
      </c>
      <c r="H100" s="4">
        <f t="shared" ref="H100" si="236">VLOOKUP(H99,$A$3:$D$166,2,FALSE)</f>
        <v>0.1017</v>
      </c>
      <c r="I100" s="4">
        <f t="shared" ref="I100" si="237">VLOOKUP(I99,$A$3:$D$166,2,FALSE)</f>
        <v>0.11865000000000001</v>
      </c>
      <c r="J100" s="4">
        <f t="shared" ref="J100" si="238">VLOOKUP(J99,$A$3:$D$166,2,FALSE)</f>
        <v>0.11865000000000001</v>
      </c>
      <c r="K100" s="4">
        <f t="shared" ref="K100" si="239">VLOOKUP(K99,$A$3:$D$166,2,FALSE)</f>
        <v>0.1017</v>
      </c>
      <c r="L100" s="4">
        <f t="shared" ref="L100" si="240">VLOOKUP(L99,$A$3:$D$166,2,FALSE)</f>
        <v>0.1017</v>
      </c>
      <c r="M100" s="4">
        <f>VLOOKUP(M99,$A$3:$D$166,2,FALSE)</f>
        <v>0.11865000000000001</v>
      </c>
      <c r="Q100" s="1"/>
      <c r="S100" s="6"/>
    </row>
    <row r="101" spans="1:19" x14ac:dyDescent="0.2">
      <c r="A101">
        <v>1143</v>
      </c>
      <c r="B101">
        <v>0.16950000000000001</v>
      </c>
      <c r="C101">
        <v>3.3</v>
      </c>
      <c r="D101">
        <v>-0.16950000000000001</v>
      </c>
      <c r="E101" s="3" t="s">
        <v>17</v>
      </c>
      <c r="F101" s="4">
        <f>VLOOKUP(F99,$A$3:$D$166,3,FALSE)</f>
        <v>3.3</v>
      </c>
      <c r="G101" s="4">
        <f t="shared" ref="G101:L101" si="241">VLOOKUP(G99,$A$3:$D$166,3,FALSE)</f>
        <v>3.3</v>
      </c>
      <c r="H101" s="4">
        <f t="shared" si="241"/>
        <v>3.3</v>
      </c>
      <c r="I101" s="4">
        <f t="shared" si="241"/>
        <v>3.3</v>
      </c>
      <c r="J101" s="4">
        <f t="shared" si="241"/>
        <v>3.25</v>
      </c>
      <c r="K101" s="4">
        <f t="shared" si="241"/>
        <v>3.25</v>
      </c>
      <c r="L101" s="4">
        <f t="shared" si="241"/>
        <v>3.25</v>
      </c>
      <c r="M101" s="4">
        <f>VLOOKUP(M99,$A$3:$D$166,3,FALSE)</f>
        <v>3.25</v>
      </c>
      <c r="Q101" s="1"/>
      <c r="S101" s="6"/>
    </row>
    <row r="102" spans="1:19" x14ac:dyDescent="0.2">
      <c r="A102">
        <v>1144</v>
      </c>
      <c r="B102">
        <v>0.17749999999999999</v>
      </c>
      <c r="C102">
        <v>3.3</v>
      </c>
      <c r="D102">
        <v>-0.16950000000000001</v>
      </c>
      <c r="E102" s="3" t="s">
        <v>18</v>
      </c>
      <c r="F102" s="4">
        <f>VLOOKUP(F99,$A$3:$D$166,4,FALSE)</f>
        <v>8.0000000000000002E-3</v>
      </c>
      <c r="G102" s="4">
        <f t="shared" ref="G102:L102" si="242">VLOOKUP(G99,$A$3:$D$166,4,FALSE)</f>
        <v>8.0000000000000002E-3</v>
      </c>
      <c r="H102" s="4">
        <f t="shared" si="242"/>
        <v>0</v>
      </c>
      <c r="I102" s="4">
        <f t="shared" si="242"/>
        <v>0</v>
      </c>
      <c r="J102" s="4">
        <f t="shared" si="242"/>
        <v>8.0000000000000002E-3</v>
      </c>
      <c r="K102" s="4">
        <f t="shared" si="242"/>
        <v>8.0000000000000002E-3</v>
      </c>
      <c r="L102" s="4">
        <f t="shared" si="242"/>
        <v>0</v>
      </c>
      <c r="M102" s="4">
        <f>VLOOKUP(M99,$A$3:$D$166,4,FALSE)</f>
        <v>0</v>
      </c>
      <c r="Q102" s="1"/>
      <c r="S102" s="6"/>
    </row>
    <row r="103" spans="1:19" x14ac:dyDescent="0.2">
      <c r="A103">
        <v>1145</v>
      </c>
      <c r="B103">
        <v>0</v>
      </c>
      <c r="C103">
        <v>3.3</v>
      </c>
      <c r="D103">
        <v>8.0000000000000002E-3</v>
      </c>
      <c r="E103">
        <v>1696</v>
      </c>
      <c r="F103" s="8">
        <v>1121</v>
      </c>
      <c r="G103">
        <v>1125</v>
      </c>
      <c r="H103" s="8">
        <v>1126</v>
      </c>
      <c r="I103">
        <v>1122</v>
      </c>
      <c r="J103">
        <v>1004</v>
      </c>
      <c r="K103">
        <v>1008</v>
      </c>
      <c r="L103">
        <v>1009</v>
      </c>
      <c r="M103">
        <v>1005</v>
      </c>
      <c r="N103">
        <f t="shared" ref="N103" si="243">ABS(MAX(F104:I104)-MIN(F104:I104))*ABS(MAX(F106:I106)-MIN(F106:I106))*1000^2</f>
        <v>135.59999999999994</v>
      </c>
      <c r="O103">
        <f t="shared" ref="O103" si="244">-(AVERAGE(F104:M104))</f>
        <v>-9.3225000000000002E-2</v>
      </c>
      <c r="Q103" s="1"/>
      <c r="S103" s="6"/>
    </row>
    <row r="104" spans="1:19" x14ac:dyDescent="0.2">
      <c r="A104">
        <v>1146</v>
      </c>
      <c r="B104">
        <v>0</v>
      </c>
      <c r="C104">
        <v>3.3</v>
      </c>
      <c r="D104">
        <v>0</v>
      </c>
      <c r="F104" s="4">
        <f>VLOOKUP(F103,$A$3:$D$166,2,FALSE)</f>
        <v>0.1017</v>
      </c>
      <c r="G104" s="4">
        <f t="shared" ref="G104" si="245">VLOOKUP(G103,$A$3:$D$166,2,FALSE)</f>
        <v>8.4750000000000006E-2</v>
      </c>
      <c r="H104" s="4">
        <f t="shared" ref="H104" si="246">VLOOKUP(H103,$A$3:$D$166,2,FALSE)</f>
        <v>8.4750000000000006E-2</v>
      </c>
      <c r="I104" s="4">
        <f t="shared" ref="I104" si="247">VLOOKUP(I103,$A$3:$D$166,2,FALSE)</f>
        <v>0.1017</v>
      </c>
      <c r="J104" s="4">
        <f t="shared" ref="J104" si="248">VLOOKUP(J103,$A$3:$D$166,2,FALSE)</f>
        <v>0.1017</v>
      </c>
      <c r="K104" s="4">
        <f t="shared" ref="K104" si="249">VLOOKUP(K103,$A$3:$D$166,2,FALSE)</f>
        <v>8.4750000000000006E-2</v>
      </c>
      <c r="L104" s="4">
        <f t="shared" ref="L104" si="250">VLOOKUP(L103,$A$3:$D$166,2,FALSE)</f>
        <v>8.4750000000000006E-2</v>
      </c>
      <c r="M104" s="4">
        <f>VLOOKUP(M103,$A$3:$D$166,2,FALSE)</f>
        <v>0.1017</v>
      </c>
      <c r="Q104" s="1"/>
      <c r="S104" s="6"/>
    </row>
    <row r="105" spans="1:19" x14ac:dyDescent="0.2">
      <c r="A105">
        <v>1147</v>
      </c>
      <c r="B105">
        <v>-1.695E-2</v>
      </c>
      <c r="C105">
        <v>3.3</v>
      </c>
      <c r="D105">
        <v>8.0000000000000002E-3</v>
      </c>
      <c r="F105" s="4">
        <f>VLOOKUP(F103,$A$3:$D$166,3,FALSE)</f>
        <v>3.3</v>
      </c>
      <c r="G105" s="4">
        <f t="shared" ref="G105:L105" si="251">VLOOKUP(G103,$A$3:$D$166,3,FALSE)</f>
        <v>3.3</v>
      </c>
      <c r="H105" s="4">
        <f t="shared" si="251"/>
        <v>3.3</v>
      </c>
      <c r="I105" s="4">
        <f t="shared" si="251"/>
        <v>3.3</v>
      </c>
      <c r="J105" s="4">
        <f t="shared" si="251"/>
        <v>3.25</v>
      </c>
      <c r="K105" s="4">
        <f t="shared" si="251"/>
        <v>3.25</v>
      </c>
      <c r="L105" s="4">
        <f t="shared" si="251"/>
        <v>3.25</v>
      </c>
      <c r="M105" s="4">
        <f>VLOOKUP(M103,$A$3:$D$166,3,FALSE)</f>
        <v>3.25</v>
      </c>
      <c r="Q105" s="1"/>
      <c r="S105" s="6"/>
    </row>
    <row r="106" spans="1:19" x14ac:dyDescent="0.2">
      <c r="A106">
        <v>1148</v>
      </c>
      <c r="B106">
        <v>-1.695E-2</v>
      </c>
      <c r="C106">
        <v>3.3</v>
      </c>
      <c r="D106">
        <v>0</v>
      </c>
      <c r="F106" s="4">
        <f>VLOOKUP(F103,$A$3:$D$166,4,FALSE)</f>
        <v>8.0000000000000002E-3</v>
      </c>
      <c r="G106" s="4">
        <f t="shared" ref="G106:L106" si="252">VLOOKUP(G103,$A$3:$D$166,4,FALSE)</f>
        <v>8.0000000000000002E-3</v>
      </c>
      <c r="H106" s="4">
        <f t="shared" si="252"/>
        <v>0</v>
      </c>
      <c r="I106" s="4">
        <f t="shared" si="252"/>
        <v>0</v>
      </c>
      <c r="J106" s="4">
        <f t="shared" si="252"/>
        <v>8.0000000000000002E-3</v>
      </c>
      <c r="K106" s="4">
        <f t="shared" si="252"/>
        <v>8.0000000000000002E-3</v>
      </c>
      <c r="L106" s="4">
        <f t="shared" si="252"/>
        <v>0</v>
      </c>
      <c r="M106" s="4">
        <f>VLOOKUP(M103,$A$3:$D$166,4,FALSE)</f>
        <v>0</v>
      </c>
      <c r="Q106" s="1"/>
      <c r="S106" s="6"/>
    </row>
    <row r="107" spans="1:19" x14ac:dyDescent="0.2">
      <c r="A107">
        <v>1149</v>
      </c>
      <c r="B107">
        <v>-3.39E-2</v>
      </c>
      <c r="C107">
        <v>3.3</v>
      </c>
      <c r="D107">
        <v>8.0000000000000002E-3</v>
      </c>
      <c r="E107">
        <v>1697</v>
      </c>
      <c r="F107" s="8">
        <v>1125</v>
      </c>
      <c r="G107">
        <v>1129</v>
      </c>
      <c r="H107" s="8">
        <v>1130</v>
      </c>
      <c r="I107">
        <v>1126</v>
      </c>
      <c r="J107">
        <v>1008</v>
      </c>
      <c r="K107">
        <v>1012</v>
      </c>
      <c r="L107">
        <v>1013</v>
      </c>
      <c r="M107">
        <v>1009</v>
      </c>
      <c r="N107">
        <f t="shared" ref="N107" si="253">ABS(MAX(F108:I108)-MIN(F108:I108))*ABS(MAX(F110:I110)-MIN(F110:I110))*1000^2</f>
        <v>135.60000000000005</v>
      </c>
      <c r="O107">
        <f t="shared" ref="O107" si="254">-(AVERAGE(F108:M108))</f>
        <v>-7.6274999999999996E-2</v>
      </c>
      <c r="Q107" s="1"/>
      <c r="S107" s="6"/>
    </row>
    <row r="108" spans="1:19" x14ac:dyDescent="0.2">
      <c r="A108">
        <v>1150</v>
      </c>
      <c r="B108">
        <v>-3.39E-2</v>
      </c>
      <c r="C108">
        <v>3.3</v>
      </c>
      <c r="D108">
        <v>0</v>
      </c>
      <c r="F108" s="4">
        <f>VLOOKUP(F107,$A$3:$D$166,2,FALSE)</f>
        <v>8.4750000000000006E-2</v>
      </c>
      <c r="G108" s="4">
        <f t="shared" ref="G108" si="255">VLOOKUP(G107,$A$3:$D$166,2,FALSE)</f>
        <v>6.7799999999999999E-2</v>
      </c>
      <c r="H108" s="4">
        <f t="shared" ref="H108" si="256">VLOOKUP(H107,$A$3:$D$166,2,FALSE)</f>
        <v>6.7799999999999999E-2</v>
      </c>
      <c r="I108" s="4">
        <f t="shared" ref="I108" si="257">VLOOKUP(I107,$A$3:$D$166,2,FALSE)</f>
        <v>8.4750000000000006E-2</v>
      </c>
      <c r="J108" s="4">
        <f t="shared" ref="J108" si="258">VLOOKUP(J107,$A$3:$D$166,2,FALSE)</f>
        <v>8.4750000000000006E-2</v>
      </c>
      <c r="K108" s="4">
        <f t="shared" ref="K108" si="259">VLOOKUP(K107,$A$3:$D$166,2,FALSE)</f>
        <v>6.7799999999999999E-2</v>
      </c>
      <c r="L108" s="4">
        <f t="shared" ref="L108" si="260">VLOOKUP(L107,$A$3:$D$166,2,FALSE)</f>
        <v>6.7799999999999999E-2</v>
      </c>
      <c r="M108" s="4">
        <f>VLOOKUP(M107,$A$3:$D$166,2,FALSE)</f>
        <v>8.4750000000000006E-2</v>
      </c>
      <c r="Q108" s="1"/>
      <c r="S108" s="6"/>
    </row>
    <row r="109" spans="1:19" x14ac:dyDescent="0.2">
      <c r="A109">
        <v>1151</v>
      </c>
      <c r="B109">
        <v>-5.0849999999999999E-2</v>
      </c>
      <c r="C109">
        <v>3.3</v>
      </c>
      <c r="D109">
        <v>8.0000000000000002E-3</v>
      </c>
      <c r="F109" s="4">
        <f>VLOOKUP(F107,$A$3:$D$166,3,FALSE)</f>
        <v>3.3</v>
      </c>
      <c r="G109" s="4">
        <f t="shared" ref="G109:L109" si="261">VLOOKUP(G107,$A$3:$D$166,3,FALSE)</f>
        <v>3.3</v>
      </c>
      <c r="H109" s="4">
        <f t="shared" si="261"/>
        <v>3.3</v>
      </c>
      <c r="I109" s="4">
        <f t="shared" si="261"/>
        <v>3.3</v>
      </c>
      <c r="J109" s="4">
        <f t="shared" si="261"/>
        <v>3.25</v>
      </c>
      <c r="K109" s="4">
        <f t="shared" si="261"/>
        <v>3.25</v>
      </c>
      <c r="L109" s="4">
        <f t="shared" si="261"/>
        <v>3.25</v>
      </c>
      <c r="M109" s="4">
        <f>VLOOKUP(M107,$A$3:$D$166,3,FALSE)</f>
        <v>3.25</v>
      </c>
      <c r="Q109" s="1"/>
      <c r="S109" s="6"/>
    </row>
    <row r="110" spans="1:19" x14ac:dyDescent="0.2">
      <c r="A110">
        <v>1152</v>
      </c>
      <c r="B110">
        <v>-5.0849999999999999E-2</v>
      </c>
      <c r="C110">
        <v>3.3</v>
      </c>
      <c r="D110">
        <v>0</v>
      </c>
      <c r="F110" s="4">
        <f>VLOOKUP(F107,$A$3:$D$166,4,FALSE)</f>
        <v>8.0000000000000002E-3</v>
      </c>
      <c r="G110" s="4">
        <f t="shared" ref="G110:L110" si="262">VLOOKUP(G107,$A$3:$D$166,4,FALSE)</f>
        <v>8.0000000000000002E-3</v>
      </c>
      <c r="H110" s="4">
        <f t="shared" si="262"/>
        <v>0</v>
      </c>
      <c r="I110" s="4">
        <f t="shared" si="262"/>
        <v>0</v>
      </c>
      <c r="J110" s="4">
        <f t="shared" si="262"/>
        <v>8.0000000000000002E-3</v>
      </c>
      <c r="K110" s="4">
        <f t="shared" si="262"/>
        <v>8.0000000000000002E-3</v>
      </c>
      <c r="L110" s="4">
        <f t="shared" si="262"/>
        <v>0</v>
      </c>
      <c r="M110" s="4">
        <f>VLOOKUP(M107,$A$3:$D$166,4,FALSE)</f>
        <v>0</v>
      </c>
      <c r="Q110" s="1"/>
      <c r="S110" s="6"/>
    </row>
    <row r="111" spans="1:19" x14ac:dyDescent="0.2">
      <c r="A111">
        <v>1153</v>
      </c>
      <c r="B111">
        <v>-6.7799999999999999E-2</v>
      </c>
      <c r="C111">
        <v>3.3</v>
      </c>
      <c r="D111">
        <v>8.0000000000000002E-3</v>
      </c>
      <c r="E111">
        <v>1698</v>
      </c>
      <c r="F111" s="8">
        <v>1129</v>
      </c>
      <c r="G111">
        <v>1133</v>
      </c>
      <c r="H111" s="8">
        <v>1134</v>
      </c>
      <c r="I111">
        <v>1130</v>
      </c>
      <c r="J111">
        <v>1012</v>
      </c>
      <c r="K111">
        <v>1016</v>
      </c>
      <c r="L111">
        <v>1017</v>
      </c>
      <c r="M111">
        <v>1013</v>
      </c>
      <c r="N111">
        <f t="shared" ref="N111" si="263">ABS(MAX(F112:I112)-MIN(F112:I112))*ABS(MAX(F114:I114)-MIN(F114:I114))*1000^2</f>
        <v>135.6</v>
      </c>
      <c r="O111">
        <f t="shared" ref="O111" si="264">-(AVERAGE(F112:M112))</f>
        <v>-5.9325000000000003E-2</v>
      </c>
      <c r="Q111" s="1"/>
      <c r="S111" s="6"/>
    </row>
    <row r="112" spans="1:19" x14ac:dyDescent="0.2">
      <c r="A112">
        <v>1154</v>
      </c>
      <c r="B112">
        <v>-6.7799999999999999E-2</v>
      </c>
      <c r="C112">
        <v>3.3</v>
      </c>
      <c r="D112">
        <v>0</v>
      </c>
      <c r="F112" s="4">
        <f>VLOOKUP(F111,$A$3:$D$166,2,FALSE)</f>
        <v>6.7799999999999999E-2</v>
      </c>
      <c r="G112" s="4">
        <f t="shared" ref="G112" si="265">VLOOKUP(G111,$A$3:$D$166,2,FALSE)</f>
        <v>5.0849999999999999E-2</v>
      </c>
      <c r="H112" s="4">
        <f t="shared" ref="H112" si="266">VLOOKUP(H111,$A$3:$D$166,2,FALSE)</f>
        <v>5.0849999999999999E-2</v>
      </c>
      <c r="I112" s="4">
        <f t="shared" ref="I112" si="267">VLOOKUP(I111,$A$3:$D$166,2,FALSE)</f>
        <v>6.7799999999999999E-2</v>
      </c>
      <c r="J112" s="4">
        <f t="shared" ref="J112" si="268">VLOOKUP(J111,$A$3:$D$166,2,FALSE)</f>
        <v>6.7799999999999999E-2</v>
      </c>
      <c r="K112" s="4">
        <f t="shared" ref="K112" si="269">VLOOKUP(K111,$A$3:$D$166,2,FALSE)</f>
        <v>5.0849999999999999E-2</v>
      </c>
      <c r="L112" s="4">
        <f t="shared" ref="L112" si="270">VLOOKUP(L111,$A$3:$D$166,2,FALSE)</f>
        <v>5.0849999999999999E-2</v>
      </c>
      <c r="M112" s="4">
        <f>VLOOKUP(M111,$A$3:$D$166,2,FALSE)</f>
        <v>6.7799999999999999E-2</v>
      </c>
      <c r="Q112" s="1"/>
      <c r="S112" s="6"/>
    </row>
    <row r="113" spans="1:19" x14ac:dyDescent="0.2">
      <c r="A113">
        <v>1155</v>
      </c>
      <c r="B113">
        <v>-8.4750000000000006E-2</v>
      </c>
      <c r="C113">
        <v>3.3</v>
      </c>
      <c r="D113">
        <v>8.0000000000000002E-3</v>
      </c>
      <c r="F113" s="4">
        <f>VLOOKUP(F111,$A$3:$D$166,3,FALSE)</f>
        <v>3.3</v>
      </c>
      <c r="G113" s="4">
        <f t="shared" ref="G113:L113" si="271">VLOOKUP(G111,$A$3:$D$166,3,FALSE)</f>
        <v>3.3</v>
      </c>
      <c r="H113" s="4">
        <f t="shared" si="271"/>
        <v>3.3</v>
      </c>
      <c r="I113" s="4">
        <f t="shared" si="271"/>
        <v>3.3</v>
      </c>
      <c r="J113" s="4">
        <f t="shared" si="271"/>
        <v>3.25</v>
      </c>
      <c r="K113" s="4">
        <f t="shared" si="271"/>
        <v>3.25</v>
      </c>
      <c r="L113" s="4">
        <f t="shared" si="271"/>
        <v>3.25</v>
      </c>
      <c r="M113" s="4">
        <f>VLOOKUP(M111,$A$3:$D$166,3,FALSE)</f>
        <v>3.25</v>
      </c>
      <c r="Q113" s="1"/>
      <c r="S113" s="6"/>
    </row>
    <row r="114" spans="1:19" x14ac:dyDescent="0.2">
      <c r="A114">
        <v>1156</v>
      </c>
      <c r="B114">
        <v>-8.4750000000000006E-2</v>
      </c>
      <c r="C114">
        <v>3.3</v>
      </c>
      <c r="D114">
        <v>0</v>
      </c>
      <c r="F114" s="4">
        <f>VLOOKUP(F111,$A$3:$D$166,4,FALSE)</f>
        <v>8.0000000000000002E-3</v>
      </c>
      <c r="G114" s="4">
        <f t="shared" ref="G114:L114" si="272">VLOOKUP(G111,$A$3:$D$166,4,FALSE)</f>
        <v>8.0000000000000002E-3</v>
      </c>
      <c r="H114" s="4">
        <f t="shared" si="272"/>
        <v>0</v>
      </c>
      <c r="I114" s="4">
        <f t="shared" si="272"/>
        <v>0</v>
      </c>
      <c r="J114" s="4">
        <f t="shared" si="272"/>
        <v>8.0000000000000002E-3</v>
      </c>
      <c r="K114" s="4">
        <f t="shared" si="272"/>
        <v>8.0000000000000002E-3</v>
      </c>
      <c r="L114" s="4">
        <f t="shared" si="272"/>
        <v>0</v>
      </c>
      <c r="M114" s="4">
        <f>VLOOKUP(M111,$A$3:$D$166,4,FALSE)</f>
        <v>0</v>
      </c>
      <c r="Q114" s="1"/>
      <c r="S114" s="6"/>
    </row>
    <row r="115" spans="1:19" x14ac:dyDescent="0.2">
      <c r="A115">
        <v>1157</v>
      </c>
      <c r="B115">
        <v>-0.1017</v>
      </c>
      <c r="C115">
        <v>3.3</v>
      </c>
      <c r="D115">
        <v>8.0000000000000002E-3</v>
      </c>
      <c r="E115">
        <v>1699</v>
      </c>
      <c r="F115" s="8">
        <v>1133</v>
      </c>
      <c r="G115">
        <v>1137</v>
      </c>
      <c r="H115" s="8">
        <v>1138</v>
      </c>
      <c r="I115">
        <v>1134</v>
      </c>
      <c r="J115">
        <v>1016</v>
      </c>
      <c r="K115">
        <v>1020</v>
      </c>
      <c r="L115">
        <v>1021</v>
      </c>
      <c r="M115">
        <v>1017</v>
      </c>
      <c r="N115">
        <f t="shared" ref="N115" si="273">ABS(MAX(F116:I116)-MIN(F116:I116))*ABS(MAX(F118:I118)-MIN(F118:I118))*1000^2</f>
        <v>135.6</v>
      </c>
      <c r="O115">
        <f t="shared" ref="O115" si="274">-(AVERAGE(F116:M116))</f>
        <v>-4.2374999999999996E-2</v>
      </c>
      <c r="Q115" s="1"/>
      <c r="S115" s="6"/>
    </row>
    <row r="116" spans="1:19" x14ac:dyDescent="0.2">
      <c r="A116">
        <v>1158</v>
      </c>
      <c r="B116">
        <v>-0.1017</v>
      </c>
      <c r="C116">
        <v>3.3</v>
      </c>
      <c r="D116">
        <v>0</v>
      </c>
      <c r="F116" s="4">
        <f>VLOOKUP(F115,$A$3:$D$166,2,FALSE)</f>
        <v>5.0849999999999999E-2</v>
      </c>
      <c r="G116" s="4">
        <f t="shared" ref="G116" si="275">VLOOKUP(G115,$A$3:$D$166,2,FALSE)</f>
        <v>3.39E-2</v>
      </c>
      <c r="H116" s="4">
        <f t="shared" ref="H116" si="276">VLOOKUP(H115,$A$3:$D$166,2,FALSE)</f>
        <v>3.39E-2</v>
      </c>
      <c r="I116" s="4">
        <f t="shared" ref="I116" si="277">VLOOKUP(I115,$A$3:$D$166,2,FALSE)</f>
        <v>5.0849999999999999E-2</v>
      </c>
      <c r="J116" s="4">
        <f t="shared" ref="J116" si="278">VLOOKUP(J115,$A$3:$D$166,2,FALSE)</f>
        <v>5.0849999999999999E-2</v>
      </c>
      <c r="K116" s="4">
        <f t="shared" ref="K116" si="279">VLOOKUP(K115,$A$3:$D$166,2,FALSE)</f>
        <v>3.39E-2</v>
      </c>
      <c r="L116" s="4">
        <f t="shared" ref="L116" si="280">VLOOKUP(L115,$A$3:$D$166,2,FALSE)</f>
        <v>3.39E-2</v>
      </c>
      <c r="M116" s="4">
        <f>VLOOKUP(M115,$A$3:$D$166,2,FALSE)</f>
        <v>5.0849999999999999E-2</v>
      </c>
      <c r="Q116" s="1"/>
      <c r="S116" s="6"/>
    </row>
    <row r="117" spans="1:19" x14ac:dyDescent="0.2">
      <c r="A117">
        <v>1159</v>
      </c>
      <c r="B117">
        <v>-0.11865000000000001</v>
      </c>
      <c r="C117">
        <v>3.3</v>
      </c>
      <c r="D117">
        <v>8.0000000000000002E-3</v>
      </c>
      <c r="F117" s="4">
        <f>VLOOKUP(F115,$A$3:$D$166,3,FALSE)</f>
        <v>3.3</v>
      </c>
      <c r="G117" s="4">
        <f t="shared" ref="G117:L117" si="281">VLOOKUP(G115,$A$3:$D$166,3,FALSE)</f>
        <v>3.3</v>
      </c>
      <c r="H117" s="4">
        <f t="shared" si="281"/>
        <v>3.3</v>
      </c>
      <c r="I117" s="4">
        <f t="shared" si="281"/>
        <v>3.3</v>
      </c>
      <c r="J117" s="4">
        <f t="shared" si="281"/>
        <v>3.25</v>
      </c>
      <c r="K117" s="4">
        <f t="shared" si="281"/>
        <v>3.25</v>
      </c>
      <c r="L117" s="4">
        <f t="shared" si="281"/>
        <v>3.25</v>
      </c>
      <c r="M117" s="4">
        <f>VLOOKUP(M115,$A$3:$D$166,3,FALSE)</f>
        <v>3.25</v>
      </c>
      <c r="Q117" s="1"/>
      <c r="S117" s="6"/>
    </row>
    <row r="118" spans="1:19" x14ac:dyDescent="0.2">
      <c r="A118">
        <v>1160</v>
      </c>
      <c r="B118">
        <v>-0.11865000000000001</v>
      </c>
      <c r="C118">
        <v>3.3</v>
      </c>
      <c r="D118">
        <v>0</v>
      </c>
      <c r="F118" s="4">
        <f>VLOOKUP(F115,$A$3:$D$166,4,FALSE)</f>
        <v>8.0000000000000002E-3</v>
      </c>
      <c r="G118" s="4">
        <f t="shared" ref="G118:L118" si="282">VLOOKUP(G115,$A$3:$D$166,4,FALSE)</f>
        <v>8.0000000000000002E-3</v>
      </c>
      <c r="H118" s="4">
        <f t="shared" si="282"/>
        <v>0</v>
      </c>
      <c r="I118" s="4">
        <f t="shared" si="282"/>
        <v>0</v>
      </c>
      <c r="J118" s="4">
        <f t="shared" si="282"/>
        <v>8.0000000000000002E-3</v>
      </c>
      <c r="K118" s="4">
        <f t="shared" si="282"/>
        <v>8.0000000000000002E-3</v>
      </c>
      <c r="L118" s="4">
        <f t="shared" si="282"/>
        <v>0</v>
      </c>
      <c r="M118" s="4">
        <f>VLOOKUP(M115,$A$3:$D$166,4,FALSE)</f>
        <v>0</v>
      </c>
      <c r="Q118" s="1"/>
      <c r="S118" s="6"/>
    </row>
    <row r="119" spans="1:19" x14ac:dyDescent="0.2">
      <c r="A119">
        <v>1161</v>
      </c>
      <c r="B119">
        <v>-0.1356</v>
      </c>
      <c r="C119">
        <v>3.3</v>
      </c>
      <c r="D119">
        <v>8.0000000000000002E-3</v>
      </c>
      <c r="E119">
        <v>1700</v>
      </c>
      <c r="F119" s="8">
        <v>1137</v>
      </c>
      <c r="G119">
        <v>1141</v>
      </c>
      <c r="H119" s="8">
        <v>1142</v>
      </c>
      <c r="I119">
        <v>1138</v>
      </c>
      <c r="J119">
        <v>1020</v>
      </c>
      <c r="K119">
        <v>1024</v>
      </c>
      <c r="L119">
        <v>1025</v>
      </c>
      <c r="M119">
        <v>1021</v>
      </c>
      <c r="N119">
        <f t="shared" ref="N119" si="283">ABS(MAX(F120:I120)-MIN(F120:I120))*ABS(MAX(F122:I122)-MIN(F122:I122))*1000^2</f>
        <v>135.6</v>
      </c>
      <c r="O119">
        <f t="shared" ref="O119" si="284">-(AVERAGE(F120:M120))</f>
        <v>-2.5424999999999996E-2</v>
      </c>
      <c r="Q119" s="1"/>
      <c r="S119" s="6"/>
    </row>
    <row r="120" spans="1:19" x14ac:dyDescent="0.2">
      <c r="A120">
        <v>1162</v>
      </c>
      <c r="B120">
        <v>-0.1356</v>
      </c>
      <c r="C120">
        <v>3.3</v>
      </c>
      <c r="D120">
        <v>0</v>
      </c>
      <c r="F120" s="4">
        <f>VLOOKUP(F119,$A$3:$D$166,2,FALSE)</f>
        <v>3.39E-2</v>
      </c>
      <c r="G120" s="4">
        <f t="shared" ref="G120" si="285">VLOOKUP(G119,$A$3:$D$166,2,FALSE)</f>
        <v>1.695E-2</v>
      </c>
      <c r="H120" s="4">
        <f t="shared" ref="H120" si="286">VLOOKUP(H119,$A$3:$D$166,2,FALSE)</f>
        <v>1.695E-2</v>
      </c>
      <c r="I120" s="4">
        <f t="shared" ref="I120" si="287">VLOOKUP(I119,$A$3:$D$166,2,FALSE)</f>
        <v>3.39E-2</v>
      </c>
      <c r="J120" s="4">
        <f t="shared" ref="J120" si="288">VLOOKUP(J119,$A$3:$D$166,2,FALSE)</f>
        <v>3.39E-2</v>
      </c>
      <c r="K120" s="4">
        <f t="shared" ref="K120" si="289">VLOOKUP(K119,$A$3:$D$166,2,FALSE)</f>
        <v>1.695E-2</v>
      </c>
      <c r="L120" s="4">
        <f t="shared" ref="L120" si="290">VLOOKUP(L119,$A$3:$D$166,2,FALSE)</f>
        <v>1.695E-2</v>
      </c>
      <c r="M120" s="4">
        <f>VLOOKUP(M119,$A$3:$D$166,2,FALSE)</f>
        <v>3.39E-2</v>
      </c>
      <c r="Q120" s="1"/>
      <c r="S120" s="6"/>
    </row>
    <row r="121" spans="1:19" x14ac:dyDescent="0.2">
      <c r="A121">
        <v>1163</v>
      </c>
      <c r="B121">
        <v>-0.15254999999999999</v>
      </c>
      <c r="C121">
        <v>3.3</v>
      </c>
      <c r="D121">
        <v>8.0000000000000002E-3</v>
      </c>
      <c r="F121" s="4">
        <f>VLOOKUP(F119,$A$3:$D$166,3,FALSE)</f>
        <v>3.3</v>
      </c>
      <c r="G121" s="4">
        <f t="shared" ref="G121:L121" si="291">VLOOKUP(G119,$A$3:$D$166,3,FALSE)</f>
        <v>3.3</v>
      </c>
      <c r="H121" s="4">
        <f t="shared" si="291"/>
        <v>3.3</v>
      </c>
      <c r="I121" s="4">
        <f t="shared" si="291"/>
        <v>3.3</v>
      </c>
      <c r="J121" s="4">
        <f t="shared" si="291"/>
        <v>3.25</v>
      </c>
      <c r="K121" s="4">
        <f t="shared" si="291"/>
        <v>3.25</v>
      </c>
      <c r="L121" s="4">
        <f t="shared" si="291"/>
        <v>3.25</v>
      </c>
      <c r="M121" s="4">
        <f>VLOOKUP(M119,$A$3:$D$166,3,FALSE)</f>
        <v>3.25</v>
      </c>
      <c r="Q121" s="1"/>
      <c r="S121" s="6"/>
    </row>
    <row r="122" spans="1:19" x14ac:dyDescent="0.2">
      <c r="A122">
        <v>1164</v>
      </c>
      <c r="B122">
        <v>-0.15254999999999999</v>
      </c>
      <c r="C122">
        <v>3.3</v>
      </c>
      <c r="D122">
        <v>0</v>
      </c>
      <c r="F122" s="4">
        <f>VLOOKUP(F119,$A$3:$D$166,4,FALSE)</f>
        <v>8.0000000000000002E-3</v>
      </c>
      <c r="G122" s="4">
        <f t="shared" ref="G122:L122" si="292">VLOOKUP(G119,$A$3:$D$166,4,FALSE)</f>
        <v>8.0000000000000002E-3</v>
      </c>
      <c r="H122" s="4">
        <f t="shared" si="292"/>
        <v>0</v>
      </c>
      <c r="I122" s="4">
        <f t="shared" si="292"/>
        <v>0</v>
      </c>
      <c r="J122" s="4">
        <f t="shared" si="292"/>
        <v>8.0000000000000002E-3</v>
      </c>
      <c r="K122" s="4">
        <f t="shared" si="292"/>
        <v>8.0000000000000002E-3</v>
      </c>
      <c r="L122" s="4">
        <f t="shared" si="292"/>
        <v>0</v>
      </c>
      <c r="M122" s="4">
        <f>VLOOKUP(M119,$A$3:$D$166,4,FALSE)</f>
        <v>0</v>
      </c>
      <c r="Q122" s="1"/>
      <c r="S122" s="6"/>
    </row>
    <row r="123" spans="1:19" x14ac:dyDescent="0.2">
      <c r="A123">
        <v>1165</v>
      </c>
      <c r="B123">
        <v>-0.16950000000000001</v>
      </c>
      <c r="C123">
        <v>3.3</v>
      </c>
      <c r="D123">
        <v>8.0000000000000002E-3</v>
      </c>
      <c r="E123">
        <v>1701</v>
      </c>
      <c r="F123" s="8">
        <v>1141</v>
      </c>
      <c r="G123">
        <v>1145</v>
      </c>
      <c r="H123" s="8">
        <v>1146</v>
      </c>
      <c r="I123">
        <v>1142</v>
      </c>
      <c r="J123">
        <v>1024</v>
      </c>
      <c r="K123">
        <v>1028</v>
      </c>
      <c r="L123">
        <v>1029</v>
      </c>
      <c r="M123">
        <v>1025</v>
      </c>
      <c r="N123">
        <f t="shared" ref="N123" si="293">ABS(MAX(F124:I124)-MIN(F124:I124))*ABS(MAX(F126:I126)-MIN(F126:I126))*1000^2</f>
        <v>135.6</v>
      </c>
      <c r="O123">
        <f t="shared" ref="O123" si="294">-(AVERAGE(F124:M124))</f>
        <v>-8.4749999999999999E-3</v>
      </c>
      <c r="Q123" s="1"/>
      <c r="S123" s="6"/>
    </row>
    <row r="124" spans="1:19" x14ac:dyDescent="0.2">
      <c r="A124">
        <v>1166</v>
      </c>
      <c r="B124">
        <v>-0.16950000000000001</v>
      </c>
      <c r="C124">
        <v>3.3</v>
      </c>
      <c r="D124">
        <v>0</v>
      </c>
      <c r="F124" s="4">
        <f>VLOOKUP(F123,$A$3:$D$166,2,FALSE)</f>
        <v>1.695E-2</v>
      </c>
      <c r="G124" s="4">
        <f t="shared" ref="G124" si="295">VLOOKUP(G123,$A$3:$D$166,2,FALSE)</f>
        <v>0</v>
      </c>
      <c r="H124" s="4">
        <f t="shared" ref="H124" si="296">VLOOKUP(H123,$A$3:$D$166,2,FALSE)</f>
        <v>0</v>
      </c>
      <c r="I124" s="4">
        <f t="shared" ref="I124" si="297">VLOOKUP(I123,$A$3:$D$166,2,FALSE)</f>
        <v>1.695E-2</v>
      </c>
      <c r="J124" s="4">
        <f t="shared" ref="J124" si="298">VLOOKUP(J123,$A$3:$D$166,2,FALSE)</f>
        <v>1.695E-2</v>
      </c>
      <c r="K124" s="4">
        <f t="shared" ref="K124" si="299">VLOOKUP(K123,$A$3:$D$166,2,FALSE)</f>
        <v>0</v>
      </c>
      <c r="L124" s="4">
        <f t="shared" ref="L124" si="300">VLOOKUP(L123,$A$3:$D$166,2,FALSE)</f>
        <v>0</v>
      </c>
      <c r="M124" s="4">
        <f>VLOOKUP(M123,$A$3:$D$166,2,FALSE)</f>
        <v>1.695E-2</v>
      </c>
      <c r="Q124" s="1"/>
      <c r="S124" s="6"/>
    </row>
    <row r="125" spans="1:19" x14ac:dyDescent="0.2">
      <c r="A125">
        <v>1167</v>
      </c>
      <c r="B125">
        <v>-0.16950000000000001</v>
      </c>
      <c r="C125">
        <v>3.25</v>
      </c>
      <c r="D125">
        <v>8.0000000000000002E-3</v>
      </c>
      <c r="F125" s="4">
        <f>VLOOKUP(F123,$A$3:$D$166,3,FALSE)</f>
        <v>3.3</v>
      </c>
      <c r="G125" s="4">
        <f t="shared" ref="G125:L125" si="301">VLOOKUP(G123,$A$3:$D$166,3,FALSE)</f>
        <v>3.3</v>
      </c>
      <c r="H125" s="4">
        <f t="shared" si="301"/>
        <v>3.3</v>
      </c>
      <c r="I125" s="4">
        <f t="shared" si="301"/>
        <v>3.3</v>
      </c>
      <c r="J125" s="4">
        <f t="shared" si="301"/>
        <v>3.25</v>
      </c>
      <c r="K125" s="4">
        <f t="shared" si="301"/>
        <v>3.25</v>
      </c>
      <c r="L125" s="4">
        <f t="shared" si="301"/>
        <v>3.25</v>
      </c>
      <c r="M125" s="4">
        <f>VLOOKUP(M123,$A$3:$D$166,3,FALSE)</f>
        <v>3.25</v>
      </c>
      <c r="Q125" s="1"/>
      <c r="S125" s="6"/>
    </row>
    <row r="126" spans="1:19" x14ac:dyDescent="0.2">
      <c r="A126">
        <v>1168</v>
      </c>
      <c r="B126">
        <v>-0.16950000000000001</v>
      </c>
      <c r="C126">
        <v>3.25</v>
      </c>
      <c r="D126">
        <v>0</v>
      </c>
      <c r="F126" s="4">
        <f>VLOOKUP(F123,$A$3:$D$166,4,FALSE)</f>
        <v>8.0000000000000002E-3</v>
      </c>
      <c r="G126" s="4">
        <f t="shared" ref="G126:L126" si="302">VLOOKUP(G123,$A$3:$D$166,4,FALSE)</f>
        <v>8.0000000000000002E-3</v>
      </c>
      <c r="H126" s="4">
        <f t="shared" si="302"/>
        <v>0</v>
      </c>
      <c r="I126" s="4">
        <f t="shared" si="302"/>
        <v>0</v>
      </c>
      <c r="J126" s="4">
        <f t="shared" si="302"/>
        <v>8.0000000000000002E-3</v>
      </c>
      <c r="K126" s="4">
        <f t="shared" si="302"/>
        <v>8.0000000000000002E-3</v>
      </c>
      <c r="L126" s="4">
        <f t="shared" si="302"/>
        <v>0</v>
      </c>
      <c r="M126" s="4">
        <f>VLOOKUP(M123,$A$3:$D$166,4,FALSE)</f>
        <v>0</v>
      </c>
      <c r="Q126" s="1"/>
      <c r="S126" s="6"/>
    </row>
    <row r="127" spans="1:19" x14ac:dyDescent="0.2">
      <c r="A127">
        <v>1213</v>
      </c>
      <c r="B127">
        <v>-0.17749999999999999</v>
      </c>
      <c r="C127">
        <v>3.25</v>
      </c>
      <c r="D127">
        <v>8.0000000000000002E-3</v>
      </c>
      <c r="E127">
        <v>1702</v>
      </c>
      <c r="F127" s="8">
        <v>1145</v>
      </c>
      <c r="G127">
        <v>1147</v>
      </c>
      <c r="H127" s="8">
        <v>1148</v>
      </c>
      <c r="I127">
        <v>1146</v>
      </c>
      <c r="J127">
        <v>1028</v>
      </c>
      <c r="K127">
        <v>1030</v>
      </c>
      <c r="L127">
        <v>1031</v>
      </c>
      <c r="M127">
        <v>1029</v>
      </c>
      <c r="N127">
        <f t="shared" ref="N127" si="303">ABS(MAX(F128:I128)-MIN(F128:I128))*ABS(MAX(F130:I130)-MIN(F130:I130))*1000^2</f>
        <v>135.6</v>
      </c>
      <c r="O127">
        <f t="shared" ref="O127" si="304">-(AVERAGE(F128:M128))</f>
        <v>8.4749999999999999E-3</v>
      </c>
      <c r="Q127" s="1"/>
      <c r="S127" s="6"/>
    </row>
    <row r="128" spans="1:19" x14ac:dyDescent="0.2">
      <c r="A128">
        <v>1214</v>
      </c>
      <c r="B128">
        <v>-0.17749999999999999</v>
      </c>
      <c r="C128">
        <v>3.25</v>
      </c>
      <c r="D128">
        <v>0</v>
      </c>
      <c r="F128" s="4">
        <f>VLOOKUP(F127,$A$3:$D$166,2,FALSE)</f>
        <v>0</v>
      </c>
      <c r="G128" s="4">
        <f t="shared" ref="G128" si="305">VLOOKUP(G127,$A$3:$D$166,2,FALSE)</f>
        <v>-1.695E-2</v>
      </c>
      <c r="H128" s="4">
        <f t="shared" ref="H128" si="306">VLOOKUP(H127,$A$3:$D$166,2,FALSE)</f>
        <v>-1.695E-2</v>
      </c>
      <c r="I128" s="4">
        <f t="shared" ref="I128" si="307">VLOOKUP(I127,$A$3:$D$166,2,FALSE)</f>
        <v>0</v>
      </c>
      <c r="J128" s="4">
        <f t="shared" ref="J128" si="308">VLOOKUP(J127,$A$3:$D$166,2,FALSE)</f>
        <v>0</v>
      </c>
      <c r="K128" s="4">
        <f t="shared" ref="K128" si="309">VLOOKUP(K127,$A$3:$D$166,2,FALSE)</f>
        <v>-1.695E-2</v>
      </c>
      <c r="L128" s="4">
        <f t="shared" ref="L128" si="310">VLOOKUP(L127,$A$3:$D$166,2,FALSE)</f>
        <v>-1.695E-2</v>
      </c>
      <c r="M128" s="4">
        <f>VLOOKUP(M127,$A$3:$D$166,2,FALSE)</f>
        <v>0</v>
      </c>
      <c r="Q128" s="1"/>
      <c r="S128" s="6"/>
    </row>
    <row r="129" spans="1:19" x14ac:dyDescent="0.2">
      <c r="A129">
        <v>1217</v>
      </c>
      <c r="B129">
        <v>-0.17749999999999999</v>
      </c>
      <c r="C129">
        <v>3.25</v>
      </c>
      <c r="D129">
        <v>-0.02</v>
      </c>
      <c r="F129" s="4">
        <f>VLOOKUP(F127,$A$3:$D$166,3,FALSE)</f>
        <v>3.3</v>
      </c>
      <c r="G129" s="4">
        <f t="shared" ref="G129:L129" si="311">VLOOKUP(G127,$A$3:$D$166,3,FALSE)</f>
        <v>3.3</v>
      </c>
      <c r="H129" s="4">
        <f t="shared" si="311"/>
        <v>3.3</v>
      </c>
      <c r="I129" s="4">
        <f t="shared" si="311"/>
        <v>3.3</v>
      </c>
      <c r="J129" s="4">
        <f t="shared" si="311"/>
        <v>3.25</v>
      </c>
      <c r="K129" s="4">
        <f t="shared" si="311"/>
        <v>3.25</v>
      </c>
      <c r="L129" s="4">
        <f t="shared" si="311"/>
        <v>3.25</v>
      </c>
      <c r="M129" s="4">
        <f>VLOOKUP(M127,$A$3:$D$166,3,FALSE)</f>
        <v>3.25</v>
      </c>
      <c r="Q129" s="1"/>
      <c r="S129" s="6"/>
    </row>
    <row r="130" spans="1:19" x14ac:dyDescent="0.2">
      <c r="A130">
        <v>1218</v>
      </c>
      <c r="B130">
        <v>-0.16950000000000001</v>
      </c>
      <c r="C130">
        <v>3.25</v>
      </c>
      <c r="D130">
        <v>-0.02</v>
      </c>
      <c r="F130" s="4">
        <f>VLOOKUP(F127,$A$3:$D$166,4,FALSE)</f>
        <v>8.0000000000000002E-3</v>
      </c>
      <c r="G130" s="4">
        <f t="shared" ref="G130:L130" si="312">VLOOKUP(G127,$A$3:$D$166,4,FALSE)</f>
        <v>8.0000000000000002E-3</v>
      </c>
      <c r="H130" s="4">
        <f t="shared" si="312"/>
        <v>0</v>
      </c>
      <c r="I130" s="4">
        <f t="shared" si="312"/>
        <v>0</v>
      </c>
      <c r="J130" s="4">
        <f t="shared" si="312"/>
        <v>8.0000000000000002E-3</v>
      </c>
      <c r="K130" s="4">
        <f t="shared" si="312"/>
        <v>8.0000000000000002E-3</v>
      </c>
      <c r="L130" s="4">
        <f t="shared" si="312"/>
        <v>0</v>
      </c>
      <c r="M130" s="4">
        <f>VLOOKUP(M127,$A$3:$D$166,4,FALSE)</f>
        <v>0</v>
      </c>
      <c r="Q130" s="1"/>
      <c r="S130" s="6"/>
    </row>
    <row r="131" spans="1:19" x14ac:dyDescent="0.2">
      <c r="A131">
        <v>1221</v>
      </c>
      <c r="B131">
        <v>-0.17749999999999999</v>
      </c>
      <c r="C131">
        <v>3.25</v>
      </c>
      <c r="D131">
        <v>-0.04</v>
      </c>
      <c r="E131">
        <v>1703</v>
      </c>
      <c r="F131" s="8">
        <v>1147</v>
      </c>
      <c r="G131">
        <v>1149</v>
      </c>
      <c r="H131" s="8">
        <v>1150</v>
      </c>
      <c r="I131">
        <v>1148</v>
      </c>
      <c r="J131">
        <v>1030</v>
      </c>
      <c r="K131">
        <v>1032</v>
      </c>
      <c r="L131">
        <v>1033</v>
      </c>
      <c r="M131">
        <v>1031</v>
      </c>
      <c r="N131">
        <f t="shared" ref="N131" si="313">ABS(MAX(F132:I132)-MIN(F132:I132))*ABS(MAX(F134:I134)-MIN(F134:I134))*1000^2</f>
        <v>135.6</v>
      </c>
      <c r="O131">
        <f t="shared" ref="O131" si="314">-(AVERAGE(F132:M132))</f>
        <v>2.5424999999999993E-2</v>
      </c>
      <c r="Q131" s="1"/>
      <c r="S131" s="6"/>
    </row>
    <row r="132" spans="1:19" x14ac:dyDescent="0.2">
      <c r="A132">
        <v>1222</v>
      </c>
      <c r="B132">
        <v>-0.16950000000000001</v>
      </c>
      <c r="C132">
        <v>3.25</v>
      </c>
      <c r="D132">
        <v>-0.04</v>
      </c>
      <c r="F132" s="4">
        <f>VLOOKUP(F131,$A$3:$D$166,2,FALSE)</f>
        <v>-1.695E-2</v>
      </c>
      <c r="G132" s="4">
        <f t="shared" ref="G132" si="315">VLOOKUP(G131,$A$3:$D$166,2,FALSE)</f>
        <v>-3.39E-2</v>
      </c>
      <c r="H132" s="4">
        <f t="shared" ref="H132" si="316">VLOOKUP(H131,$A$3:$D$166,2,FALSE)</f>
        <v>-3.39E-2</v>
      </c>
      <c r="I132" s="4">
        <f t="shared" ref="I132" si="317">VLOOKUP(I131,$A$3:$D$166,2,FALSE)</f>
        <v>-1.695E-2</v>
      </c>
      <c r="J132" s="4">
        <f t="shared" ref="J132" si="318">VLOOKUP(J131,$A$3:$D$166,2,FALSE)</f>
        <v>-1.695E-2</v>
      </c>
      <c r="K132" s="4">
        <f t="shared" ref="K132" si="319">VLOOKUP(K131,$A$3:$D$166,2,FALSE)</f>
        <v>-3.39E-2</v>
      </c>
      <c r="L132" s="4">
        <f t="shared" ref="L132" si="320">VLOOKUP(L131,$A$3:$D$166,2,FALSE)</f>
        <v>-3.39E-2</v>
      </c>
      <c r="M132" s="4">
        <f>VLOOKUP(M131,$A$3:$D$166,2,FALSE)</f>
        <v>-1.695E-2</v>
      </c>
      <c r="Q132" s="1"/>
      <c r="S132" s="6"/>
    </row>
    <row r="133" spans="1:19" x14ac:dyDescent="0.2">
      <c r="A133">
        <v>1225</v>
      </c>
      <c r="B133">
        <v>-0.17749999999999999</v>
      </c>
      <c r="C133">
        <v>3.25</v>
      </c>
      <c r="D133">
        <v>-0.06</v>
      </c>
      <c r="F133" s="4">
        <f>VLOOKUP(F131,$A$3:$D$166,3,FALSE)</f>
        <v>3.3</v>
      </c>
      <c r="G133" s="4">
        <f t="shared" ref="G133:L133" si="321">VLOOKUP(G131,$A$3:$D$166,3,FALSE)</f>
        <v>3.3</v>
      </c>
      <c r="H133" s="4">
        <f t="shared" si="321"/>
        <v>3.3</v>
      </c>
      <c r="I133" s="4">
        <f t="shared" si="321"/>
        <v>3.3</v>
      </c>
      <c r="J133" s="4">
        <f t="shared" si="321"/>
        <v>3.25</v>
      </c>
      <c r="K133" s="4">
        <f t="shared" si="321"/>
        <v>3.25</v>
      </c>
      <c r="L133" s="4">
        <f t="shared" si="321"/>
        <v>3.25</v>
      </c>
      <c r="M133" s="4">
        <f>VLOOKUP(M131,$A$3:$D$166,3,FALSE)</f>
        <v>3.25</v>
      </c>
      <c r="Q133" s="1"/>
      <c r="S133" s="6"/>
    </row>
    <row r="134" spans="1:19" x14ac:dyDescent="0.2">
      <c r="A134">
        <v>1226</v>
      </c>
      <c r="B134">
        <v>-0.16950000000000001</v>
      </c>
      <c r="C134">
        <v>3.25</v>
      </c>
      <c r="D134">
        <v>-0.06</v>
      </c>
      <c r="F134" s="4">
        <f>VLOOKUP(F131,$A$3:$D$166,4,FALSE)</f>
        <v>8.0000000000000002E-3</v>
      </c>
      <c r="G134" s="4">
        <f t="shared" ref="G134:L134" si="322">VLOOKUP(G131,$A$3:$D$166,4,FALSE)</f>
        <v>8.0000000000000002E-3</v>
      </c>
      <c r="H134" s="4">
        <f t="shared" si="322"/>
        <v>0</v>
      </c>
      <c r="I134" s="4">
        <f t="shared" si="322"/>
        <v>0</v>
      </c>
      <c r="J134" s="4">
        <f t="shared" si="322"/>
        <v>8.0000000000000002E-3</v>
      </c>
      <c r="K134" s="4">
        <f t="shared" si="322"/>
        <v>8.0000000000000002E-3</v>
      </c>
      <c r="L134" s="4">
        <f t="shared" si="322"/>
        <v>0</v>
      </c>
      <c r="M134" s="4">
        <f>VLOOKUP(M131,$A$3:$D$166,4,FALSE)</f>
        <v>0</v>
      </c>
      <c r="Q134" s="1"/>
      <c r="S134" s="6"/>
    </row>
    <row r="135" spans="1:19" x14ac:dyDescent="0.2">
      <c r="A135">
        <v>1229</v>
      </c>
      <c r="B135">
        <v>-0.17749999999999999</v>
      </c>
      <c r="C135">
        <v>3.25</v>
      </c>
      <c r="D135">
        <v>-0.08</v>
      </c>
      <c r="E135">
        <v>1704</v>
      </c>
      <c r="F135" s="8">
        <v>1149</v>
      </c>
      <c r="G135">
        <v>1151</v>
      </c>
      <c r="H135" s="8">
        <v>1152</v>
      </c>
      <c r="I135">
        <v>1150</v>
      </c>
      <c r="J135">
        <v>1032</v>
      </c>
      <c r="K135">
        <v>1034</v>
      </c>
      <c r="L135">
        <v>1035</v>
      </c>
      <c r="M135">
        <v>1033</v>
      </c>
      <c r="N135">
        <f t="shared" ref="N135" si="323">ABS(MAX(F136:I136)-MIN(F136:I136))*ABS(MAX(F138:I138)-MIN(F138:I138))*1000^2</f>
        <v>135.6</v>
      </c>
      <c r="O135">
        <f t="shared" ref="O135" si="324">-(AVERAGE(F136:M136))</f>
        <v>4.2374999999999996E-2</v>
      </c>
      <c r="Q135" s="1"/>
      <c r="S135" s="6"/>
    </row>
    <row r="136" spans="1:19" x14ac:dyDescent="0.2">
      <c r="A136">
        <v>1230</v>
      </c>
      <c r="B136">
        <v>-0.16950000000000001</v>
      </c>
      <c r="C136">
        <v>3.25</v>
      </c>
      <c r="D136">
        <v>-0.08</v>
      </c>
      <c r="F136" s="4">
        <f>VLOOKUP(F135,$A$3:$D$166,2,FALSE)</f>
        <v>-3.39E-2</v>
      </c>
      <c r="G136" s="4">
        <f t="shared" ref="G136" si="325">VLOOKUP(G135,$A$3:$D$166,2,FALSE)</f>
        <v>-5.0849999999999999E-2</v>
      </c>
      <c r="H136" s="4">
        <f t="shared" ref="H136" si="326">VLOOKUP(H135,$A$3:$D$166,2,FALSE)</f>
        <v>-5.0849999999999999E-2</v>
      </c>
      <c r="I136" s="4">
        <f t="shared" ref="I136" si="327">VLOOKUP(I135,$A$3:$D$166,2,FALSE)</f>
        <v>-3.39E-2</v>
      </c>
      <c r="J136" s="4">
        <f t="shared" ref="J136" si="328">VLOOKUP(J135,$A$3:$D$166,2,FALSE)</f>
        <v>-3.39E-2</v>
      </c>
      <c r="K136" s="4">
        <f t="shared" ref="K136" si="329">VLOOKUP(K135,$A$3:$D$166,2,FALSE)</f>
        <v>-5.0849999999999999E-2</v>
      </c>
      <c r="L136" s="4">
        <f t="shared" ref="L136" si="330">VLOOKUP(L135,$A$3:$D$166,2,FALSE)</f>
        <v>-5.0849999999999999E-2</v>
      </c>
      <c r="M136" s="4">
        <f>VLOOKUP(M135,$A$3:$D$166,2,FALSE)</f>
        <v>-3.39E-2</v>
      </c>
      <c r="Q136" s="1"/>
      <c r="S136" s="6"/>
    </row>
    <row r="137" spans="1:19" x14ac:dyDescent="0.2">
      <c r="A137">
        <v>1233</v>
      </c>
      <c r="B137">
        <v>-0.17749999999999999</v>
      </c>
      <c r="C137">
        <v>3.25</v>
      </c>
      <c r="D137">
        <v>-0.1</v>
      </c>
      <c r="F137" s="4">
        <f>VLOOKUP(F135,$A$3:$D$166,3,FALSE)</f>
        <v>3.3</v>
      </c>
      <c r="G137" s="4">
        <f t="shared" ref="G137:L137" si="331">VLOOKUP(G135,$A$3:$D$166,3,FALSE)</f>
        <v>3.3</v>
      </c>
      <c r="H137" s="4">
        <f t="shared" si="331"/>
        <v>3.3</v>
      </c>
      <c r="I137" s="4">
        <f t="shared" si="331"/>
        <v>3.3</v>
      </c>
      <c r="J137" s="4">
        <f t="shared" si="331"/>
        <v>3.25</v>
      </c>
      <c r="K137" s="4">
        <f t="shared" si="331"/>
        <v>3.25</v>
      </c>
      <c r="L137" s="4">
        <f t="shared" si="331"/>
        <v>3.25</v>
      </c>
      <c r="M137" s="4">
        <f>VLOOKUP(M135,$A$3:$D$166,3,FALSE)</f>
        <v>3.25</v>
      </c>
      <c r="Q137" s="1"/>
      <c r="S137" s="6"/>
    </row>
    <row r="138" spans="1:19" x14ac:dyDescent="0.2">
      <c r="A138">
        <v>1234</v>
      </c>
      <c r="B138">
        <v>-0.16950000000000001</v>
      </c>
      <c r="C138">
        <v>3.25</v>
      </c>
      <c r="D138">
        <v>-0.1</v>
      </c>
      <c r="F138" s="4">
        <f>VLOOKUP(F135,$A$3:$D$166,4,FALSE)</f>
        <v>8.0000000000000002E-3</v>
      </c>
      <c r="G138" s="4">
        <f t="shared" ref="G138:L138" si="332">VLOOKUP(G135,$A$3:$D$166,4,FALSE)</f>
        <v>8.0000000000000002E-3</v>
      </c>
      <c r="H138" s="4">
        <f t="shared" si="332"/>
        <v>0</v>
      </c>
      <c r="I138" s="4">
        <f t="shared" si="332"/>
        <v>0</v>
      </c>
      <c r="J138" s="4">
        <f t="shared" si="332"/>
        <v>8.0000000000000002E-3</v>
      </c>
      <c r="K138" s="4">
        <f t="shared" si="332"/>
        <v>8.0000000000000002E-3</v>
      </c>
      <c r="L138" s="4">
        <f t="shared" si="332"/>
        <v>0</v>
      </c>
      <c r="M138" s="4">
        <f>VLOOKUP(M135,$A$3:$D$166,4,FALSE)</f>
        <v>0</v>
      </c>
      <c r="Q138" s="1"/>
      <c r="S138" s="6"/>
    </row>
    <row r="139" spans="1:19" x14ac:dyDescent="0.2">
      <c r="A139">
        <v>1237</v>
      </c>
      <c r="B139">
        <v>-0.17749999999999999</v>
      </c>
      <c r="C139">
        <v>3.25</v>
      </c>
      <c r="D139">
        <v>-0.12</v>
      </c>
      <c r="E139">
        <v>1705</v>
      </c>
      <c r="F139" s="8">
        <v>1151</v>
      </c>
      <c r="G139">
        <v>1153</v>
      </c>
      <c r="H139" s="8">
        <v>1154</v>
      </c>
      <c r="I139">
        <v>1152</v>
      </c>
      <c r="J139">
        <v>1034</v>
      </c>
      <c r="K139">
        <v>1036</v>
      </c>
      <c r="L139">
        <v>1037</v>
      </c>
      <c r="M139">
        <v>1035</v>
      </c>
      <c r="N139">
        <f t="shared" ref="N139" si="333">ABS(MAX(F140:I140)-MIN(F140:I140))*ABS(MAX(F142:I142)-MIN(F142:I142))*1000^2</f>
        <v>135.6</v>
      </c>
      <c r="O139">
        <f t="shared" ref="O139" si="334">-(AVERAGE(F140:M140))</f>
        <v>5.9324999999999996E-2</v>
      </c>
      <c r="Q139" s="1"/>
      <c r="S139" s="6"/>
    </row>
    <row r="140" spans="1:19" x14ac:dyDescent="0.2">
      <c r="A140">
        <v>1238</v>
      </c>
      <c r="B140">
        <v>-0.16950000000000001</v>
      </c>
      <c r="C140">
        <v>3.25</v>
      </c>
      <c r="D140">
        <v>-0.12</v>
      </c>
      <c r="F140" s="4">
        <f>VLOOKUP(F139,$A$3:$D$166,2,FALSE)</f>
        <v>-5.0849999999999999E-2</v>
      </c>
      <c r="G140" s="4">
        <f t="shared" ref="G140" si="335">VLOOKUP(G139,$A$3:$D$166,2,FALSE)</f>
        <v>-6.7799999999999999E-2</v>
      </c>
      <c r="H140" s="4">
        <f t="shared" ref="H140" si="336">VLOOKUP(H139,$A$3:$D$166,2,FALSE)</f>
        <v>-6.7799999999999999E-2</v>
      </c>
      <c r="I140" s="4">
        <f t="shared" ref="I140" si="337">VLOOKUP(I139,$A$3:$D$166,2,FALSE)</f>
        <v>-5.0849999999999999E-2</v>
      </c>
      <c r="J140" s="4">
        <f t="shared" ref="J140" si="338">VLOOKUP(J139,$A$3:$D$166,2,FALSE)</f>
        <v>-5.0849999999999999E-2</v>
      </c>
      <c r="K140" s="4">
        <f t="shared" ref="K140" si="339">VLOOKUP(K139,$A$3:$D$166,2,FALSE)</f>
        <v>-6.7799999999999999E-2</v>
      </c>
      <c r="L140" s="4">
        <f t="shared" ref="L140" si="340">VLOOKUP(L139,$A$3:$D$166,2,FALSE)</f>
        <v>-6.7799999999999999E-2</v>
      </c>
      <c r="M140" s="4">
        <f>VLOOKUP(M139,$A$3:$D$166,2,FALSE)</f>
        <v>-5.0849999999999999E-2</v>
      </c>
      <c r="Q140" s="1"/>
      <c r="S140" s="6"/>
    </row>
    <row r="141" spans="1:19" x14ac:dyDescent="0.2">
      <c r="A141">
        <v>1241</v>
      </c>
      <c r="B141">
        <v>-0.17749999999999999</v>
      </c>
      <c r="C141">
        <v>3.25</v>
      </c>
      <c r="D141">
        <v>-0.14000000000000001</v>
      </c>
      <c r="F141" s="4">
        <f>VLOOKUP(F139,$A$3:$D$166,3,FALSE)</f>
        <v>3.3</v>
      </c>
      <c r="G141" s="4">
        <f t="shared" ref="G141:L141" si="341">VLOOKUP(G139,$A$3:$D$166,3,FALSE)</f>
        <v>3.3</v>
      </c>
      <c r="H141" s="4">
        <f t="shared" si="341"/>
        <v>3.3</v>
      </c>
      <c r="I141" s="4">
        <f t="shared" si="341"/>
        <v>3.3</v>
      </c>
      <c r="J141" s="4">
        <f t="shared" si="341"/>
        <v>3.25</v>
      </c>
      <c r="K141" s="4">
        <f t="shared" si="341"/>
        <v>3.25</v>
      </c>
      <c r="L141" s="4">
        <f t="shared" si="341"/>
        <v>3.25</v>
      </c>
      <c r="M141" s="4">
        <f>VLOOKUP(M139,$A$3:$D$166,3,FALSE)</f>
        <v>3.25</v>
      </c>
      <c r="Q141" s="1"/>
      <c r="S141" s="6"/>
    </row>
    <row r="142" spans="1:19" x14ac:dyDescent="0.2">
      <c r="A142">
        <v>1242</v>
      </c>
      <c r="B142">
        <v>-0.16950000000000001</v>
      </c>
      <c r="C142">
        <v>3.25</v>
      </c>
      <c r="D142">
        <v>-0.14000000000000001</v>
      </c>
      <c r="F142" s="4">
        <f>VLOOKUP(F139,$A$3:$D$166,4,FALSE)</f>
        <v>8.0000000000000002E-3</v>
      </c>
      <c r="G142" s="4">
        <f t="shared" ref="G142:L142" si="342">VLOOKUP(G139,$A$3:$D$166,4,FALSE)</f>
        <v>8.0000000000000002E-3</v>
      </c>
      <c r="H142" s="4">
        <f t="shared" si="342"/>
        <v>0</v>
      </c>
      <c r="I142" s="4">
        <f t="shared" si="342"/>
        <v>0</v>
      </c>
      <c r="J142" s="4">
        <f t="shared" si="342"/>
        <v>8.0000000000000002E-3</v>
      </c>
      <c r="K142" s="4">
        <f t="shared" si="342"/>
        <v>8.0000000000000002E-3</v>
      </c>
      <c r="L142" s="4">
        <f t="shared" si="342"/>
        <v>0</v>
      </c>
      <c r="M142" s="4">
        <f>VLOOKUP(M139,$A$3:$D$166,4,FALSE)</f>
        <v>0</v>
      </c>
      <c r="Q142" s="1"/>
      <c r="S142" s="6"/>
    </row>
    <row r="143" spans="1:19" x14ac:dyDescent="0.2">
      <c r="A143">
        <v>1245</v>
      </c>
      <c r="B143">
        <v>-0.17749999999999999</v>
      </c>
      <c r="C143">
        <v>3.25</v>
      </c>
      <c r="D143">
        <v>-0.16</v>
      </c>
      <c r="E143">
        <v>1706</v>
      </c>
      <c r="F143" s="8">
        <v>1153</v>
      </c>
      <c r="G143">
        <v>1155</v>
      </c>
      <c r="H143" s="8">
        <v>1156</v>
      </c>
      <c r="I143">
        <v>1154</v>
      </c>
      <c r="J143">
        <v>1036</v>
      </c>
      <c r="K143">
        <v>1038</v>
      </c>
      <c r="L143">
        <v>1039</v>
      </c>
      <c r="M143">
        <v>1037</v>
      </c>
      <c r="N143">
        <f t="shared" ref="N143" si="343">ABS(MAX(F144:I144)-MIN(F144:I144))*ABS(MAX(F146:I146)-MIN(F146:I146))*1000^2</f>
        <v>135.60000000000005</v>
      </c>
      <c r="O143">
        <f t="shared" ref="O143" si="344">-(AVERAGE(F144:M144))</f>
        <v>7.6274999999999996E-2</v>
      </c>
      <c r="Q143" s="1"/>
      <c r="S143" s="6"/>
    </row>
    <row r="144" spans="1:19" x14ac:dyDescent="0.2">
      <c r="A144">
        <v>1246</v>
      </c>
      <c r="B144">
        <v>-0.16950000000000001</v>
      </c>
      <c r="C144">
        <v>3.25</v>
      </c>
      <c r="D144">
        <v>-0.16</v>
      </c>
      <c r="F144" s="4">
        <f>VLOOKUP(F143,$A$3:$D$166,2,FALSE)</f>
        <v>-6.7799999999999999E-2</v>
      </c>
      <c r="G144" s="4">
        <f t="shared" ref="G144" si="345">VLOOKUP(G143,$A$3:$D$166,2,FALSE)</f>
        <v>-8.4750000000000006E-2</v>
      </c>
      <c r="H144" s="4">
        <f t="shared" ref="H144" si="346">VLOOKUP(H143,$A$3:$D$166,2,FALSE)</f>
        <v>-8.4750000000000006E-2</v>
      </c>
      <c r="I144" s="4">
        <f t="shared" ref="I144" si="347">VLOOKUP(I143,$A$3:$D$166,2,FALSE)</f>
        <v>-6.7799999999999999E-2</v>
      </c>
      <c r="J144" s="4">
        <f t="shared" ref="J144" si="348">VLOOKUP(J143,$A$3:$D$166,2,FALSE)</f>
        <v>-6.7799999999999999E-2</v>
      </c>
      <c r="K144" s="4">
        <f t="shared" ref="K144" si="349">VLOOKUP(K143,$A$3:$D$166,2,FALSE)</f>
        <v>-8.4750000000000006E-2</v>
      </c>
      <c r="L144" s="4">
        <f t="shared" ref="L144" si="350">VLOOKUP(L143,$A$3:$D$166,2,FALSE)</f>
        <v>-8.4750000000000006E-2</v>
      </c>
      <c r="M144" s="4">
        <f>VLOOKUP(M143,$A$3:$D$166,2,FALSE)</f>
        <v>-6.7799999999999999E-2</v>
      </c>
      <c r="Q144" s="1"/>
      <c r="S144" s="6"/>
    </row>
    <row r="145" spans="1:19" x14ac:dyDescent="0.2">
      <c r="A145">
        <v>1249</v>
      </c>
      <c r="B145">
        <v>-0.17749999999999999</v>
      </c>
      <c r="C145">
        <v>3.25</v>
      </c>
      <c r="D145">
        <v>-0.16950000000000001</v>
      </c>
      <c r="F145" s="4">
        <f>VLOOKUP(F143,$A$3:$D$166,3,FALSE)</f>
        <v>3.3</v>
      </c>
      <c r="G145" s="4">
        <f t="shared" ref="G145:L145" si="351">VLOOKUP(G143,$A$3:$D$166,3,FALSE)</f>
        <v>3.3</v>
      </c>
      <c r="H145" s="4">
        <f t="shared" si="351"/>
        <v>3.3</v>
      </c>
      <c r="I145" s="4">
        <f t="shared" si="351"/>
        <v>3.3</v>
      </c>
      <c r="J145" s="4">
        <f t="shared" si="351"/>
        <v>3.25</v>
      </c>
      <c r="K145" s="4">
        <f t="shared" si="351"/>
        <v>3.25</v>
      </c>
      <c r="L145" s="4">
        <f t="shared" si="351"/>
        <v>3.25</v>
      </c>
      <c r="M145" s="4">
        <f>VLOOKUP(M143,$A$3:$D$166,3,FALSE)</f>
        <v>3.25</v>
      </c>
      <c r="Q145" s="1"/>
      <c r="S145" s="6"/>
    </row>
    <row r="146" spans="1:19" x14ac:dyDescent="0.2">
      <c r="A146">
        <v>1250</v>
      </c>
      <c r="B146">
        <v>-0.16950000000000001</v>
      </c>
      <c r="C146">
        <v>3.25</v>
      </c>
      <c r="D146">
        <v>-0.16950000000000001</v>
      </c>
      <c r="F146" s="4">
        <f>VLOOKUP(F143,$A$3:$D$166,4,FALSE)</f>
        <v>8.0000000000000002E-3</v>
      </c>
      <c r="G146" s="4">
        <f t="shared" ref="G146:L146" si="352">VLOOKUP(G143,$A$3:$D$166,4,FALSE)</f>
        <v>8.0000000000000002E-3</v>
      </c>
      <c r="H146" s="4">
        <f t="shared" si="352"/>
        <v>0</v>
      </c>
      <c r="I146" s="4">
        <f t="shared" si="352"/>
        <v>0</v>
      </c>
      <c r="J146" s="4">
        <f t="shared" si="352"/>
        <v>8.0000000000000002E-3</v>
      </c>
      <c r="K146" s="4">
        <f t="shared" si="352"/>
        <v>8.0000000000000002E-3</v>
      </c>
      <c r="L146" s="4">
        <f t="shared" si="352"/>
        <v>0</v>
      </c>
      <c r="M146" s="4">
        <f>VLOOKUP(M143,$A$3:$D$166,4,FALSE)</f>
        <v>0</v>
      </c>
      <c r="Q146" s="1"/>
      <c r="S146" s="6"/>
    </row>
    <row r="147" spans="1:19" x14ac:dyDescent="0.2">
      <c r="A147">
        <v>1357</v>
      </c>
      <c r="B147">
        <v>-0.17749999999999999</v>
      </c>
      <c r="C147">
        <v>3.3</v>
      </c>
      <c r="D147">
        <v>8.0000000000000002E-3</v>
      </c>
      <c r="E147">
        <v>1707</v>
      </c>
      <c r="F147" s="8">
        <v>1155</v>
      </c>
      <c r="G147">
        <v>1157</v>
      </c>
      <c r="H147" s="8">
        <v>1158</v>
      </c>
      <c r="I147">
        <v>1156</v>
      </c>
      <c r="J147">
        <v>1038</v>
      </c>
      <c r="K147">
        <v>1040</v>
      </c>
      <c r="L147">
        <v>1041</v>
      </c>
      <c r="M147">
        <v>1039</v>
      </c>
      <c r="N147">
        <f t="shared" ref="N147" si="353">ABS(MAX(F148:I148)-MIN(F148:I148))*ABS(MAX(F150:I150)-MIN(F150:I150))*1000^2</f>
        <v>135.59999999999994</v>
      </c>
      <c r="O147">
        <f t="shared" ref="O147" si="354">-(AVERAGE(F148:M148))</f>
        <v>9.3225000000000002E-2</v>
      </c>
      <c r="Q147" s="1"/>
      <c r="S147" s="6"/>
    </row>
    <row r="148" spans="1:19" x14ac:dyDescent="0.2">
      <c r="A148">
        <v>1358</v>
      </c>
      <c r="B148">
        <v>-0.17749999999999999</v>
      </c>
      <c r="C148">
        <v>3.3</v>
      </c>
      <c r="D148">
        <v>0</v>
      </c>
      <c r="F148" s="4">
        <f>VLOOKUP(F147,$A$3:$D$166,2,FALSE)</f>
        <v>-8.4750000000000006E-2</v>
      </c>
      <c r="G148" s="4">
        <f t="shared" ref="G148" si="355">VLOOKUP(G147,$A$3:$D$166,2,FALSE)</f>
        <v>-0.1017</v>
      </c>
      <c r="H148" s="4">
        <f t="shared" ref="H148" si="356">VLOOKUP(H147,$A$3:$D$166,2,FALSE)</f>
        <v>-0.1017</v>
      </c>
      <c r="I148" s="4">
        <f t="shared" ref="I148" si="357">VLOOKUP(I147,$A$3:$D$166,2,FALSE)</f>
        <v>-8.4750000000000006E-2</v>
      </c>
      <c r="J148" s="4">
        <f t="shared" ref="J148" si="358">VLOOKUP(J147,$A$3:$D$166,2,FALSE)</f>
        <v>-8.4750000000000006E-2</v>
      </c>
      <c r="K148" s="4">
        <f t="shared" ref="K148" si="359">VLOOKUP(K147,$A$3:$D$166,2,FALSE)</f>
        <v>-0.1017</v>
      </c>
      <c r="L148" s="4">
        <f t="shared" ref="L148" si="360">VLOOKUP(L147,$A$3:$D$166,2,FALSE)</f>
        <v>-0.1017</v>
      </c>
      <c r="M148" s="4">
        <f>VLOOKUP(M147,$A$3:$D$166,2,FALSE)</f>
        <v>-8.4750000000000006E-2</v>
      </c>
      <c r="Q148" s="1"/>
      <c r="S148" s="6"/>
    </row>
    <row r="149" spans="1:19" x14ac:dyDescent="0.2">
      <c r="A149">
        <v>1361</v>
      </c>
      <c r="B149">
        <v>-0.17749999999999999</v>
      </c>
      <c r="C149">
        <v>3.3</v>
      </c>
      <c r="D149">
        <v>-0.02</v>
      </c>
      <c r="F149" s="4">
        <f>VLOOKUP(F147,$A$3:$D$166,3,FALSE)</f>
        <v>3.3</v>
      </c>
      <c r="G149" s="4">
        <f t="shared" ref="G149:L149" si="361">VLOOKUP(G147,$A$3:$D$166,3,FALSE)</f>
        <v>3.3</v>
      </c>
      <c r="H149" s="4">
        <f t="shared" si="361"/>
        <v>3.3</v>
      </c>
      <c r="I149" s="4">
        <f t="shared" si="361"/>
        <v>3.3</v>
      </c>
      <c r="J149" s="4">
        <f t="shared" si="361"/>
        <v>3.25</v>
      </c>
      <c r="K149" s="4">
        <f t="shared" si="361"/>
        <v>3.25</v>
      </c>
      <c r="L149" s="4">
        <f t="shared" si="361"/>
        <v>3.25</v>
      </c>
      <c r="M149" s="4">
        <f>VLOOKUP(M147,$A$3:$D$166,3,FALSE)</f>
        <v>3.25</v>
      </c>
      <c r="Q149" s="1"/>
      <c r="S149" s="6"/>
    </row>
    <row r="150" spans="1:19" x14ac:dyDescent="0.2">
      <c r="A150">
        <v>1362</v>
      </c>
      <c r="B150">
        <v>-0.16950000000000001</v>
      </c>
      <c r="C150">
        <v>3.3</v>
      </c>
      <c r="D150">
        <v>-0.02</v>
      </c>
      <c r="F150" s="4">
        <f>VLOOKUP(F147,$A$3:$D$166,4,FALSE)</f>
        <v>8.0000000000000002E-3</v>
      </c>
      <c r="G150" s="4">
        <f t="shared" ref="G150:L150" si="362">VLOOKUP(G147,$A$3:$D$166,4,FALSE)</f>
        <v>8.0000000000000002E-3</v>
      </c>
      <c r="H150" s="4">
        <f t="shared" si="362"/>
        <v>0</v>
      </c>
      <c r="I150" s="4">
        <f t="shared" si="362"/>
        <v>0</v>
      </c>
      <c r="J150" s="4">
        <f t="shared" si="362"/>
        <v>8.0000000000000002E-3</v>
      </c>
      <c r="K150" s="4">
        <f t="shared" si="362"/>
        <v>8.0000000000000002E-3</v>
      </c>
      <c r="L150" s="4">
        <f t="shared" si="362"/>
        <v>0</v>
      </c>
      <c r="M150" s="4">
        <f>VLOOKUP(M147,$A$3:$D$166,4,FALSE)</f>
        <v>0</v>
      </c>
      <c r="Q150" s="1"/>
      <c r="S150" s="6"/>
    </row>
    <row r="151" spans="1:19" x14ac:dyDescent="0.2">
      <c r="A151">
        <v>1439</v>
      </c>
      <c r="B151">
        <v>-0.17749999999999999</v>
      </c>
      <c r="C151">
        <v>3.3</v>
      </c>
      <c r="D151">
        <v>-0.04</v>
      </c>
      <c r="E151">
        <v>1708</v>
      </c>
      <c r="F151" s="8">
        <v>1157</v>
      </c>
      <c r="G151">
        <v>1159</v>
      </c>
      <c r="H151" s="8">
        <v>1160</v>
      </c>
      <c r="I151">
        <v>1158</v>
      </c>
      <c r="J151">
        <v>1040</v>
      </c>
      <c r="K151">
        <v>1042</v>
      </c>
      <c r="L151">
        <v>1043</v>
      </c>
      <c r="M151">
        <v>1041</v>
      </c>
      <c r="N151">
        <f t="shared" ref="N151" si="363">ABS(MAX(F152:I152)-MIN(F152:I152))*ABS(MAX(F154:I154)-MIN(F154:I154))*1000^2</f>
        <v>135.60000000000005</v>
      </c>
      <c r="O151">
        <f t="shared" ref="O151" si="364">-(AVERAGE(F152:M152))</f>
        <v>0.11017500000000001</v>
      </c>
      <c r="Q151" s="1"/>
      <c r="S151" s="6"/>
    </row>
    <row r="152" spans="1:19" x14ac:dyDescent="0.2">
      <c r="A152">
        <v>1440</v>
      </c>
      <c r="B152">
        <v>-0.16950000000000001</v>
      </c>
      <c r="C152">
        <v>3.3</v>
      </c>
      <c r="D152">
        <v>-0.04</v>
      </c>
      <c r="F152" s="4">
        <f>VLOOKUP(F151,$A$3:$D$166,2,FALSE)</f>
        <v>-0.1017</v>
      </c>
      <c r="G152" s="4">
        <f t="shared" ref="G152" si="365">VLOOKUP(G151,$A$3:$D$166,2,FALSE)</f>
        <v>-0.11865000000000001</v>
      </c>
      <c r="H152" s="4">
        <f t="shared" ref="H152" si="366">VLOOKUP(H151,$A$3:$D$166,2,FALSE)</f>
        <v>-0.11865000000000001</v>
      </c>
      <c r="I152" s="4">
        <f t="shared" ref="I152" si="367">VLOOKUP(I151,$A$3:$D$166,2,FALSE)</f>
        <v>-0.1017</v>
      </c>
      <c r="J152" s="4">
        <f t="shared" ref="J152" si="368">VLOOKUP(J151,$A$3:$D$166,2,FALSE)</f>
        <v>-0.1017</v>
      </c>
      <c r="K152" s="4">
        <f t="shared" ref="K152" si="369">VLOOKUP(K151,$A$3:$D$166,2,FALSE)</f>
        <v>-0.11865000000000001</v>
      </c>
      <c r="L152" s="4">
        <f t="shared" ref="L152" si="370">VLOOKUP(L151,$A$3:$D$166,2,FALSE)</f>
        <v>-0.11865000000000001</v>
      </c>
      <c r="M152" s="4">
        <f>VLOOKUP(M151,$A$3:$D$166,2,FALSE)</f>
        <v>-0.1017</v>
      </c>
      <c r="Q152" s="1"/>
      <c r="S152" s="6"/>
    </row>
    <row r="153" spans="1:19" x14ac:dyDescent="0.2">
      <c r="A153">
        <v>1443</v>
      </c>
      <c r="B153">
        <v>-0.17749999999999999</v>
      </c>
      <c r="C153">
        <v>3.3</v>
      </c>
      <c r="D153">
        <v>-0.06</v>
      </c>
      <c r="F153" s="4">
        <f>VLOOKUP(F151,$A$3:$D$166,3,FALSE)</f>
        <v>3.3</v>
      </c>
      <c r="G153" s="4">
        <f t="shared" ref="G153:L153" si="371">VLOOKUP(G151,$A$3:$D$166,3,FALSE)</f>
        <v>3.3</v>
      </c>
      <c r="H153" s="4">
        <f t="shared" si="371"/>
        <v>3.3</v>
      </c>
      <c r="I153" s="4">
        <f t="shared" si="371"/>
        <v>3.3</v>
      </c>
      <c r="J153" s="4">
        <f t="shared" si="371"/>
        <v>3.25</v>
      </c>
      <c r="K153" s="4">
        <f t="shared" si="371"/>
        <v>3.25</v>
      </c>
      <c r="L153" s="4">
        <f t="shared" si="371"/>
        <v>3.25</v>
      </c>
      <c r="M153" s="4">
        <f>VLOOKUP(M151,$A$3:$D$166,3,FALSE)</f>
        <v>3.25</v>
      </c>
      <c r="Q153" s="1"/>
      <c r="S153" s="6"/>
    </row>
    <row r="154" spans="1:19" x14ac:dyDescent="0.2">
      <c r="A154">
        <v>1444</v>
      </c>
      <c r="B154">
        <v>-0.16950000000000001</v>
      </c>
      <c r="C154">
        <v>3.3</v>
      </c>
      <c r="D154">
        <v>-0.06</v>
      </c>
      <c r="F154" s="4">
        <f>VLOOKUP(F151,$A$3:$D$166,4,FALSE)</f>
        <v>8.0000000000000002E-3</v>
      </c>
      <c r="G154" s="4">
        <f t="shared" ref="G154:L154" si="372">VLOOKUP(G151,$A$3:$D$166,4,FALSE)</f>
        <v>8.0000000000000002E-3</v>
      </c>
      <c r="H154" s="4">
        <f t="shared" si="372"/>
        <v>0</v>
      </c>
      <c r="I154" s="4">
        <f t="shared" si="372"/>
        <v>0</v>
      </c>
      <c r="J154" s="4">
        <f t="shared" si="372"/>
        <v>8.0000000000000002E-3</v>
      </c>
      <c r="K154" s="4">
        <f t="shared" si="372"/>
        <v>8.0000000000000002E-3</v>
      </c>
      <c r="L154" s="4">
        <f t="shared" si="372"/>
        <v>0</v>
      </c>
      <c r="M154" s="4">
        <f>VLOOKUP(M151,$A$3:$D$166,4,FALSE)</f>
        <v>0</v>
      </c>
      <c r="Q154" s="1"/>
      <c r="S154" s="6"/>
    </row>
    <row r="155" spans="1:19" x14ac:dyDescent="0.2">
      <c r="A155">
        <v>1447</v>
      </c>
      <c r="B155">
        <v>-0.17749999999999999</v>
      </c>
      <c r="C155">
        <v>3.3</v>
      </c>
      <c r="D155">
        <v>-0.08</v>
      </c>
      <c r="E155">
        <v>1709</v>
      </c>
      <c r="F155" s="8">
        <v>1159</v>
      </c>
      <c r="G155">
        <v>1161</v>
      </c>
      <c r="H155" s="8">
        <v>1162</v>
      </c>
      <c r="I155">
        <v>1160</v>
      </c>
      <c r="J155">
        <v>1042</v>
      </c>
      <c r="K155">
        <v>1044</v>
      </c>
      <c r="L155">
        <v>1045</v>
      </c>
      <c r="M155">
        <v>1043</v>
      </c>
      <c r="N155">
        <f t="shared" ref="N155" si="373">ABS(MAX(F156:I156)-MIN(F156:I156))*ABS(MAX(F158:I158)-MIN(F158:I158))*1000^2</f>
        <v>135.59999999999994</v>
      </c>
      <c r="O155">
        <f t="shared" ref="O155" si="374">-(AVERAGE(F156:M156))</f>
        <v>0.12712499999999999</v>
      </c>
      <c r="Q155" s="1"/>
      <c r="S155" s="6"/>
    </row>
    <row r="156" spans="1:19" x14ac:dyDescent="0.2">
      <c r="A156">
        <v>1448</v>
      </c>
      <c r="B156">
        <v>-0.16950000000000001</v>
      </c>
      <c r="C156">
        <v>3.3</v>
      </c>
      <c r="D156">
        <v>-0.08</v>
      </c>
      <c r="F156" s="4">
        <f>VLOOKUP(F155,$A$3:$D$166,2,FALSE)</f>
        <v>-0.11865000000000001</v>
      </c>
      <c r="G156" s="4">
        <f t="shared" ref="G156" si="375">VLOOKUP(G155,$A$3:$D$166,2,FALSE)</f>
        <v>-0.1356</v>
      </c>
      <c r="H156" s="4">
        <f t="shared" ref="H156" si="376">VLOOKUP(H155,$A$3:$D$166,2,FALSE)</f>
        <v>-0.1356</v>
      </c>
      <c r="I156" s="4">
        <f t="shared" ref="I156" si="377">VLOOKUP(I155,$A$3:$D$166,2,FALSE)</f>
        <v>-0.11865000000000001</v>
      </c>
      <c r="J156" s="4">
        <f t="shared" ref="J156" si="378">VLOOKUP(J155,$A$3:$D$166,2,FALSE)</f>
        <v>-0.11865000000000001</v>
      </c>
      <c r="K156" s="4">
        <f t="shared" ref="K156" si="379">VLOOKUP(K155,$A$3:$D$166,2,FALSE)</f>
        <v>-0.1356</v>
      </c>
      <c r="L156" s="4">
        <f t="shared" ref="L156" si="380">VLOOKUP(L155,$A$3:$D$166,2,FALSE)</f>
        <v>-0.1356</v>
      </c>
      <c r="M156" s="4">
        <f>VLOOKUP(M155,$A$3:$D$166,2,FALSE)</f>
        <v>-0.11865000000000001</v>
      </c>
      <c r="Q156" s="1"/>
      <c r="S156" s="6"/>
    </row>
    <row r="157" spans="1:19" x14ac:dyDescent="0.2">
      <c r="A157">
        <v>1451</v>
      </c>
      <c r="B157">
        <v>-0.17749999999999999</v>
      </c>
      <c r="C157">
        <v>3.3</v>
      </c>
      <c r="D157">
        <v>-0.1</v>
      </c>
      <c r="F157" s="4">
        <f>VLOOKUP(F155,$A$3:$D$166,3,FALSE)</f>
        <v>3.3</v>
      </c>
      <c r="G157" s="4">
        <f t="shared" ref="G157:L157" si="381">VLOOKUP(G155,$A$3:$D$166,3,FALSE)</f>
        <v>3.3</v>
      </c>
      <c r="H157" s="4">
        <f t="shared" si="381"/>
        <v>3.3</v>
      </c>
      <c r="I157" s="4">
        <f t="shared" si="381"/>
        <v>3.3</v>
      </c>
      <c r="J157" s="4">
        <f t="shared" si="381"/>
        <v>3.25</v>
      </c>
      <c r="K157" s="4">
        <f t="shared" si="381"/>
        <v>3.25</v>
      </c>
      <c r="L157" s="4">
        <f t="shared" si="381"/>
        <v>3.25</v>
      </c>
      <c r="M157" s="4">
        <f>VLOOKUP(M155,$A$3:$D$166,3,FALSE)</f>
        <v>3.25</v>
      </c>
      <c r="Q157" s="1"/>
      <c r="S157" s="6"/>
    </row>
    <row r="158" spans="1:19" x14ac:dyDescent="0.2">
      <c r="A158">
        <v>1452</v>
      </c>
      <c r="B158">
        <v>-0.16950000000000001</v>
      </c>
      <c r="C158">
        <v>3.3</v>
      </c>
      <c r="D158">
        <v>-0.1</v>
      </c>
      <c r="F158" s="4">
        <f>VLOOKUP(F155,$A$3:$D$166,4,FALSE)</f>
        <v>8.0000000000000002E-3</v>
      </c>
      <c r="G158" s="4">
        <f t="shared" ref="G158:L158" si="382">VLOOKUP(G155,$A$3:$D$166,4,FALSE)</f>
        <v>8.0000000000000002E-3</v>
      </c>
      <c r="H158" s="4">
        <f t="shared" si="382"/>
        <v>0</v>
      </c>
      <c r="I158" s="4">
        <f t="shared" si="382"/>
        <v>0</v>
      </c>
      <c r="J158" s="4">
        <f t="shared" si="382"/>
        <v>8.0000000000000002E-3</v>
      </c>
      <c r="K158" s="4">
        <f t="shared" si="382"/>
        <v>8.0000000000000002E-3</v>
      </c>
      <c r="L158" s="4">
        <f t="shared" si="382"/>
        <v>0</v>
      </c>
      <c r="M158" s="4">
        <f>VLOOKUP(M155,$A$3:$D$166,4,FALSE)</f>
        <v>0</v>
      </c>
      <c r="Q158" s="1"/>
      <c r="S158" s="6"/>
    </row>
    <row r="159" spans="1:19" x14ac:dyDescent="0.2">
      <c r="A159">
        <v>1455</v>
      </c>
      <c r="B159">
        <v>-0.17749999999999999</v>
      </c>
      <c r="C159">
        <v>3.3</v>
      </c>
      <c r="D159">
        <v>-0.12</v>
      </c>
      <c r="E159">
        <v>1710</v>
      </c>
      <c r="F159" s="8">
        <v>1161</v>
      </c>
      <c r="G159">
        <v>1163</v>
      </c>
      <c r="H159" s="8">
        <v>1164</v>
      </c>
      <c r="I159">
        <v>1162</v>
      </c>
      <c r="J159">
        <v>1044</v>
      </c>
      <c r="K159">
        <v>1046</v>
      </c>
      <c r="L159">
        <v>1047</v>
      </c>
      <c r="M159">
        <v>1045</v>
      </c>
      <c r="N159">
        <f t="shared" ref="N159" si="383">ABS(MAX(F160:I160)-MIN(F160:I160))*ABS(MAX(F162:I162)-MIN(F162:I162))*1000^2</f>
        <v>135.59999999999994</v>
      </c>
      <c r="O159">
        <f t="shared" ref="O159" si="384">-(AVERAGE(F160:M160))</f>
        <v>0.14407499999999998</v>
      </c>
      <c r="Q159" s="1"/>
      <c r="S159" s="6"/>
    </row>
    <row r="160" spans="1:19" x14ac:dyDescent="0.2">
      <c r="A160">
        <v>1456</v>
      </c>
      <c r="B160">
        <v>-0.16950000000000001</v>
      </c>
      <c r="C160">
        <v>3.3</v>
      </c>
      <c r="D160">
        <v>-0.12</v>
      </c>
      <c r="F160" s="4">
        <f>VLOOKUP(F159,$A$3:$D$166,2,FALSE)</f>
        <v>-0.1356</v>
      </c>
      <c r="G160" s="4">
        <f t="shared" ref="G160" si="385">VLOOKUP(G159,$A$3:$D$166,2,FALSE)</f>
        <v>-0.15254999999999999</v>
      </c>
      <c r="H160" s="4">
        <f t="shared" ref="H160" si="386">VLOOKUP(H159,$A$3:$D$166,2,FALSE)</f>
        <v>-0.15254999999999999</v>
      </c>
      <c r="I160" s="4">
        <f t="shared" ref="I160" si="387">VLOOKUP(I159,$A$3:$D$166,2,FALSE)</f>
        <v>-0.1356</v>
      </c>
      <c r="J160" s="4">
        <f t="shared" ref="J160" si="388">VLOOKUP(J159,$A$3:$D$166,2,FALSE)</f>
        <v>-0.1356</v>
      </c>
      <c r="K160" s="4">
        <f t="shared" ref="K160" si="389">VLOOKUP(K159,$A$3:$D$166,2,FALSE)</f>
        <v>-0.15254999999999999</v>
      </c>
      <c r="L160" s="4">
        <f t="shared" ref="L160" si="390">VLOOKUP(L159,$A$3:$D$166,2,FALSE)</f>
        <v>-0.15254999999999999</v>
      </c>
      <c r="M160" s="4">
        <f>VLOOKUP(M159,$A$3:$D$166,2,FALSE)</f>
        <v>-0.1356</v>
      </c>
      <c r="Q160" s="1"/>
      <c r="S160" s="6"/>
    </row>
    <row r="161" spans="1:19" x14ac:dyDescent="0.2">
      <c r="A161">
        <v>1459</v>
      </c>
      <c r="B161">
        <v>-0.17749999999999999</v>
      </c>
      <c r="C161">
        <v>3.3</v>
      </c>
      <c r="D161">
        <v>-0.14000000000000001</v>
      </c>
      <c r="F161" s="4">
        <f>VLOOKUP(F159,$A$3:$D$166,3,FALSE)</f>
        <v>3.3</v>
      </c>
      <c r="G161" s="4">
        <f t="shared" ref="G161:L161" si="391">VLOOKUP(G159,$A$3:$D$166,3,FALSE)</f>
        <v>3.3</v>
      </c>
      <c r="H161" s="4">
        <f t="shared" si="391"/>
        <v>3.3</v>
      </c>
      <c r="I161" s="4">
        <f t="shared" si="391"/>
        <v>3.3</v>
      </c>
      <c r="J161" s="4">
        <f t="shared" si="391"/>
        <v>3.25</v>
      </c>
      <c r="K161" s="4">
        <f t="shared" si="391"/>
        <v>3.25</v>
      </c>
      <c r="L161" s="4">
        <f t="shared" si="391"/>
        <v>3.25</v>
      </c>
      <c r="M161" s="4">
        <f>VLOOKUP(M159,$A$3:$D$166,3,FALSE)</f>
        <v>3.25</v>
      </c>
      <c r="Q161" s="1"/>
      <c r="S161" s="6"/>
    </row>
    <row r="162" spans="1:19" x14ac:dyDescent="0.2">
      <c r="A162">
        <v>1460</v>
      </c>
      <c r="B162">
        <v>-0.16950000000000001</v>
      </c>
      <c r="C162">
        <v>3.3</v>
      </c>
      <c r="D162">
        <v>-0.14000000000000001</v>
      </c>
      <c r="F162" s="4">
        <f>VLOOKUP(F159,$A$3:$D$166,4,FALSE)</f>
        <v>8.0000000000000002E-3</v>
      </c>
      <c r="G162" s="4">
        <f t="shared" ref="G162:L162" si="392">VLOOKUP(G159,$A$3:$D$166,4,FALSE)</f>
        <v>8.0000000000000002E-3</v>
      </c>
      <c r="H162" s="4">
        <f t="shared" si="392"/>
        <v>0</v>
      </c>
      <c r="I162" s="4">
        <f t="shared" si="392"/>
        <v>0</v>
      </c>
      <c r="J162" s="4">
        <f t="shared" si="392"/>
        <v>8.0000000000000002E-3</v>
      </c>
      <c r="K162" s="4">
        <f t="shared" si="392"/>
        <v>8.0000000000000002E-3</v>
      </c>
      <c r="L162" s="4">
        <f t="shared" si="392"/>
        <v>0</v>
      </c>
      <c r="M162" s="4">
        <f>VLOOKUP(M159,$A$3:$D$166,4,FALSE)</f>
        <v>0</v>
      </c>
      <c r="Q162" s="1"/>
      <c r="S162" s="6"/>
    </row>
    <row r="163" spans="1:19" x14ac:dyDescent="0.2">
      <c r="A163">
        <v>1463</v>
      </c>
      <c r="B163">
        <v>-0.17749999999999999</v>
      </c>
      <c r="C163">
        <v>3.3</v>
      </c>
      <c r="D163">
        <v>-0.16</v>
      </c>
      <c r="Q163" s="1"/>
      <c r="S163" s="6"/>
    </row>
    <row r="164" spans="1:19" x14ac:dyDescent="0.2">
      <c r="A164">
        <v>1464</v>
      </c>
      <c r="B164">
        <v>-0.16950000000000001</v>
      </c>
      <c r="C164">
        <v>3.3</v>
      </c>
      <c r="D164">
        <v>-0.16</v>
      </c>
      <c r="Q164" s="1"/>
      <c r="S164" s="6"/>
    </row>
    <row r="165" spans="1:19" x14ac:dyDescent="0.2">
      <c r="A165">
        <v>1467</v>
      </c>
      <c r="B165">
        <v>-0.17749999999999999</v>
      </c>
      <c r="C165">
        <v>3.3</v>
      </c>
      <c r="D165">
        <v>-0.16950000000000001</v>
      </c>
      <c r="Q165" s="1"/>
      <c r="S165" s="6"/>
    </row>
    <row r="166" spans="1:19" x14ac:dyDescent="0.2">
      <c r="A166">
        <v>1468</v>
      </c>
      <c r="B166">
        <v>-0.16950000000000001</v>
      </c>
      <c r="C166">
        <v>3.3</v>
      </c>
      <c r="D166">
        <v>-0.16950000000000001</v>
      </c>
      <c r="Q166" s="1"/>
      <c r="S166" s="6"/>
    </row>
    <row r="167" spans="1:19" x14ac:dyDescent="0.2">
      <c r="Q167" s="1"/>
      <c r="S167" s="6"/>
    </row>
    <row r="168" spans="1:19" x14ac:dyDescent="0.2">
      <c r="Q168" s="1"/>
      <c r="S168" s="6"/>
    </row>
    <row r="169" spans="1:19" x14ac:dyDescent="0.2">
      <c r="Q169" s="1"/>
      <c r="S169" s="6"/>
    </row>
    <row r="170" spans="1:19" x14ac:dyDescent="0.2">
      <c r="Q170" s="1"/>
      <c r="S170" s="6"/>
    </row>
    <row r="171" spans="1:19" x14ac:dyDescent="0.2">
      <c r="Q171" s="1"/>
      <c r="S171" s="6"/>
    </row>
    <row r="172" spans="1:19" x14ac:dyDescent="0.2">
      <c r="Q172" s="1"/>
      <c r="S172" s="6"/>
    </row>
    <row r="173" spans="1:19" x14ac:dyDescent="0.2">
      <c r="Q173" s="1"/>
      <c r="S173" s="6"/>
    </row>
    <row r="174" spans="1:19" x14ac:dyDescent="0.2">
      <c r="Q174" s="1"/>
      <c r="S174" s="6"/>
    </row>
    <row r="175" spans="1:19" x14ac:dyDescent="0.2">
      <c r="Q175" s="1"/>
      <c r="S175" s="6"/>
    </row>
    <row r="176" spans="1:19" x14ac:dyDescent="0.2">
      <c r="Q176" s="1"/>
      <c r="S176" s="6"/>
    </row>
    <row r="177" spans="17:19" x14ac:dyDescent="0.2">
      <c r="Q177" s="1"/>
      <c r="S177" s="6"/>
    </row>
    <row r="178" spans="17:19" x14ac:dyDescent="0.2">
      <c r="Q178" s="1"/>
      <c r="S178" s="6"/>
    </row>
    <row r="179" spans="17:19" x14ac:dyDescent="0.2">
      <c r="Q179" s="1"/>
      <c r="S179" s="6"/>
    </row>
    <row r="180" spans="17:19" x14ac:dyDescent="0.2">
      <c r="Q180" s="1"/>
      <c r="S180" s="6"/>
    </row>
    <row r="181" spans="17:19" x14ac:dyDescent="0.2">
      <c r="Q181" s="1"/>
      <c r="S181" s="6"/>
    </row>
    <row r="182" spans="17:19" x14ac:dyDescent="0.2">
      <c r="Q182" s="1"/>
      <c r="S182" s="6"/>
    </row>
    <row r="183" spans="17:19" x14ac:dyDescent="0.2">
      <c r="Q183" s="1"/>
      <c r="S183" s="6"/>
    </row>
    <row r="184" spans="17:19" x14ac:dyDescent="0.2">
      <c r="Q184" s="1"/>
      <c r="S184" s="6"/>
    </row>
    <row r="185" spans="17:19" x14ac:dyDescent="0.2">
      <c r="Q185" s="1"/>
      <c r="S185" s="6"/>
    </row>
    <row r="186" spans="17:19" x14ac:dyDescent="0.2">
      <c r="Q186" s="1"/>
      <c r="S186" s="6"/>
    </row>
    <row r="187" spans="17:19" x14ac:dyDescent="0.2">
      <c r="Q187" s="1"/>
      <c r="S187" s="6"/>
    </row>
    <row r="188" spans="17:19" x14ac:dyDescent="0.2">
      <c r="Q188" s="1"/>
      <c r="S188" s="6"/>
    </row>
    <row r="189" spans="17:19" x14ac:dyDescent="0.2">
      <c r="Q189" s="1"/>
      <c r="S189" s="6"/>
    </row>
    <row r="190" spans="17:19" x14ac:dyDescent="0.2">
      <c r="Q190" s="1"/>
      <c r="S190" s="6"/>
    </row>
    <row r="191" spans="17:19" x14ac:dyDescent="0.2">
      <c r="Q191" s="1"/>
      <c r="S191" s="6"/>
    </row>
    <row r="192" spans="17:19" x14ac:dyDescent="0.2">
      <c r="Q192" s="1"/>
      <c r="S192" s="6"/>
    </row>
    <row r="193" spans="17:19" x14ac:dyDescent="0.2">
      <c r="Q193" s="1"/>
      <c r="S193" s="6"/>
    </row>
    <row r="194" spans="17:19" x14ac:dyDescent="0.2">
      <c r="Q194" s="1"/>
      <c r="S194" s="6"/>
    </row>
    <row r="195" spans="17:19" x14ac:dyDescent="0.2">
      <c r="Q195" s="1"/>
      <c r="S195" s="6"/>
    </row>
    <row r="196" spans="17:19" x14ac:dyDescent="0.2">
      <c r="Q196" s="1"/>
      <c r="S196" s="6"/>
    </row>
    <row r="197" spans="17:19" x14ac:dyDescent="0.2">
      <c r="Q197" s="1"/>
      <c r="S197" s="6"/>
    </row>
    <row r="198" spans="17:19" x14ac:dyDescent="0.2">
      <c r="Q198" s="1"/>
      <c r="S198" s="6"/>
    </row>
    <row r="199" spans="17:19" x14ac:dyDescent="0.2">
      <c r="Q199" s="1"/>
      <c r="S199" s="6"/>
    </row>
    <row r="200" spans="17:19" x14ac:dyDescent="0.2">
      <c r="Q200" s="1"/>
      <c r="S200" s="6"/>
    </row>
    <row r="201" spans="17:19" x14ac:dyDescent="0.2">
      <c r="Q201" s="1"/>
      <c r="S201" s="6"/>
    </row>
    <row r="202" spans="17:19" x14ac:dyDescent="0.2">
      <c r="Q202" s="1"/>
      <c r="S202" s="6"/>
    </row>
    <row r="203" spans="17:19" x14ac:dyDescent="0.2">
      <c r="Q203" s="1"/>
      <c r="S203" s="6"/>
    </row>
    <row r="204" spans="17:19" x14ac:dyDescent="0.2">
      <c r="Q204" s="1"/>
      <c r="S204" s="5"/>
    </row>
    <row r="205" spans="17:19" x14ac:dyDescent="0.2">
      <c r="Q205" s="1"/>
      <c r="S205" s="5"/>
    </row>
    <row r="206" spans="17:19" x14ac:dyDescent="0.2">
      <c r="Q206" s="1"/>
      <c r="S206" s="5"/>
    </row>
    <row r="207" spans="17:19" x14ac:dyDescent="0.2">
      <c r="Q207" s="1"/>
      <c r="S207" s="5"/>
    </row>
    <row r="208" spans="17:19" x14ac:dyDescent="0.2">
      <c r="Q208" s="1"/>
      <c r="S208" s="5"/>
    </row>
    <row r="209" spans="17:19" x14ac:dyDescent="0.2">
      <c r="Q209" s="1"/>
      <c r="S209" s="5"/>
    </row>
    <row r="210" spans="17:19" x14ac:dyDescent="0.2">
      <c r="Q210" s="1"/>
      <c r="S210" s="5"/>
    </row>
    <row r="211" spans="17:19" x14ac:dyDescent="0.2">
      <c r="Q211" s="1"/>
      <c r="S211" s="5"/>
    </row>
    <row r="212" spans="17:19" x14ac:dyDescent="0.2">
      <c r="Q212" s="1"/>
      <c r="S212" s="5"/>
    </row>
    <row r="213" spans="17:19" x14ac:dyDescent="0.2">
      <c r="Q213" s="1"/>
      <c r="S213" s="5"/>
    </row>
    <row r="214" spans="17:19" x14ac:dyDescent="0.2">
      <c r="Q214" s="1"/>
      <c r="S214" s="5"/>
    </row>
    <row r="215" spans="17:19" x14ac:dyDescent="0.2">
      <c r="Q215" s="1"/>
      <c r="S215" s="5"/>
    </row>
    <row r="216" spans="17:19" x14ac:dyDescent="0.2">
      <c r="Q216" s="1"/>
      <c r="S216" s="5"/>
    </row>
    <row r="217" spans="17:19" x14ac:dyDescent="0.2">
      <c r="Q217" s="1"/>
      <c r="S217" s="5"/>
    </row>
    <row r="218" spans="17:19" x14ac:dyDescent="0.2">
      <c r="Q218" s="1"/>
      <c r="S218" s="5"/>
    </row>
    <row r="219" spans="17:19" x14ac:dyDescent="0.2">
      <c r="Q219" s="1"/>
      <c r="S219" s="5"/>
    </row>
    <row r="220" spans="17:19" x14ac:dyDescent="0.2">
      <c r="Q220" s="1"/>
      <c r="S220" s="5"/>
    </row>
    <row r="221" spans="17:19" x14ac:dyDescent="0.2">
      <c r="Q221" s="1"/>
      <c r="S221" s="5"/>
    </row>
    <row r="222" spans="17:19" x14ac:dyDescent="0.2">
      <c r="Q222" s="1"/>
      <c r="S222" s="5"/>
    </row>
    <row r="223" spans="17:19" x14ac:dyDescent="0.2">
      <c r="Q223" s="1"/>
      <c r="S223" s="5"/>
    </row>
    <row r="224" spans="17:19" x14ac:dyDescent="0.2">
      <c r="Q224" s="1"/>
      <c r="S224" s="5"/>
    </row>
    <row r="225" spans="17:19" x14ac:dyDescent="0.2">
      <c r="Q225" s="1"/>
      <c r="S225" s="5"/>
    </row>
    <row r="226" spans="17:19" x14ac:dyDescent="0.2">
      <c r="Q226" s="1"/>
      <c r="S226" s="5"/>
    </row>
    <row r="227" spans="17:19" x14ac:dyDescent="0.2">
      <c r="Q227" s="1"/>
      <c r="S227" s="6"/>
    </row>
    <row r="228" spans="17:19" x14ac:dyDescent="0.2">
      <c r="Q228" s="1"/>
      <c r="S228" s="6"/>
    </row>
    <row r="229" spans="17:19" x14ac:dyDescent="0.2">
      <c r="Q229" s="1"/>
      <c r="S229" s="6"/>
    </row>
    <row r="230" spans="17:19" x14ac:dyDescent="0.2">
      <c r="Q230" s="1"/>
      <c r="S230" s="6"/>
    </row>
    <row r="231" spans="17:19" x14ac:dyDescent="0.2">
      <c r="Q231" s="1"/>
      <c r="S231" s="6"/>
    </row>
    <row r="232" spans="17:19" x14ac:dyDescent="0.2">
      <c r="Q232" s="1"/>
      <c r="S232" s="6"/>
    </row>
    <row r="233" spans="17:19" x14ac:dyDescent="0.2">
      <c r="Q233" s="1"/>
      <c r="S233" s="6"/>
    </row>
    <row r="234" spans="17:19" x14ac:dyDescent="0.2">
      <c r="Q234" s="1"/>
      <c r="S234" s="6"/>
    </row>
    <row r="235" spans="17:19" x14ac:dyDescent="0.2">
      <c r="Q235" s="1"/>
      <c r="S235" s="6"/>
    </row>
    <row r="236" spans="17:19" x14ac:dyDescent="0.2">
      <c r="Q236" s="1"/>
      <c r="S236" s="6"/>
    </row>
    <row r="237" spans="17:19" x14ac:dyDescent="0.2">
      <c r="Q237" s="1"/>
      <c r="S237" s="6"/>
    </row>
    <row r="238" spans="17:19" x14ac:dyDescent="0.2">
      <c r="Q238" s="1"/>
      <c r="S238" s="6"/>
    </row>
    <row r="239" spans="17:19" x14ac:dyDescent="0.2">
      <c r="Q239" s="1"/>
      <c r="S239" s="6"/>
    </row>
    <row r="240" spans="17:19" x14ac:dyDescent="0.2">
      <c r="Q240" s="1"/>
      <c r="S240" s="6"/>
    </row>
    <row r="241" spans="17:19" x14ac:dyDescent="0.2">
      <c r="Q241" s="1"/>
      <c r="S241" s="6"/>
    </row>
    <row r="242" spans="17:19" x14ac:dyDescent="0.2">
      <c r="Q242" s="1"/>
      <c r="S242" s="6"/>
    </row>
    <row r="243" spans="17:19" x14ac:dyDescent="0.2">
      <c r="Q243" s="1"/>
      <c r="S243" s="6"/>
    </row>
    <row r="244" spans="17:19" x14ac:dyDescent="0.2">
      <c r="Q244" s="1"/>
      <c r="S244" s="6"/>
    </row>
    <row r="245" spans="17:19" x14ac:dyDescent="0.2">
      <c r="Q245" s="1"/>
      <c r="S245" s="6"/>
    </row>
    <row r="246" spans="17:19" x14ac:dyDescent="0.2">
      <c r="Q246" s="1"/>
      <c r="S246" s="6"/>
    </row>
    <row r="247" spans="17:19" x14ac:dyDescent="0.2">
      <c r="Q247" s="1"/>
      <c r="S247" s="6"/>
    </row>
    <row r="248" spans="17:19" x14ac:dyDescent="0.2">
      <c r="Q248" s="1"/>
      <c r="S248" s="6"/>
    </row>
    <row r="249" spans="17:19" x14ac:dyDescent="0.2">
      <c r="Q249" s="1"/>
      <c r="S249" s="6"/>
    </row>
    <row r="250" spans="17:19" x14ac:dyDescent="0.2">
      <c r="Q250" s="1"/>
      <c r="S250" s="6"/>
    </row>
    <row r="251" spans="17:19" x14ac:dyDescent="0.2">
      <c r="Q251" s="1"/>
      <c r="S251" s="6"/>
    </row>
    <row r="252" spans="17:19" x14ac:dyDescent="0.2">
      <c r="Q252" s="1"/>
      <c r="S252" s="6"/>
    </row>
    <row r="253" spans="17:19" x14ac:dyDescent="0.2">
      <c r="Q253" s="1"/>
      <c r="S253" s="6"/>
    </row>
    <row r="254" spans="17:19" x14ac:dyDescent="0.2">
      <c r="Q254" s="1"/>
      <c r="S254" s="6"/>
    </row>
    <row r="255" spans="17:19" x14ac:dyDescent="0.2">
      <c r="Q255" s="1"/>
      <c r="S255" s="6"/>
    </row>
    <row r="256" spans="17:19" x14ac:dyDescent="0.2">
      <c r="Q256" s="1"/>
      <c r="S256" s="6"/>
    </row>
    <row r="257" spans="17:19" x14ac:dyDescent="0.2">
      <c r="Q257" s="1"/>
      <c r="S257" s="6"/>
    </row>
    <row r="258" spans="17:19" x14ac:dyDescent="0.2">
      <c r="Q258" s="1"/>
      <c r="S258" s="6"/>
    </row>
    <row r="259" spans="17:19" x14ac:dyDescent="0.2">
      <c r="Q259" s="1"/>
      <c r="S259" s="6"/>
    </row>
    <row r="260" spans="17:19" x14ac:dyDescent="0.2">
      <c r="Q260" s="1"/>
      <c r="S260" s="6"/>
    </row>
    <row r="261" spans="17:19" x14ac:dyDescent="0.2">
      <c r="Q261" s="1"/>
      <c r="S261" s="6"/>
    </row>
    <row r="262" spans="17:19" x14ac:dyDescent="0.2">
      <c r="Q262" s="1"/>
      <c r="S262" s="6"/>
    </row>
    <row r="263" spans="17:19" x14ac:dyDescent="0.2">
      <c r="Q263" s="1"/>
      <c r="S263" s="6"/>
    </row>
    <row r="264" spans="17:19" x14ac:dyDescent="0.2">
      <c r="Q264" s="1"/>
      <c r="S264" s="6"/>
    </row>
    <row r="265" spans="17:19" x14ac:dyDescent="0.2">
      <c r="Q265" s="1"/>
      <c r="S265" s="6"/>
    </row>
    <row r="266" spans="17:19" x14ac:dyDescent="0.2">
      <c r="Q266" s="1"/>
      <c r="S266" s="6"/>
    </row>
    <row r="267" spans="17:19" x14ac:dyDescent="0.2">
      <c r="Q267" s="1"/>
      <c r="S267" s="6"/>
    </row>
    <row r="268" spans="17:19" x14ac:dyDescent="0.2">
      <c r="Q268" s="1"/>
      <c r="S268" s="6"/>
    </row>
    <row r="269" spans="17:19" x14ac:dyDescent="0.2">
      <c r="Q269" s="1"/>
      <c r="S269" s="6"/>
    </row>
    <row r="270" spans="17:19" x14ac:dyDescent="0.2">
      <c r="Q270" s="1"/>
      <c r="S270" s="6"/>
    </row>
    <row r="271" spans="17:19" x14ac:dyDescent="0.2">
      <c r="Q271" s="1"/>
      <c r="S271" s="6"/>
    </row>
    <row r="272" spans="17:19" x14ac:dyDescent="0.2">
      <c r="Q272" s="1"/>
      <c r="S272" s="6"/>
    </row>
    <row r="273" spans="17:19" x14ac:dyDescent="0.2">
      <c r="Q273" s="1"/>
      <c r="S273" s="6"/>
    </row>
    <row r="274" spans="17:19" x14ac:dyDescent="0.2">
      <c r="Q274" s="1"/>
      <c r="S274" s="6"/>
    </row>
    <row r="275" spans="17:19" x14ac:dyDescent="0.2">
      <c r="Q275" s="1"/>
      <c r="S275" s="6"/>
    </row>
    <row r="276" spans="17:19" x14ac:dyDescent="0.2">
      <c r="Q276" s="1"/>
      <c r="S276" s="6"/>
    </row>
    <row r="277" spans="17:19" x14ac:dyDescent="0.2">
      <c r="Q277" s="1"/>
      <c r="S277" s="6"/>
    </row>
    <row r="278" spans="17:19" x14ac:dyDescent="0.2">
      <c r="Q278" s="1"/>
      <c r="S278" s="6"/>
    </row>
    <row r="279" spans="17:19" x14ac:dyDescent="0.2">
      <c r="Q279" s="1"/>
      <c r="S279" s="6"/>
    </row>
    <row r="280" spans="17:19" x14ac:dyDescent="0.2">
      <c r="Q280" s="1"/>
      <c r="S280" s="6"/>
    </row>
    <row r="281" spans="17:19" x14ac:dyDescent="0.2">
      <c r="Q281" s="1"/>
      <c r="S281" s="6"/>
    </row>
    <row r="282" spans="17:19" x14ac:dyDescent="0.2">
      <c r="Q282" s="1"/>
      <c r="S282" s="6"/>
    </row>
    <row r="283" spans="17:19" x14ac:dyDescent="0.2">
      <c r="Q283" s="1"/>
      <c r="S283" s="6"/>
    </row>
    <row r="284" spans="17:19" x14ac:dyDescent="0.2">
      <c r="Q284" s="1"/>
      <c r="S284" s="6"/>
    </row>
    <row r="285" spans="17:19" x14ac:dyDescent="0.2">
      <c r="Q285" s="1"/>
      <c r="S285" s="6"/>
    </row>
    <row r="286" spans="17:19" x14ac:dyDescent="0.2">
      <c r="Q286" s="1"/>
      <c r="S286" s="6"/>
    </row>
    <row r="287" spans="17:19" x14ac:dyDescent="0.2">
      <c r="Q287" s="1"/>
      <c r="S287" s="6"/>
    </row>
    <row r="288" spans="17:19" x14ac:dyDescent="0.2">
      <c r="Q288" s="1"/>
      <c r="S288" s="6"/>
    </row>
    <row r="289" spans="15:19" x14ac:dyDescent="0.2">
      <c r="Q289" s="1"/>
      <c r="S289" s="6"/>
    </row>
    <row r="290" spans="15:19" x14ac:dyDescent="0.2">
      <c r="Q290" s="1"/>
      <c r="S290" s="6"/>
    </row>
    <row r="291" spans="15:19" x14ac:dyDescent="0.2">
      <c r="Q291" s="1"/>
      <c r="S291" s="6"/>
    </row>
    <row r="292" spans="15:19" x14ac:dyDescent="0.2">
      <c r="Q292" s="1"/>
      <c r="S292" s="6"/>
    </row>
    <row r="293" spans="15:19" x14ac:dyDescent="0.2">
      <c r="Q293" s="1"/>
      <c r="S293" s="6"/>
    </row>
    <row r="294" spans="15:19" x14ac:dyDescent="0.2">
      <c r="Q294" s="1"/>
      <c r="S294" s="6"/>
    </row>
    <row r="295" spans="15:19" x14ac:dyDescent="0.2">
      <c r="Q295" s="1"/>
      <c r="S295" s="6"/>
    </row>
    <row r="296" spans="15:19" x14ac:dyDescent="0.2">
      <c r="Q296" s="1"/>
      <c r="S296" s="6"/>
    </row>
    <row r="297" spans="15:19" x14ac:dyDescent="0.2">
      <c r="Q297" s="1"/>
      <c r="S297" s="6"/>
    </row>
    <row r="298" spans="15:19" x14ac:dyDescent="0.2">
      <c r="Q298" s="1"/>
      <c r="S298" s="6"/>
    </row>
    <row r="299" spans="15:19" x14ac:dyDescent="0.2">
      <c r="Q299" s="1"/>
      <c r="S299" s="6"/>
    </row>
    <row r="300" spans="15:19" x14ac:dyDescent="0.2">
      <c r="Q300" s="1"/>
      <c r="S300" s="6"/>
    </row>
    <row r="301" spans="15:19" x14ac:dyDescent="0.2">
      <c r="Q301" s="1"/>
      <c r="S301" s="6"/>
    </row>
    <row r="302" spans="15:19" x14ac:dyDescent="0.2">
      <c r="Q302" s="1"/>
      <c r="S302" s="6"/>
    </row>
    <row r="303" spans="15:19" x14ac:dyDescent="0.2">
      <c r="Q303" s="1"/>
      <c r="S303" s="6"/>
    </row>
    <row r="304" spans="15:19" x14ac:dyDescent="0.2">
      <c r="O304" s="4"/>
      <c r="Q304" s="1"/>
      <c r="S304" s="6"/>
    </row>
    <row r="305" spans="17:19" x14ac:dyDescent="0.2">
      <c r="Q305" s="1"/>
      <c r="S305" s="6"/>
    </row>
    <row r="306" spans="17:19" x14ac:dyDescent="0.2">
      <c r="Q306" s="1"/>
      <c r="S306" s="6"/>
    </row>
    <row r="307" spans="17:19" x14ac:dyDescent="0.2">
      <c r="Q307" s="1"/>
      <c r="S307" s="6"/>
    </row>
    <row r="308" spans="17:19" x14ac:dyDescent="0.2">
      <c r="Q308" s="1"/>
      <c r="S308" s="6"/>
    </row>
    <row r="309" spans="17:19" x14ac:dyDescent="0.2">
      <c r="Q309" s="1"/>
      <c r="S309" s="6"/>
    </row>
    <row r="310" spans="17:19" x14ac:dyDescent="0.2">
      <c r="Q310" s="1"/>
      <c r="S310" s="6"/>
    </row>
    <row r="311" spans="17:19" x14ac:dyDescent="0.2">
      <c r="Q311" s="1"/>
      <c r="S311" s="6"/>
    </row>
    <row r="312" spans="17:19" x14ac:dyDescent="0.2">
      <c r="Q312" s="1"/>
      <c r="S312" s="6"/>
    </row>
    <row r="313" spans="17:19" x14ac:dyDescent="0.2">
      <c r="Q313" s="1"/>
      <c r="S313" s="6"/>
    </row>
    <row r="314" spans="17:19" x14ac:dyDescent="0.2">
      <c r="Q314" s="1"/>
      <c r="S314" s="6"/>
    </row>
    <row r="315" spans="17:19" x14ac:dyDescent="0.2">
      <c r="Q315" s="1"/>
      <c r="S315" s="6"/>
    </row>
    <row r="316" spans="17:19" x14ac:dyDescent="0.2">
      <c r="Q316" s="1"/>
      <c r="S316" s="6"/>
    </row>
    <row r="317" spans="17:19" x14ac:dyDescent="0.2">
      <c r="Q317" s="1"/>
      <c r="S317" s="6"/>
    </row>
    <row r="318" spans="17:19" x14ac:dyDescent="0.2">
      <c r="Q318" s="1"/>
      <c r="S318" s="6"/>
    </row>
    <row r="319" spans="17:19" x14ac:dyDescent="0.2">
      <c r="Q319" s="1"/>
      <c r="S319" s="6"/>
    </row>
    <row r="320" spans="17:19" x14ac:dyDescent="0.2">
      <c r="Q320" s="1"/>
      <c r="S320" s="6"/>
    </row>
    <row r="321" spans="17:19" x14ac:dyDescent="0.2">
      <c r="Q321" s="1"/>
      <c r="S321" s="6"/>
    </row>
    <row r="322" spans="17:19" x14ac:dyDescent="0.2">
      <c r="Q322" s="1"/>
      <c r="S322" s="6"/>
    </row>
    <row r="323" spans="17:19" x14ac:dyDescent="0.2">
      <c r="Q323" s="1"/>
      <c r="S323" s="6"/>
    </row>
    <row r="324" spans="17:19" x14ac:dyDescent="0.2">
      <c r="Q324" s="1"/>
      <c r="S324" s="6"/>
    </row>
    <row r="325" spans="17:19" x14ac:dyDescent="0.2">
      <c r="Q325" s="1"/>
      <c r="S325" s="6"/>
    </row>
    <row r="326" spans="17:19" x14ac:dyDescent="0.2">
      <c r="Q326" s="1"/>
      <c r="S326" s="6"/>
    </row>
    <row r="327" spans="17:19" x14ac:dyDescent="0.2">
      <c r="Q327" s="1"/>
      <c r="S327" s="6"/>
    </row>
    <row r="328" spans="17:19" x14ac:dyDescent="0.2">
      <c r="Q328" s="1"/>
      <c r="S328" s="6"/>
    </row>
    <row r="329" spans="17:19" x14ac:dyDescent="0.2">
      <c r="Q329" s="1"/>
      <c r="S329" s="6"/>
    </row>
    <row r="330" spans="17:19" x14ac:dyDescent="0.2">
      <c r="Q330" s="1"/>
      <c r="S330" s="6"/>
    </row>
    <row r="331" spans="17:19" x14ac:dyDescent="0.2">
      <c r="Q331" s="1"/>
      <c r="S331" s="6"/>
    </row>
    <row r="332" spans="17:19" x14ac:dyDescent="0.2">
      <c r="Q332" s="1"/>
      <c r="S332" s="6"/>
    </row>
    <row r="333" spans="17:19" x14ac:dyDescent="0.2">
      <c r="Q333" s="1"/>
      <c r="S333" s="6"/>
    </row>
    <row r="334" spans="17:19" x14ac:dyDescent="0.2">
      <c r="Q334" s="1"/>
      <c r="S334" s="6"/>
    </row>
    <row r="335" spans="17:19" x14ac:dyDescent="0.2">
      <c r="Q335" s="1"/>
      <c r="S335" s="6"/>
    </row>
    <row r="336" spans="17:19" x14ac:dyDescent="0.2">
      <c r="Q336" s="1"/>
      <c r="S336" s="6"/>
    </row>
    <row r="337" spans="17:19" x14ac:dyDescent="0.2">
      <c r="Q337" s="1"/>
      <c r="S337" s="6"/>
    </row>
    <row r="338" spans="17:19" x14ac:dyDescent="0.2">
      <c r="Q338" s="1"/>
      <c r="S338" s="6"/>
    </row>
    <row r="339" spans="17:19" x14ac:dyDescent="0.2">
      <c r="Q339" s="1"/>
      <c r="S339" s="6"/>
    </row>
    <row r="340" spans="17:19" x14ac:dyDescent="0.2">
      <c r="Q340" s="1"/>
      <c r="S340" s="6"/>
    </row>
    <row r="341" spans="17:19" x14ac:dyDescent="0.2">
      <c r="Q341" s="1"/>
      <c r="S341" s="6"/>
    </row>
    <row r="342" spans="17:19" x14ac:dyDescent="0.2">
      <c r="Q342" s="1"/>
      <c r="S342" s="6"/>
    </row>
    <row r="343" spans="17:19" x14ac:dyDescent="0.2">
      <c r="Q343" s="1"/>
      <c r="S343" s="6"/>
    </row>
    <row r="344" spans="17:19" x14ac:dyDescent="0.2">
      <c r="Q344" s="1"/>
      <c r="S344" s="6"/>
    </row>
    <row r="345" spans="17:19" x14ac:dyDescent="0.2">
      <c r="Q345" s="1"/>
      <c r="S345" s="6"/>
    </row>
    <row r="346" spans="17:19" x14ac:dyDescent="0.2">
      <c r="Q346" s="1"/>
      <c r="S346" s="6"/>
    </row>
    <row r="347" spans="17:19" x14ac:dyDescent="0.2">
      <c r="Q347" s="1"/>
      <c r="S347" s="6"/>
    </row>
    <row r="348" spans="17:19" x14ac:dyDescent="0.2">
      <c r="Q348" s="1"/>
      <c r="S348" s="6"/>
    </row>
    <row r="349" spans="17:19" x14ac:dyDescent="0.2">
      <c r="Q349" s="1"/>
      <c r="S349" s="6"/>
    </row>
    <row r="350" spans="17:19" x14ac:dyDescent="0.2">
      <c r="Q350" s="1"/>
      <c r="S350" s="6"/>
    </row>
    <row r="351" spans="17:19" x14ac:dyDescent="0.2">
      <c r="Q351" s="1"/>
      <c r="S351" s="6"/>
    </row>
    <row r="352" spans="17:19" x14ac:dyDescent="0.2">
      <c r="Q352" s="1"/>
      <c r="S352" s="6"/>
    </row>
    <row r="353" spans="17:19" x14ac:dyDescent="0.2">
      <c r="Q353" s="1"/>
      <c r="S353" s="6"/>
    </row>
    <row r="354" spans="17:19" x14ac:dyDescent="0.2">
      <c r="Q354" s="1"/>
      <c r="S354" s="6"/>
    </row>
    <row r="355" spans="17:19" x14ac:dyDescent="0.2">
      <c r="Q355" s="1"/>
      <c r="S355" s="5"/>
    </row>
    <row r="356" spans="17:19" x14ac:dyDescent="0.2">
      <c r="Q356" s="1"/>
      <c r="S356" s="5"/>
    </row>
    <row r="357" spans="17:19" x14ac:dyDescent="0.2">
      <c r="Q357" s="1"/>
      <c r="S357" s="5"/>
    </row>
    <row r="358" spans="17:19" x14ac:dyDescent="0.2">
      <c r="Q358" s="1"/>
      <c r="S358" s="5"/>
    </row>
    <row r="359" spans="17:19" x14ac:dyDescent="0.2">
      <c r="Q359" s="1"/>
      <c r="S359" s="5"/>
    </row>
    <row r="360" spans="17:19" x14ac:dyDescent="0.2">
      <c r="Q360" s="1"/>
      <c r="S360" s="5"/>
    </row>
    <row r="361" spans="17:19" x14ac:dyDescent="0.2">
      <c r="Q361" s="1"/>
      <c r="S361" s="5"/>
    </row>
    <row r="362" spans="17:19" x14ac:dyDescent="0.2">
      <c r="Q362" s="1"/>
      <c r="S362" s="5"/>
    </row>
    <row r="363" spans="17:19" x14ac:dyDescent="0.2">
      <c r="Q363" s="1"/>
      <c r="S363" s="5"/>
    </row>
    <row r="364" spans="17:19" x14ac:dyDescent="0.2">
      <c r="Q364" s="1"/>
      <c r="S364" s="5"/>
    </row>
    <row r="365" spans="17:19" x14ac:dyDescent="0.2">
      <c r="Q365" s="1"/>
      <c r="S365" s="5"/>
    </row>
    <row r="366" spans="17:19" x14ac:dyDescent="0.2">
      <c r="Q366" s="1"/>
      <c r="S366" s="5"/>
    </row>
    <row r="367" spans="17:19" x14ac:dyDescent="0.2">
      <c r="Q367" s="1"/>
      <c r="S367" s="5"/>
    </row>
    <row r="368" spans="17:19" x14ac:dyDescent="0.2">
      <c r="Q368" s="1"/>
      <c r="S368" s="5"/>
    </row>
    <row r="369" spans="17:19" x14ac:dyDescent="0.2">
      <c r="Q369" s="1"/>
      <c r="S369" s="5"/>
    </row>
    <row r="370" spans="17:19" x14ac:dyDescent="0.2">
      <c r="Q370" s="1"/>
      <c r="S370" s="5"/>
    </row>
    <row r="371" spans="17:19" x14ac:dyDescent="0.2">
      <c r="Q371" s="1"/>
      <c r="S371" s="5"/>
    </row>
    <row r="372" spans="17:19" x14ac:dyDescent="0.2">
      <c r="Q372" s="1"/>
      <c r="S372" s="5"/>
    </row>
    <row r="373" spans="17:19" x14ac:dyDescent="0.2">
      <c r="Q373" s="1"/>
      <c r="S373" s="5"/>
    </row>
    <row r="374" spans="17:19" x14ac:dyDescent="0.2">
      <c r="Q374" s="1"/>
      <c r="S374" s="5"/>
    </row>
    <row r="375" spans="17:19" x14ac:dyDescent="0.2">
      <c r="Q375" s="1"/>
      <c r="S375" s="5"/>
    </row>
    <row r="376" spans="17:19" x14ac:dyDescent="0.2">
      <c r="Q376" s="1"/>
      <c r="S376" s="5"/>
    </row>
    <row r="377" spans="17:19" x14ac:dyDescent="0.2">
      <c r="Q377" s="1"/>
      <c r="S377" s="5"/>
    </row>
    <row r="378" spans="17:19" x14ac:dyDescent="0.2">
      <c r="Q378" s="1"/>
      <c r="S378" s="6"/>
    </row>
    <row r="379" spans="17:19" x14ac:dyDescent="0.2">
      <c r="Q379" s="1"/>
      <c r="S379" s="6"/>
    </row>
    <row r="380" spans="17:19" x14ac:dyDescent="0.2">
      <c r="Q380" s="1"/>
      <c r="S380" s="6"/>
    </row>
    <row r="381" spans="17:19" x14ac:dyDescent="0.2">
      <c r="Q381" s="1"/>
      <c r="S381" s="6"/>
    </row>
    <row r="382" spans="17:19" x14ac:dyDescent="0.2">
      <c r="Q382" s="1"/>
      <c r="S382" s="6"/>
    </row>
    <row r="383" spans="17:19" x14ac:dyDescent="0.2">
      <c r="Q383" s="1"/>
      <c r="S383" s="6"/>
    </row>
    <row r="384" spans="17:19" x14ac:dyDescent="0.2">
      <c r="Q384" s="1"/>
      <c r="S384" s="6"/>
    </row>
    <row r="385" spans="17:19" x14ac:dyDescent="0.2">
      <c r="Q385" s="1"/>
      <c r="S385" s="6"/>
    </row>
    <row r="386" spans="17:19" x14ac:dyDescent="0.2">
      <c r="Q386" s="1"/>
      <c r="S386" s="6"/>
    </row>
    <row r="387" spans="17:19" x14ac:dyDescent="0.2">
      <c r="Q387" s="1"/>
      <c r="S387" s="6"/>
    </row>
    <row r="388" spans="17:19" x14ac:dyDescent="0.2">
      <c r="Q388" s="1"/>
      <c r="S388" s="6"/>
    </row>
    <row r="389" spans="17:19" x14ac:dyDescent="0.2">
      <c r="Q389" s="1"/>
      <c r="S389" s="6"/>
    </row>
    <row r="390" spans="17:19" x14ac:dyDescent="0.2">
      <c r="Q390" s="1"/>
      <c r="S390" s="6"/>
    </row>
    <row r="391" spans="17:19" x14ac:dyDescent="0.2">
      <c r="Q391" s="1"/>
      <c r="S391" s="6"/>
    </row>
    <row r="392" spans="17:19" x14ac:dyDescent="0.2">
      <c r="Q392" s="1"/>
      <c r="S392" s="6"/>
    </row>
    <row r="393" spans="17:19" x14ac:dyDescent="0.2">
      <c r="Q393" s="1"/>
      <c r="S393" s="6"/>
    </row>
    <row r="394" spans="17:19" x14ac:dyDescent="0.2">
      <c r="Q394" s="1"/>
      <c r="S394" s="6"/>
    </row>
    <row r="395" spans="17:19" x14ac:dyDescent="0.2">
      <c r="Q395" s="1"/>
      <c r="S395" s="6"/>
    </row>
    <row r="396" spans="17:19" x14ac:dyDescent="0.2">
      <c r="Q396" s="1"/>
      <c r="S396" s="6"/>
    </row>
    <row r="397" spans="17:19" x14ac:dyDescent="0.2">
      <c r="Q397" s="1"/>
      <c r="S397" s="6"/>
    </row>
    <row r="398" spans="17:19" x14ac:dyDescent="0.2">
      <c r="Q398" s="1"/>
      <c r="S398" s="6"/>
    </row>
    <row r="399" spans="17:19" x14ac:dyDescent="0.2">
      <c r="Q399" s="1"/>
      <c r="S399" s="6"/>
    </row>
    <row r="400" spans="17:19" x14ac:dyDescent="0.2">
      <c r="Q400" s="1"/>
      <c r="S400" s="6"/>
    </row>
    <row r="401" spans="17:19" x14ac:dyDescent="0.2">
      <c r="Q401" s="1"/>
      <c r="S401" s="6"/>
    </row>
    <row r="402" spans="17:19" x14ac:dyDescent="0.2">
      <c r="Q402" s="1"/>
      <c r="S402" s="6"/>
    </row>
    <row r="403" spans="17:19" x14ac:dyDescent="0.2">
      <c r="Q403" s="1"/>
      <c r="S403" s="6"/>
    </row>
    <row r="404" spans="17:19" x14ac:dyDescent="0.2">
      <c r="Q404" s="1"/>
      <c r="S404" s="6"/>
    </row>
    <row r="405" spans="17:19" x14ac:dyDescent="0.2">
      <c r="Q405" s="1"/>
      <c r="S405" s="6"/>
    </row>
    <row r="406" spans="17:19" x14ac:dyDescent="0.2">
      <c r="Q406" s="1"/>
      <c r="S406" s="6"/>
    </row>
    <row r="407" spans="17:19" x14ac:dyDescent="0.2">
      <c r="Q407" s="1"/>
      <c r="S407" s="6"/>
    </row>
    <row r="408" spans="17:19" x14ac:dyDescent="0.2">
      <c r="Q408" s="1"/>
      <c r="S408" s="6"/>
    </row>
    <row r="409" spans="17:19" x14ac:dyDescent="0.2">
      <c r="Q409" s="1"/>
      <c r="S409" s="6"/>
    </row>
    <row r="410" spans="17:19" x14ac:dyDescent="0.2">
      <c r="Q410" s="1"/>
      <c r="S410" s="6"/>
    </row>
    <row r="411" spans="17:19" x14ac:dyDescent="0.2">
      <c r="Q411" s="1"/>
      <c r="S411" s="6"/>
    </row>
    <row r="412" spans="17:19" x14ac:dyDescent="0.2">
      <c r="Q412" s="1"/>
      <c r="S412" s="6"/>
    </row>
    <row r="413" spans="17:19" x14ac:dyDescent="0.2">
      <c r="Q413" s="1"/>
      <c r="S413" s="6"/>
    </row>
    <row r="414" spans="17:19" x14ac:dyDescent="0.2">
      <c r="Q414" s="1"/>
      <c r="S414" s="6"/>
    </row>
    <row r="415" spans="17:19" x14ac:dyDescent="0.2">
      <c r="Q415" s="1"/>
      <c r="S415" s="6"/>
    </row>
    <row r="416" spans="17:19" x14ac:dyDescent="0.2">
      <c r="Q416" s="1"/>
      <c r="S416" s="6"/>
    </row>
    <row r="417" spans="17:19" x14ac:dyDescent="0.2">
      <c r="Q417" s="1"/>
      <c r="S417" s="6"/>
    </row>
    <row r="418" spans="17:19" x14ac:dyDescent="0.2">
      <c r="Q418" s="1"/>
      <c r="S418" s="6"/>
    </row>
    <row r="419" spans="17:19" x14ac:dyDescent="0.2">
      <c r="Q419" s="1"/>
      <c r="S419" s="6"/>
    </row>
    <row r="420" spans="17:19" x14ac:dyDescent="0.2">
      <c r="Q420" s="1"/>
      <c r="S420" s="6"/>
    </row>
    <row r="421" spans="17:19" x14ac:dyDescent="0.2">
      <c r="Q421" s="1"/>
      <c r="S421" s="6"/>
    </row>
    <row r="422" spans="17:19" x14ac:dyDescent="0.2">
      <c r="Q422" s="1"/>
      <c r="S422" s="6"/>
    </row>
    <row r="423" spans="17:19" x14ac:dyDescent="0.2">
      <c r="Q423" s="1"/>
      <c r="S423" s="6"/>
    </row>
    <row r="424" spans="17:19" x14ac:dyDescent="0.2">
      <c r="Q424" s="1"/>
      <c r="S424" s="6"/>
    </row>
    <row r="425" spans="17:19" x14ac:dyDescent="0.2">
      <c r="Q425" s="1"/>
      <c r="S425" s="6"/>
    </row>
    <row r="426" spans="17:19" x14ac:dyDescent="0.2">
      <c r="Q426" s="1"/>
      <c r="S426" s="6"/>
    </row>
    <row r="427" spans="17:19" x14ac:dyDescent="0.2">
      <c r="Q427" s="1"/>
      <c r="S427" s="6"/>
    </row>
    <row r="428" spans="17:19" x14ac:dyDescent="0.2">
      <c r="Q428" s="1"/>
      <c r="S428" s="6"/>
    </row>
    <row r="429" spans="17:19" x14ac:dyDescent="0.2">
      <c r="Q429" s="1"/>
      <c r="S429" s="6"/>
    </row>
    <row r="430" spans="17:19" x14ac:dyDescent="0.2">
      <c r="Q430" s="1"/>
      <c r="S430" s="6"/>
    </row>
    <row r="431" spans="17:19" x14ac:dyDescent="0.2">
      <c r="Q431" s="1"/>
      <c r="S431" s="6"/>
    </row>
    <row r="432" spans="17:19" x14ac:dyDescent="0.2">
      <c r="Q432" s="1"/>
      <c r="S432" s="6"/>
    </row>
    <row r="433" spans="17:19" x14ac:dyDescent="0.2">
      <c r="Q433" s="1"/>
      <c r="S433" s="6"/>
    </row>
    <row r="434" spans="17:19" x14ac:dyDescent="0.2">
      <c r="Q434" s="1"/>
      <c r="S434" s="6"/>
    </row>
    <row r="435" spans="17:19" x14ac:dyDescent="0.2">
      <c r="Q435" s="1"/>
      <c r="S435" s="6"/>
    </row>
    <row r="436" spans="17:19" x14ac:dyDescent="0.2">
      <c r="Q436" s="1"/>
      <c r="S436" s="6"/>
    </row>
    <row r="437" spans="17:19" x14ac:dyDescent="0.2">
      <c r="Q437" s="1"/>
      <c r="S437" s="6"/>
    </row>
    <row r="438" spans="17:19" x14ac:dyDescent="0.2">
      <c r="Q438" s="1"/>
      <c r="S438" s="6"/>
    </row>
    <row r="439" spans="17:19" x14ac:dyDescent="0.2">
      <c r="Q439" s="1"/>
      <c r="S439" s="6"/>
    </row>
    <row r="440" spans="17:19" x14ac:dyDescent="0.2">
      <c r="Q440" s="1"/>
      <c r="S440" s="6"/>
    </row>
    <row r="441" spans="17:19" x14ac:dyDescent="0.2">
      <c r="Q441" s="1"/>
      <c r="S441" s="6"/>
    </row>
    <row r="442" spans="17:19" x14ac:dyDescent="0.2">
      <c r="Q442" s="1"/>
      <c r="S442" s="6"/>
    </row>
    <row r="443" spans="17:19" x14ac:dyDescent="0.2">
      <c r="Q443" s="1"/>
      <c r="S443" s="6"/>
    </row>
    <row r="444" spans="17:19" x14ac:dyDescent="0.2">
      <c r="Q444" s="1"/>
      <c r="S444" s="6"/>
    </row>
    <row r="445" spans="17:19" x14ac:dyDescent="0.2">
      <c r="Q445" s="1"/>
      <c r="S445" s="6"/>
    </row>
    <row r="446" spans="17:19" x14ac:dyDescent="0.2">
      <c r="Q446" s="1"/>
      <c r="S446" s="6"/>
    </row>
    <row r="447" spans="17:19" x14ac:dyDescent="0.2">
      <c r="Q447" s="1"/>
      <c r="S447" s="6"/>
    </row>
    <row r="448" spans="17:19" x14ac:dyDescent="0.2">
      <c r="Q448" s="1"/>
      <c r="S448" s="6"/>
    </row>
    <row r="449" spans="14:19" x14ac:dyDescent="0.2">
      <c r="Q449" s="1"/>
      <c r="S449" s="6"/>
    </row>
    <row r="450" spans="14:19" x14ac:dyDescent="0.2">
      <c r="Q450" s="1"/>
      <c r="S450" s="6"/>
    </row>
    <row r="451" spans="14:19" x14ac:dyDescent="0.2">
      <c r="Q451" s="1"/>
      <c r="S451" s="6"/>
    </row>
    <row r="452" spans="14:19" x14ac:dyDescent="0.2">
      <c r="Q452" s="1"/>
      <c r="S452" s="6"/>
    </row>
    <row r="453" spans="14:19" x14ac:dyDescent="0.2">
      <c r="Q453" s="1"/>
      <c r="S453" s="6"/>
    </row>
    <row r="454" spans="14:19" x14ac:dyDescent="0.2">
      <c r="Q454" s="1"/>
      <c r="S454" s="6"/>
    </row>
    <row r="455" spans="14:19" x14ac:dyDescent="0.2">
      <c r="Q455" s="1"/>
      <c r="S455" s="6"/>
    </row>
    <row r="456" spans="14:19" x14ac:dyDescent="0.2">
      <c r="N456" s="4"/>
      <c r="O456" s="4" t="s">
        <v>21</v>
      </c>
      <c r="Q456" s="1"/>
      <c r="S456" s="6"/>
    </row>
    <row r="457" spans="14:19" x14ac:dyDescent="0.2">
      <c r="Q457" s="1"/>
      <c r="S457" s="6"/>
    </row>
    <row r="458" spans="14:19" x14ac:dyDescent="0.2">
      <c r="Q458" s="1"/>
      <c r="S458" s="6"/>
    </row>
    <row r="459" spans="14:19" x14ac:dyDescent="0.2">
      <c r="Q459" s="1"/>
      <c r="S459" s="6"/>
    </row>
    <row r="460" spans="14:19" x14ac:dyDescent="0.2">
      <c r="Q460" s="1"/>
      <c r="S460" s="6"/>
    </row>
    <row r="461" spans="14:19" x14ac:dyDescent="0.2">
      <c r="Q461" s="1"/>
      <c r="S461" s="6"/>
    </row>
    <row r="462" spans="14:19" x14ac:dyDescent="0.2">
      <c r="Q462" s="1"/>
      <c r="S462" s="6"/>
    </row>
    <row r="463" spans="14:19" x14ac:dyDescent="0.2">
      <c r="Q463" s="1"/>
      <c r="S463" s="6"/>
    </row>
    <row r="464" spans="14:19" x14ac:dyDescent="0.2">
      <c r="Q464" s="1"/>
      <c r="S464" s="6"/>
    </row>
    <row r="465" spans="17:19" x14ac:dyDescent="0.2">
      <c r="Q465" s="1"/>
      <c r="S465" s="6"/>
    </row>
    <row r="466" spans="17:19" x14ac:dyDescent="0.2">
      <c r="Q466" s="1"/>
      <c r="S466" s="6"/>
    </row>
    <row r="467" spans="17:19" x14ac:dyDescent="0.2">
      <c r="Q467" s="1"/>
      <c r="S467" s="6"/>
    </row>
    <row r="468" spans="17:19" x14ac:dyDescent="0.2">
      <c r="Q468" s="1"/>
      <c r="S468" s="6"/>
    </row>
    <row r="469" spans="17:19" x14ac:dyDescent="0.2">
      <c r="Q469" s="1"/>
      <c r="S469" s="6"/>
    </row>
    <row r="470" spans="17:19" x14ac:dyDescent="0.2">
      <c r="Q470" s="1"/>
      <c r="S470" s="6"/>
    </row>
    <row r="471" spans="17:19" x14ac:dyDescent="0.2">
      <c r="Q471" s="1"/>
      <c r="S471" s="6"/>
    </row>
    <row r="472" spans="17:19" x14ac:dyDescent="0.2">
      <c r="Q472" s="1"/>
      <c r="S472" s="6"/>
    </row>
    <row r="473" spans="17:19" x14ac:dyDescent="0.2">
      <c r="Q473" s="1"/>
      <c r="S473" s="6"/>
    </row>
    <row r="474" spans="17:19" x14ac:dyDescent="0.2">
      <c r="Q474" s="1"/>
      <c r="S474" s="6"/>
    </row>
    <row r="475" spans="17:19" x14ac:dyDescent="0.2">
      <c r="Q475" s="1"/>
      <c r="S475" s="6"/>
    </row>
    <row r="476" spans="17:19" x14ac:dyDescent="0.2">
      <c r="Q476" s="1"/>
      <c r="S476" s="6"/>
    </row>
    <row r="477" spans="17:19" x14ac:dyDescent="0.2">
      <c r="Q477" s="1"/>
      <c r="S477" s="6"/>
    </row>
    <row r="478" spans="17:19" x14ac:dyDescent="0.2">
      <c r="Q478" s="1"/>
      <c r="S478" s="6"/>
    </row>
    <row r="479" spans="17:19" x14ac:dyDescent="0.2">
      <c r="Q479" s="1"/>
      <c r="S479" s="6"/>
    </row>
    <row r="480" spans="17:19" x14ac:dyDescent="0.2">
      <c r="Q480" s="1"/>
      <c r="S480" s="6"/>
    </row>
    <row r="481" spans="17:19" x14ac:dyDescent="0.2">
      <c r="Q481" s="1"/>
      <c r="S481" s="6"/>
    </row>
    <row r="482" spans="17:19" x14ac:dyDescent="0.2">
      <c r="Q482" s="1"/>
      <c r="S482" s="6"/>
    </row>
    <row r="483" spans="17:19" x14ac:dyDescent="0.2">
      <c r="Q483" s="1"/>
      <c r="S483" s="6"/>
    </row>
    <row r="484" spans="17:19" x14ac:dyDescent="0.2">
      <c r="Q484" s="1"/>
      <c r="S484" s="6"/>
    </row>
    <row r="485" spans="17:19" x14ac:dyDescent="0.2">
      <c r="Q485" s="1"/>
      <c r="S485" s="6"/>
    </row>
    <row r="486" spans="17:19" x14ac:dyDescent="0.2">
      <c r="Q486" s="1"/>
      <c r="S486" s="6"/>
    </row>
    <row r="487" spans="17:19" x14ac:dyDescent="0.2">
      <c r="Q487" s="1"/>
      <c r="S487" s="6"/>
    </row>
    <row r="488" spans="17:19" x14ac:dyDescent="0.2">
      <c r="Q488" s="1"/>
      <c r="S488" s="6"/>
    </row>
    <row r="489" spans="17:19" x14ac:dyDescent="0.2">
      <c r="Q489" s="1"/>
      <c r="S489" s="6"/>
    </row>
    <row r="490" spans="17:19" x14ac:dyDescent="0.2">
      <c r="Q490" s="1"/>
      <c r="S490" s="6"/>
    </row>
    <row r="491" spans="17:19" x14ac:dyDescent="0.2">
      <c r="Q491" s="1"/>
      <c r="S491" s="6"/>
    </row>
    <row r="492" spans="17:19" x14ac:dyDescent="0.2">
      <c r="Q492" s="1"/>
      <c r="S492" s="6"/>
    </row>
    <row r="493" spans="17:19" x14ac:dyDescent="0.2">
      <c r="Q493" s="1"/>
      <c r="S493" s="6"/>
    </row>
    <row r="494" spans="17:19" x14ac:dyDescent="0.2">
      <c r="Q494" s="1"/>
      <c r="S494" s="6"/>
    </row>
    <row r="495" spans="17:19" x14ac:dyDescent="0.2">
      <c r="Q495" s="1"/>
      <c r="S495" s="6"/>
    </row>
    <row r="496" spans="17:19" x14ac:dyDescent="0.2">
      <c r="Q496" s="1"/>
      <c r="S496" s="6"/>
    </row>
    <row r="497" spans="17:19" x14ac:dyDescent="0.2">
      <c r="Q497" s="1"/>
      <c r="S497" s="6"/>
    </row>
    <row r="498" spans="17:19" x14ac:dyDescent="0.2">
      <c r="Q498" s="1"/>
      <c r="S498" s="6"/>
    </row>
    <row r="499" spans="17:19" x14ac:dyDescent="0.2">
      <c r="Q499" s="1"/>
      <c r="S499" s="6"/>
    </row>
    <row r="500" spans="17:19" x14ac:dyDescent="0.2">
      <c r="Q500" s="1"/>
      <c r="S500" s="6"/>
    </row>
    <row r="501" spans="17:19" x14ac:dyDescent="0.2">
      <c r="Q501" s="1"/>
      <c r="S501" s="6"/>
    </row>
    <row r="502" spans="17:19" x14ac:dyDescent="0.2">
      <c r="Q502" s="1"/>
      <c r="S502" s="6"/>
    </row>
    <row r="503" spans="17:19" x14ac:dyDescent="0.2">
      <c r="Q503" s="1"/>
      <c r="S503" s="6"/>
    </row>
    <row r="504" spans="17:19" x14ac:dyDescent="0.2">
      <c r="Q504" s="1"/>
      <c r="S504" s="6"/>
    </row>
    <row r="505" spans="17:19" x14ac:dyDescent="0.2">
      <c r="Q505" s="1"/>
      <c r="S505" s="6"/>
    </row>
    <row r="506" spans="17:19" x14ac:dyDescent="0.2">
      <c r="Q506" s="1"/>
      <c r="S506" s="5"/>
    </row>
    <row r="507" spans="17:19" x14ac:dyDescent="0.2">
      <c r="Q507" s="1"/>
      <c r="S507" s="5"/>
    </row>
    <row r="508" spans="17:19" x14ac:dyDescent="0.2">
      <c r="Q508" s="1"/>
      <c r="S508" s="5"/>
    </row>
    <row r="509" spans="17:19" x14ac:dyDescent="0.2">
      <c r="Q509" s="1"/>
      <c r="S509" s="5"/>
    </row>
    <row r="510" spans="17:19" x14ac:dyDescent="0.2">
      <c r="Q510" s="1"/>
      <c r="S510" s="5"/>
    </row>
    <row r="511" spans="17:19" x14ac:dyDescent="0.2">
      <c r="Q511" s="1"/>
      <c r="S511" s="5"/>
    </row>
    <row r="512" spans="17:19" x14ac:dyDescent="0.2">
      <c r="Q512" s="1"/>
      <c r="S512" s="5"/>
    </row>
    <row r="513" spans="17:19" x14ac:dyDescent="0.2">
      <c r="Q513" s="1"/>
      <c r="S513" s="5"/>
    </row>
    <row r="514" spans="17:19" x14ac:dyDescent="0.2">
      <c r="Q514" s="1"/>
      <c r="S514" s="5"/>
    </row>
    <row r="515" spans="17:19" x14ac:dyDescent="0.2">
      <c r="Q515" s="1"/>
      <c r="S515" s="5"/>
    </row>
    <row r="516" spans="17:19" x14ac:dyDescent="0.2">
      <c r="Q516" s="1"/>
      <c r="S516" s="5"/>
    </row>
    <row r="517" spans="17:19" x14ac:dyDescent="0.2">
      <c r="Q517" s="1"/>
      <c r="S517" s="5"/>
    </row>
    <row r="518" spans="17:19" x14ac:dyDescent="0.2">
      <c r="Q518" s="1"/>
      <c r="S518" s="5"/>
    </row>
    <row r="519" spans="17:19" x14ac:dyDescent="0.2">
      <c r="Q519" s="1"/>
      <c r="S519" s="5"/>
    </row>
    <row r="520" spans="17:19" x14ac:dyDescent="0.2">
      <c r="Q520" s="1"/>
      <c r="S520" s="5"/>
    </row>
    <row r="521" spans="17:19" x14ac:dyDescent="0.2">
      <c r="Q521" s="1"/>
      <c r="S521" s="5"/>
    </row>
    <row r="522" spans="17:19" x14ac:dyDescent="0.2">
      <c r="Q522" s="1"/>
      <c r="S522" s="5"/>
    </row>
    <row r="523" spans="17:19" x14ac:dyDescent="0.2">
      <c r="Q523" s="1"/>
      <c r="S523" s="5"/>
    </row>
    <row r="524" spans="17:19" x14ac:dyDescent="0.2">
      <c r="Q524" s="1"/>
      <c r="S524" s="5"/>
    </row>
    <row r="525" spans="17:19" x14ac:dyDescent="0.2">
      <c r="Q525" s="1"/>
      <c r="S525" s="5"/>
    </row>
    <row r="526" spans="17:19" x14ac:dyDescent="0.2">
      <c r="Q526" s="1"/>
      <c r="S526" s="5"/>
    </row>
    <row r="527" spans="17:19" x14ac:dyDescent="0.2">
      <c r="Q527" s="1"/>
      <c r="S527" s="5"/>
    </row>
    <row r="528" spans="17:19" x14ac:dyDescent="0.2">
      <c r="Q528" s="1"/>
      <c r="S528" s="5"/>
    </row>
    <row r="529" spans="17:19" x14ac:dyDescent="0.2">
      <c r="Q529" s="1"/>
      <c r="S529" s="6"/>
    </row>
    <row r="530" spans="17:19" x14ac:dyDescent="0.2">
      <c r="Q530" s="1"/>
      <c r="S530" s="6"/>
    </row>
    <row r="531" spans="17:19" x14ac:dyDescent="0.2">
      <c r="Q531" s="1"/>
      <c r="S531" s="6"/>
    </row>
    <row r="532" spans="17:19" x14ac:dyDescent="0.2">
      <c r="Q532" s="1"/>
      <c r="S532" s="6"/>
    </row>
    <row r="533" spans="17:19" x14ac:dyDescent="0.2">
      <c r="Q533" s="1"/>
      <c r="S533" s="6"/>
    </row>
    <row r="534" spans="17:19" x14ac:dyDescent="0.2">
      <c r="Q534" s="1"/>
      <c r="S534" s="6"/>
    </row>
    <row r="535" spans="17:19" x14ac:dyDescent="0.2">
      <c r="Q535" s="1"/>
      <c r="S535" s="6"/>
    </row>
    <row r="536" spans="17:19" x14ac:dyDescent="0.2">
      <c r="Q536" s="1"/>
      <c r="S536" s="6"/>
    </row>
    <row r="537" spans="17:19" x14ac:dyDescent="0.2">
      <c r="Q537" s="1"/>
      <c r="S537" s="6"/>
    </row>
    <row r="538" spans="17:19" x14ac:dyDescent="0.2">
      <c r="Q538" s="1"/>
      <c r="S538" s="6"/>
    </row>
    <row r="539" spans="17:19" x14ac:dyDescent="0.2">
      <c r="Q539" s="1"/>
      <c r="S539" s="6"/>
    </row>
    <row r="540" spans="17:19" x14ac:dyDescent="0.2">
      <c r="Q540" s="1"/>
      <c r="S540" s="6"/>
    </row>
    <row r="541" spans="17:19" x14ac:dyDescent="0.2">
      <c r="Q541" s="1"/>
      <c r="S541" s="6"/>
    </row>
    <row r="542" spans="17:19" x14ac:dyDescent="0.2">
      <c r="Q542" s="1"/>
      <c r="S542" s="6"/>
    </row>
    <row r="543" spans="17:19" x14ac:dyDescent="0.2">
      <c r="Q543" s="1"/>
      <c r="S543" s="6"/>
    </row>
    <row r="544" spans="17:19" x14ac:dyDescent="0.2">
      <c r="Q544" s="1"/>
      <c r="S544" s="6"/>
    </row>
    <row r="545" spans="17:19" x14ac:dyDescent="0.2">
      <c r="Q545" s="1"/>
      <c r="S545" s="6"/>
    </row>
    <row r="546" spans="17:19" x14ac:dyDescent="0.2">
      <c r="Q546" s="1"/>
      <c r="S546" s="6"/>
    </row>
    <row r="547" spans="17:19" x14ac:dyDescent="0.2">
      <c r="Q547" s="1"/>
      <c r="S547" s="6"/>
    </row>
    <row r="548" spans="17:19" x14ac:dyDescent="0.2">
      <c r="Q548" s="1"/>
      <c r="S548" s="6"/>
    </row>
    <row r="549" spans="17:19" x14ac:dyDescent="0.2">
      <c r="Q549" s="1"/>
      <c r="S549" s="6"/>
    </row>
    <row r="550" spans="17:19" x14ac:dyDescent="0.2">
      <c r="Q550" s="1"/>
      <c r="S550" s="6"/>
    </row>
    <row r="551" spans="17:19" x14ac:dyDescent="0.2">
      <c r="Q551" s="1"/>
      <c r="S551" s="6"/>
    </row>
    <row r="552" spans="17:19" x14ac:dyDescent="0.2">
      <c r="Q552" s="1"/>
      <c r="S552" s="6"/>
    </row>
    <row r="553" spans="17:19" x14ac:dyDescent="0.2">
      <c r="Q553" s="1"/>
      <c r="S553" s="6"/>
    </row>
    <row r="554" spans="17:19" x14ac:dyDescent="0.2">
      <c r="Q554" s="1"/>
      <c r="S554" s="6"/>
    </row>
    <row r="555" spans="17:19" x14ac:dyDescent="0.2">
      <c r="Q555" s="1"/>
      <c r="S555" s="6"/>
    </row>
    <row r="556" spans="17:19" x14ac:dyDescent="0.2">
      <c r="Q556" s="1"/>
      <c r="S556" s="6"/>
    </row>
    <row r="557" spans="17:19" x14ac:dyDescent="0.2">
      <c r="Q557" s="1"/>
      <c r="S557" s="6"/>
    </row>
    <row r="558" spans="17:19" x14ac:dyDescent="0.2">
      <c r="Q558" s="1"/>
      <c r="S558" s="6"/>
    </row>
    <row r="559" spans="17:19" x14ac:dyDescent="0.2">
      <c r="Q559" s="1"/>
      <c r="S559" s="6"/>
    </row>
    <row r="560" spans="17:19" x14ac:dyDescent="0.2">
      <c r="Q560" s="1"/>
      <c r="S560" s="6"/>
    </row>
    <row r="561" spans="17:19" x14ac:dyDescent="0.2">
      <c r="Q561" s="1"/>
      <c r="S561" s="6"/>
    </row>
    <row r="562" spans="17:19" x14ac:dyDescent="0.2">
      <c r="Q562" s="1"/>
      <c r="S562" s="6"/>
    </row>
    <row r="563" spans="17:19" x14ac:dyDescent="0.2">
      <c r="Q563" s="1"/>
      <c r="S563" s="6"/>
    </row>
    <row r="564" spans="17:19" x14ac:dyDescent="0.2">
      <c r="Q564" s="1"/>
      <c r="S564" s="6"/>
    </row>
    <row r="565" spans="17:19" x14ac:dyDescent="0.2">
      <c r="Q565" s="1"/>
      <c r="S565" s="6"/>
    </row>
    <row r="566" spans="17:19" x14ac:dyDescent="0.2">
      <c r="Q566" s="1"/>
      <c r="S566" s="6"/>
    </row>
    <row r="567" spans="17:19" x14ac:dyDescent="0.2">
      <c r="Q567" s="1"/>
      <c r="S567" s="6"/>
    </row>
    <row r="568" spans="17:19" x14ac:dyDescent="0.2">
      <c r="Q568" s="1"/>
      <c r="S568" s="6"/>
    </row>
    <row r="569" spans="17:19" x14ac:dyDescent="0.2">
      <c r="Q569" s="1"/>
      <c r="S569" s="6"/>
    </row>
    <row r="570" spans="17:19" x14ac:dyDescent="0.2">
      <c r="Q570" s="1"/>
      <c r="S570" s="6"/>
    </row>
    <row r="571" spans="17:19" x14ac:dyDescent="0.2">
      <c r="Q571" s="1"/>
      <c r="S571" s="6"/>
    </row>
    <row r="572" spans="17:19" x14ac:dyDescent="0.2">
      <c r="Q572" s="1"/>
      <c r="S572" s="6"/>
    </row>
    <row r="573" spans="17:19" x14ac:dyDescent="0.2">
      <c r="Q573" s="1"/>
      <c r="S573" s="6"/>
    </row>
    <row r="574" spans="17:19" x14ac:dyDescent="0.2">
      <c r="Q574" s="1"/>
      <c r="S574" s="6"/>
    </row>
    <row r="575" spans="17:19" x14ac:dyDescent="0.2">
      <c r="Q575" s="1"/>
      <c r="S575" s="6"/>
    </row>
    <row r="576" spans="17:19" x14ac:dyDescent="0.2">
      <c r="Q576" s="1"/>
      <c r="S576" s="6"/>
    </row>
    <row r="577" spans="17:19" x14ac:dyDescent="0.2">
      <c r="Q577" s="1"/>
      <c r="S577" s="6"/>
    </row>
    <row r="578" spans="17:19" x14ac:dyDescent="0.2">
      <c r="Q578" s="1"/>
      <c r="S578" s="6"/>
    </row>
    <row r="579" spans="17:19" x14ac:dyDescent="0.2">
      <c r="Q579" s="1"/>
      <c r="S579" s="6"/>
    </row>
    <row r="580" spans="17:19" x14ac:dyDescent="0.2">
      <c r="Q580" s="1"/>
      <c r="S580" s="6"/>
    </row>
    <row r="581" spans="17:19" x14ac:dyDescent="0.2">
      <c r="Q581" s="1"/>
      <c r="S581" s="6"/>
    </row>
    <row r="582" spans="17:19" x14ac:dyDescent="0.2">
      <c r="Q582" s="1"/>
      <c r="S582" s="6"/>
    </row>
    <row r="583" spans="17:19" x14ac:dyDescent="0.2">
      <c r="Q583" s="1"/>
      <c r="S583" s="6"/>
    </row>
    <row r="584" spans="17:19" x14ac:dyDescent="0.2">
      <c r="Q584" s="1"/>
      <c r="S584" s="6"/>
    </row>
    <row r="585" spans="17:19" x14ac:dyDescent="0.2">
      <c r="Q585" s="1"/>
      <c r="S585" s="6"/>
    </row>
    <row r="586" spans="17:19" x14ac:dyDescent="0.2">
      <c r="Q586" s="1"/>
      <c r="S586" s="6"/>
    </row>
    <row r="587" spans="17:19" x14ac:dyDescent="0.2">
      <c r="Q587" s="1"/>
      <c r="S587" s="6"/>
    </row>
    <row r="588" spans="17:19" x14ac:dyDescent="0.2">
      <c r="Q588" s="1"/>
      <c r="S588" s="6"/>
    </row>
    <row r="589" spans="17:19" x14ac:dyDescent="0.2">
      <c r="Q589" s="1"/>
      <c r="S589" s="6"/>
    </row>
    <row r="590" spans="17:19" x14ac:dyDescent="0.2">
      <c r="Q590" s="1"/>
      <c r="S590" s="6"/>
    </row>
    <row r="591" spans="17:19" x14ac:dyDescent="0.2">
      <c r="Q591" s="1"/>
      <c r="S591" s="6"/>
    </row>
    <row r="592" spans="17:19" x14ac:dyDescent="0.2">
      <c r="Q592" s="1"/>
      <c r="S592" s="6"/>
    </row>
    <row r="593" spans="17:19" x14ac:dyDescent="0.2">
      <c r="Q593" s="1"/>
      <c r="S593" s="6"/>
    </row>
    <row r="594" spans="17:19" x14ac:dyDescent="0.2">
      <c r="Q594" s="1"/>
      <c r="S594" s="6"/>
    </row>
    <row r="595" spans="17:19" x14ac:dyDescent="0.2">
      <c r="Q595" s="1"/>
      <c r="S595" s="6"/>
    </row>
    <row r="596" spans="17:19" x14ac:dyDescent="0.2">
      <c r="Q596" s="1"/>
      <c r="S596" s="6"/>
    </row>
    <row r="597" spans="17:19" x14ac:dyDescent="0.2">
      <c r="Q597" s="1"/>
      <c r="S597" s="6"/>
    </row>
    <row r="598" spans="17:19" x14ac:dyDescent="0.2">
      <c r="Q598" s="1"/>
      <c r="S598" s="6"/>
    </row>
    <row r="599" spans="17:19" x14ac:dyDescent="0.2">
      <c r="Q599" s="1"/>
      <c r="S599" s="6"/>
    </row>
    <row r="600" spans="17:19" x14ac:dyDescent="0.2">
      <c r="Q600" s="1"/>
      <c r="S600" s="6"/>
    </row>
    <row r="601" spans="17:19" x14ac:dyDescent="0.2">
      <c r="Q601" s="1"/>
      <c r="S601" s="6"/>
    </row>
    <row r="602" spans="17:19" x14ac:dyDescent="0.2">
      <c r="Q602" s="1"/>
      <c r="S602" s="6"/>
    </row>
    <row r="603" spans="17:19" x14ac:dyDescent="0.2">
      <c r="Q603" s="1"/>
      <c r="S603" s="6"/>
    </row>
    <row r="604" spans="17:19" x14ac:dyDescent="0.2">
      <c r="Q604" s="1"/>
      <c r="S604" s="6"/>
    </row>
    <row r="605" spans="17:19" x14ac:dyDescent="0.2">
      <c r="Q605" s="1"/>
      <c r="S605" s="6"/>
    </row>
    <row r="606" spans="17:19" x14ac:dyDescent="0.2">
      <c r="Q606" s="1"/>
      <c r="S606" s="6"/>
    </row>
    <row r="607" spans="17:19" x14ac:dyDescent="0.2">
      <c r="Q607" s="1"/>
      <c r="S607" s="6"/>
    </row>
    <row r="608" spans="17:19" x14ac:dyDescent="0.2">
      <c r="Q608" s="1"/>
      <c r="S608" s="6"/>
    </row>
    <row r="609" spans="17:19" x14ac:dyDescent="0.2">
      <c r="Q609" s="1"/>
      <c r="S609" s="6"/>
    </row>
    <row r="610" spans="17:19" x14ac:dyDescent="0.2">
      <c r="Q610" s="1"/>
      <c r="S610" s="6"/>
    </row>
    <row r="611" spans="17:19" x14ac:dyDescent="0.2">
      <c r="Q611" s="1"/>
      <c r="S611" s="6"/>
    </row>
    <row r="612" spans="17:19" x14ac:dyDescent="0.2">
      <c r="Q612" s="1"/>
      <c r="S612" s="6"/>
    </row>
    <row r="613" spans="17:19" x14ac:dyDescent="0.2">
      <c r="Q613" s="1"/>
      <c r="S613" s="6"/>
    </row>
    <row r="614" spans="17:19" x14ac:dyDescent="0.2">
      <c r="Q614" s="1"/>
      <c r="S614" s="6"/>
    </row>
    <row r="615" spans="17:19" x14ac:dyDescent="0.2">
      <c r="Q615" s="1"/>
      <c r="S615" s="6"/>
    </row>
    <row r="616" spans="17:19" x14ac:dyDescent="0.2">
      <c r="Q616" s="1"/>
      <c r="S616" s="6"/>
    </row>
    <row r="617" spans="17:19" x14ac:dyDescent="0.2">
      <c r="Q617" s="1"/>
      <c r="S617" s="6"/>
    </row>
    <row r="618" spans="17:19" x14ac:dyDescent="0.2">
      <c r="Q618" s="1"/>
      <c r="S618" s="6"/>
    </row>
    <row r="619" spans="17:19" x14ac:dyDescent="0.2">
      <c r="Q619" s="1"/>
      <c r="S619" s="6"/>
    </row>
    <row r="620" spans="17:19" x14ac:dyDescent="0.2">
      <c r="Q620" s="1"/>
      <c r="S620" s="6"/>
    </row>
    <row r="621" spans="17:19" x14ac:dyDescent="0.2">
      <c r="Q621" s="1"/>
      <c r="S621" s="6"/>
    </row>
    <row r="622" spans="17:19" x14ac:dyDescent="0.2">
      <c r="Q622" s="1"/>
      <c r="S622" s="6"/>
    </row>
    <row r="623" spans="17:19" x14ac:dyDescent="0.2">
      <c r="Q623" s="1"/>
      <c r="S623" s="6"/>
    </row>
    <row r="624" spans="17:19" x14ac:dyDescent="0.2">
      <c r="Q624" s="1"/>
      <c r="S624" s="6"/>
    </row>
    <row r="625" spans="17:19" x14ac:dyDescent="0.2">
      <c r="Q625" s="1"/>
      <c r="S625" s="6"/>
    </row>
    <row r="626" spans="17:19" x14ac:dyDescent="0.2">
      <c r="Q626" s="1"/>
      <c r="S626" s="6"/>
    </row>
    <row r="627" spans="17:19" x14ac:dyDescent="0.2">
      <c r="Q627" s="1"/>
      <c r="S627" s="6"/>
    </row>
    <row r="628" spans="17:19" x14ac:dyDescent="0.2">
      <c r="Q628" s="1"/>
      <c r="S628" s="6"/>
    </row>
    <row r="629" spans="17:19" x14ac:dyDescent="0.2">
      <c r="Q629" s="1"/>
      <c r="S629" s="6"/>
    </row>
    <row r="630" spans="17:19" x14ac:dyDescent="0.2">
      <c r="Q630" s="1"/>
      <c r="S630" s="6"/>
    </row>
    <row r="631" spans="17:19" x14ac:dyDescent="0.2">
      <c r="Q631" s="1"/>
      <c r="S631" s="6"/>
    </row>
    <row r="632" spans="17:19" x14ac:dyDescent="0.2">
      <c r="Q632" s="1"/>
      <c r="S632" s="6"/>
    </row>
    <row r="633" spans="17:19" x14ac:dyDescent="0.2">
      <c r="Q633" s="1"/>
      <c r="S633" s="6"/>
    </row>
    <row r="634" spans="17:19" x14ac:dyDescent="0.2">
      <c r="Q634" s="1"/>
      <c r="S634" s="6"/>
    </row>
    <row r="635" spans="17:19" x14ac:dyDescent="0.2">
      <c r="Q635" s="1"/>
      <c r="S635" s="6"/>
    </row>
    <row r="636" spans="17:19" x14ac:dyDescent="0.2">
      <c r="Q636" s="1"/>
      <c r="S636" s="6"/>
    </row>
    <row r="637" spans="17:19" x14ac:dyDescent="0.2">
      <c r="Q637" s="1"/>
      <c r="S637" s="6"/>
    </row>
    <row r="638" spans="17:19" x14ac:dyDescent="0.2">
      <c r="Q638" s="1"/>
      <c r="S638" s="6"/>
    </row>
    <row r="639" spans="17:19" x14ac:dyDescent="0.2">
      <c r="Q639" s="1"/>
      <c r="S639" s="6"/>
    </row>
    <row r="640" spans="17:19" x14ac:dyDescent="0.2">
      <c r="Q640" s="1"/>
      <c r="S640" s="6"/>
    </row>
    <row r="641" spans="17:19" x14ac:dyDescent="0.2">
      <c r="Q641" s="1"/>
      <c r="S641" s="6"/>
    </row>
    <row r="642" spans="17:19" x14ac:dyDescent="0.2">
      <c r="Q642" s="1"/>
      <c r="S642" s="6"/>
    </row>
    <row r="643" spans="17:19" x14ac:dyDescent="0.2">
      <c r="Q643" s="1"/>
      <c r="S643" s="6"/>
    </row>
    <row r="644" spans="17:19" x14ac:dyDescent="0.2">
      <c r="Q644" s="1"/>
      <c r="S644" s="6"/>
    </row>
    <row r="645" spans="17:19" x14ac:dyDescent="0.2">
      <c r="Q645" s="1"/>
      <c r="S645" s="6"/>
    </row>
    <row r="646" spans="17:19" x14ac:dyDescent="0.2">
      <c r="Q646" s="1"/>
      <c r="S646" s="6"/>
    </row>
    <row r="647" spans="17:19" x14ac:dyDescent="0.2">
      <c r="Q647" s="1"/>
      <c r="S647" s="6"/>
    </row>
    <row r="648" spans="17:19" x14ac:dyDescent="0.2">
      <c r="Q648" s="1"/>
      <c r="S648" s="6"/>
    </row>
    <row r="649" spans="17:19" x14ac:dyDescent="0.2">
      <c r="Q649" s="1"/>
      <c r="S649" s="6"/>
    </row>
    <row r="650" spans="17:19" x14ac:dyDescent="0.2">
      <c r="Q650" s="1"/>
      <c r="S650" s="6"/>
    </row>
    <row r="651" spans="17:19" x14ac:dyDescent="0.2">
      <c r="Q651" s="1"/>
      <c r="S651" s="6"/>
    </row>
    <row r="652" spans="17:19" x14ac:dyDescent="0.2">
      <c r="Q652" s="1"/>
      <c r="S652" s="6"/>
    </row>
    <row r="653" spans="17:19" x14ac:dyDescent="0.2">
      <c r="Q653" s="1"/>
      <c r="S653" s="6"/>
    </row>
    <row r="654" spans="17:19" x14ac:dyDescent="0.2">
      <c r="Q654" s="1"/>
      <c r="S654" s="6"/>
    </row>
    <row r="655" spans="17:19" x14ac:dyDescent="0.2">
      <c r="Q655" s="1"/>
      <c r="S655" s="6"/>
    </row>
    <row r="656" spans="17:19" x14ac:dyDescent="0.2">
      <c r="Q656" s="1"/>
      <c r="S656" s="6"/>
    </row>
    <row r="657" spans="17:19" x14ac:dyDescent="0.2">
      <c r="Q657" s="1"/>
      <c r="S657" s="5"/>
    </row>
    <row r="658" spans="17:19" x14ac:dyDescent="0.2">
      <c r="Q658" s="1"/>
      <c r="S658" s="5"/>
    </row>
    <row r="659" spans="17:19" x14ac:dyDescent="0.2">
      <c r="Q659" s="1"/>
      <c r="S659" s="5"/>
    </row>
    <row r="660" spans="17:19" x14ac:dyDescent="0.2">
      <c r="Q660" s="1"/>
      <c r="S660" s="5"/>
    </row>
    <row r="661" spans="17:19" x14ac:dyDescent="0.2">
      <c r="Q661" s="1"/>
      <c r="S661" s="5"/>
    </row>
    <row r="662" spans="17:19" x14ac:dyDescent="0.2">
      <c r="Q662" s="1"/>
      <c r="S662" s="5"/>
    </row>
    <row r="663" spans="17:19" x14ac:dyDescent="0.2">
      <c r="Q663" s="1"/>
      <c r="S663" s="5"/>
    </row>
    <row r="664" spans="17:19" x14ac:dyDescent="0.2">
      <c r="Q664" s="1"/>
      <c r="S664" s="5"/>
    </row>
    <row r="665" spans="17:19" x14ac:dyDescent="0.2">
      <c r="Q665" s="1"/>
      <c r="S665" s="5"/>
    </row>
    <row r="666" spans="17:19" x14ac:dyDescent="0.2">
      <c r="Q666" s="1"/>
      <c r="S666" s="5"/>
    </row>
    <row r="667" spans="17:19" x14ac:dyDescent="0.2">
      <c r="Q667" s="1"/>
      <c r="S667" s="5"/>
    </row>
    <row r="668" spans="17:19" x14ac:dyDescent="0.2">
      <c r="Q668" s="1"/>
      <c r="S668" s="5"/>
    </row>
    <row r="669" spans="17:19" x14ac:dyDescent="0.2">
      <c r="Q669" s="1"/>
      <c r="S669" s="5"/>
    </row>
    <row r="670" spans="17:19" x14ac:dyDescent="0.2">
      <c r="Q670" s="1"/>
      <c r="S670" s="5"/>
    </row>
    <row r="671" spans="17:19" x14ac:dyDescent="0.2">
      <c r="Q671" s="1"/>
      <c r="S671" s="5"/>
    </row>
    <row r="672" spans="17:19" x14ac:dyDescent="0.2">
      <c r="Q672" s="1"/>
      <c r="S672" s="5"/>
    </row>
    <row r="673" spans="17:19" x14ac:dyDescent="0.2">
      <c r="Q673" s="1"/>
      <c r="S673" s="5"/>
    </row>
    <row r="674" spans="17:19" x14ac:dyDescent="0.2">
      <c r="Q674" s="1"/>
      <c r="S674" s="5"/>
    </row>
    <row r="675" spans="17:19" x14ac:dyDescent="0.2">
      <c r="Q675" s="1"/>
      <c r="S675" s="5"/>
    </row>
    <row r="676" spans="17:19" x14ac:dyDescent="0.2">
      <c r="Q676" s="1"/>
      <c r="S676" s="5"/>
    </row>
    <row r="677" spans="17:19" x14ac:dyDescent="0.2">
      <c r="Q677" s="1"/>
      <c r="S677" s="5"/>
    </row>
    <row r="678" spans="17:19" x14ac:dyDescent="0.2">
      <c r="Q678" s="1"/>
      <c r="S678" s="5"/>
    </row>
    <row r="679" spans="17:19" x14ac:dyDescent="0.2">
      <c r="Q679" s="1"/>
      <c r="S679" s="5"/>
    </row>
    <row r="680" spans="17:19" x14ac:dyDescent="0.2">
      <c r="Q680" s="1"/>
      <c r="S680" s="6"/>
    </row>
    <row r="681" spans="17:19" x14ac:dyDescent="0.2">
      <c r="Q681" s="1"/>
      <c r="S681" s="6"/>
    </row>
    <row r="682" spans="17:19" x14ac:dyDescent="0.2">
      <c r="Q682" s="1"/>
      <c r="S682" s="6"/>
    </row>
    <row r="683" spans="17:19" x14ac:dyDescent="0.2">
      <c r="Q683" s="1"/>
      <c r="S683" s="6"/>
    </row>
    <row r="684" spans="17:19" x14ac:dyDescent="0.2">
      <c r="Q684" s="1"/>
      <c r="S684" s="6"/>
    </row>
    <row r="685" spans="17:19" x14ac:dyDescent="0.2">
      <c r="Q685" s="1"/>
      <c r="S685" s="6"/>
    </row>
    <row r="686" spans="17:19" x14ac:dyDescent="0.2">
      <c r="Q686" s="1"/>
      <c r="S686" s="6"/>
    </row>
    <row r="687" spans="17:19" x14ac:dyDescent="0.2">
      <c r="Q687" s="1"/>
      <c r="S687" s="6"/>
    </row>
    <row r="688" spans="17:19" x14ac:dyDescent="0.2">
      <c r="Q688" s="1"/>
      <c r="S688" s="6"/>
    </row>
    <row r="689" spans="17:19" x14ac:dyDescent="0.2">
      <c r="Q689" s="1"/>
      <c r="S689" s="6"/>
    </row>
    <row r="690" spans="17:19" x14ac:dyDescent="0.2">
      <c r="Q690" s="1"/>
      <c r="S690" s="6"/>
    </row>
    <row r="691" spans="17:19" x14ac:dyDescent="0.2">
      <c r="Q691" s="1"/>
      <c r="S691" s="6"/>
    </row>
    <row r="692" spans="17:19" x14ac:dyDescent="0.2">
      <c r="Q692" s="1"/>
      <c r="S692" s="6"/>
    </row>
    <row r="693" spans="17:19" x14ac:dyDescent="0.2">
      <c r="Q693" s="1"/>
      <c r="S693" s="6"/>
    </row>
    <row r="694" spans="17:19" x14ac:dyDescent="0.2">
      <c r="Q694" s="1"/>
      <c r="S694" s="6"/>
    </row>
    <row r="695" spans="17:19" x14ac:dyDescent="0.2">
      <c r="Q695" s="1"/>
      <c r="S695" s="6"/>
    </row>
    <row r="696" spans="17:19" x14ac:dyDescent="0.2">
      <c r="Q696" s="1"/>
      <c r="S696" s="6"/>
    </row>
    <row r="697" spans="17:19" x14ac:dyDescent="0.2">
      <c r="Q697" s="1"/>
      <c r="S697" s="6"/>
    </row>
    <row r="698" spans="17:19" x14ac:dyDescent="0.2">
      <c r="Q698" s="1"/>
      <c r="S698" s="6"/>
    </row>
    <row r="699" spans="17:19" x14ac:dyDescent="0.2">
      <c r="Q699" s="1"/>
      <c r="S699" s="6"/>
    </row>
    <row r="700" spans="17:19" x14ac:dyDescent="0.2">
      <c r="Q700" s="1"/>
      <c r="S700" s="6"/>
    </row>
    <row r="701" spans="17:19" x14ac:dyDescent="0.2">
      <c r="Q701" s="1"/>
      <c r="S701" s="6"/>
    </row>
    <row r="702" spans="17:19" x14ac:dyDescent="0.2">
      <c r="Q702" s="1"/>
      <c r="S702" s="6"/>
    </row>
    <row r="703" spans="17:19" x14ac:dyDescent="0.2">
      <c r="Q703" s="1"/>
      <c r="S703" s="6"/>
    </row>
    <row r="704" spans="17:19" x14ac:dyDescent="0.2">
      <c r="Q704" s="1"/>
      <c r="S704" s="6"/>
    </row>
    <row r="705" spans="17:19" x14ac:dyDescent="0.2">
      <c r="Q705" s="1"/>
      <c r="S705" s="6"/>
    </row>
    <row r="706" spans="17:19" x14ac:dyDescent="0.2">
      <c r="Q706" s="1"/>
      <c r="S706" s="6"/>
    </row>
    <row r="707" spans="17:19" x14ac:dyDescent="0.2">
      <c r="Q707" s="1"/>
      <c r="S707" s="6"/>
    </row>
    <row r="708" spans="17:19" x14ac:dyDescent="0.2">
      <c r="Q708" s="1"/>
      <c r="S708" s="6"/>
    </row>
    <row r="709" spans="17:19" x14ac:dyDescent="0.2">
      <c r="Q709" s="1"/>
      <c r="S709" s="6"/>
    </row>
    <row r="710" spans="17:19" x14ac:dyDescent="0.2">
      <c r="Q710" s="1"/>
      <c r="S710" s="6"/>
    </row>
    <row r="711" spans="17:19" x14ac:dyDescent="0.2">
      <c r="Q711" s="1"/>
      <c r="S711" s="6"/>
    </row>
    <row r="712" spans="17:19" x14ac:dyDescent="0.2">
      <c r="Q712" s="1"/>
      <c r="S712" s="6"/>
    </row>
    <row r="713" spans="17:19" x14ac:dyDescent="0.2">
      <c r="Q713" s="1"/>
      <c r="S713" s="6"/>
    </row>
    <row r="714" spans="17:19" x14ac:dyDescent="0.2">
      <c r="Q714" s="1"/>
      <c r="S714" s="6"/>
    </row>
    <row r="715" spans="17:19" x14ac:dyDescent="0.2">
      <c r="Q715" s="1"/>
      <c r="S715" s="6"/>
    </row>
    <row r="716" spans="17:19" x14ac:dyDescent="0.2">
      <c r="Q716" s="1"/>
      <c r="S716" s="6"/>
    </row>
    <row r="717" spans="17:19" x14ac:dyDescent="0.2">
      <c r="Q717" s="1"/>
      <c r="S717" s="6"/>
    </row>
    <row r="718" spans="17:19" x14ac:dyDescent="0.2">
      <c r="Q718" s="1"/>
      <c r="S718" s="6"/>
    </row>
    <row r="719" spans="17:19" x14ac:dyDescent="0.2">
      <c r="Q719" s="1"/>
      <c r="S719" s="6"/>
    </row>
    <row r="720" spans="17:19" x14ac:dyDescent="0.2">
      <c r="Q720" s="1"/>
      <c r="S720" s="6"/>
    </row>
    <row r="721" spans="17:19" x14ac:dyDescent="0.2">
      <c r="Q721" s="1"/>
      <c r="S721" s="6"/>
    </row>
    <row r="722" spans="17:19" x14ac:dyDescent="0.2">
      <c r="Q722" s="1"/>
      <c r="S722" s="6"/>
    </row>
    <row r="723" spans="17:19" x14ac:dyDescent="0.2">
      <c r="Q723" s="1"/>
      <c r="S723" s="6"/>
    </row>
    <row r="724" spans="17:19" x14ac:dyDescent="0.2">
      <c r="Q724" s="1"/>
      <c r="S724" s="6"/>
    </row>
    <row r="725" spans="17:19" x14ac:dyDescent="0.2">
      <c r="Q725" s="1"/>
      <c r="S725" s="6"/>
    </row>
    <row r="726" spans="17:19" x14ac:dyDescent="0.2">
      <c r="Q726" s="1"/>
      <c r="S726" s="6"/>
    </row>
    <row r="727" spans="17:19" x14ac:dyDescent="0.2">
      <c r="Q727" s="1"/>
      <c r="S727" s="6"/>
    </row>
    <row r="728" spans="17:19" x14ac:dyDescent="0.2">
      <c r="Q728" s="1"/>
      <c r="S728" s="6"/>
    </row>
    <row r="729" spans="17:19" x14ac:dyDescent="0.2">
      <c r="Q729" s="1"/>
      <c r="S729" s="6"/>
    </row>
    <row r="730" spans="17:19" x14ac:dyDescent="0.2">
      <c r="Q730" s="1"/>
      <c r="S730" s="6"/>
    </row>
    <row r="731" spans="17:19" x14ac:dyDescent="0.2">
      <c r="Q731" s="1"/>
      <c r="S731" s="6"/>
    </row>
    <row r="732" spans="17:19" x14ac:dyDescent="0.2">
      <c r="Q732" s="1"/>
      <c r="S732" s="6"/>
    </row>
    <row r="733" spans="17:19" x14ac:dyDescent="0.2">
      <c r="Q733" s="1"/>
      <c r="S733" s="6"/>
    </row>
    <row r="734" spans="17:19" x14ac:dyDescent="0.2">
      <c r="Q734" s="1"/>
      <c r="S734" s="6"/>
    </row>
    <row r="735" spans="17:19" x14ac:dyDescent="0.2">
      <c r="Q735" s="1"/>
      <c r="S735" s="6"/>
    </row>
    <row r="736" spans="17:19" x14ac:dyDescent="0.2">
      <c r="Q736" s="1"/>
      <c r="S736" s="6"/>
    </row>
    <row r="737" spans="17:19" x14ac:dyDescent="0.2">
      <c r="Q737" s="1"/>
      <c r="S737" s="6"/>
    </row>
    <row r="738" spans="17:19" x14ac:dyDescent="0.2">
      <c r="Q738" s="1"/>
      <c r="S738" s="6"/>
    </row>
    <row r="739" spans="17:19" x14ac:dyDescent="0.2">
      <c r="Q739" s="1"/>
      <c r="S739" s="6"/>
    </row>
    <row r="740" spans="17:19" x14ac:dyDescent="0.2">
      <c r="Q740" s="1"/>
      <c r="S740" s="6"/>
    </row>
    <row r="741" spans="17:19" x14ac:dyDescent="0.2">
      <c r="Q741" s="1"/>
      <c r="S741" s="6"/>
    </row>
    <row r="742" spans="17:19" x14ac:dyDescent="0.2">
      <c r="Q742" s="1"/>
      <c r="S742" s="6"/>
    </row>
    <row r="743" spans="17:19" x14ac:dyDescent="0.2">
      <c r="Q743" s="1"/>
      <c r="S743" s="6"/>
    </row>
    <row r="744" spans="17:19" x14ac:dyDescent="0.2">
      <c r="Q744" s="1"/>
      <c r="S744" s="6"/>
    </row>
    <row r="745" spans="17:19" x14ac:dyDescent="0.2">
      <c r="Q745" s="1"/>
      <c r="S745" s="6"/>
    </row>
    <row r="746" spans="17:19" x14ac:dyDescent="0.2">
      <c r="Q746" s="1"/>
      <c r="S746" s="6"/>
    </row>
    <row r="747" spans="17:19" x14ac:dyDescent="0.2">
      <c r="Q747" s="1"/>
      <c r="S747" s="6"/>
    </row>
    <row r="748" spans="17:19" x14ac:dyDescent="0.2">
      <c r="Q748" s="1"/>
      <c r="S748" s="6"/>
    </row>
    <row r="749" spans="17:19" x14ac:dyDescent="0.2">
      <c r="Q749" s="1"/>
      <c r="S749" s="6"/>
    </row>
    <row r="750" spans="17:19" x14ac:dyDescent="0.2">
      <c r="Q750" s="1"/>
      <c r="S750" s="6"/>
    </row>
    <row r="751" spans="17:19" x14ac:dyDescent="0.2">
      <c r="Q751" s="1"/>
      <c r="S751" s="6"/>
    </row>
    <row r="752" spans="17:19" x14ac:dyDescent="0.2">
      <c r="Q752" s="1"/>
      <c r="S752" s="6"/>
    </row>
    <row r="753" spans="17:19" x14ac:dyDescent="0.2">
      <c r="Q753" s="1"/>
      <c r="S753" s="6"/>
    </row>
    <row r="754" spans="17:19" x14ac:dyDescent="0.2">
      <c r="Q754" s="1"/>
      <c r="S754" s="6"/>
    </row>
    <row r="755" spans="17:19" x14ac:dyDescent="0.2">
      <c r="Q755" s="1"/>
      <c r="S755" s="6"/>
    </row>
    <row r="756" spans="17:19" x14ac:dyDescent="0.2">
      <c r="Q756" s="1"/>
      <c r="S756" s="6"/>
    </row>
    <row r="757" spans="17:19" x14ac:dyDescent="0.2">
      <c r="Q757" s="1"/>
      <c r="S757" s="6"/>
    </row>
    <row r="758" spans="17:19" x14ac:dyDescent="0.2">
      <c r="Q758" s="1"/>
      <c r="S758" s="6"/>
    </row>
    <row r="759" spans="17:19" x14ac:dyDescent="0.2">
      <c r="Q759" s="1"/>
      <c r="S759" s="6"/>
    </row>
    <row r="760" spans="17:19" x14ac:dyDescent="0.2">
      <c r="Q760" s="1"/>
      <c r="S760" s="6"/>
    </row>
    <row r="761" spans="17:19" x14ac:dyDescent="0.2">
      <c r="Q761" s="1"/>
      <c r="S761" s="6"/>
    </row>
    <row r="762" spans="17:19" x14ac:dyDescent="0.2">
      <c r="Q762" s="1"/>
      <c r="S762" s="6"/>
    </row>
    <row r="763" spans="17:19" x14ac:dyDescent="0.2">
      <c r="Q763" s="1"/>
      <c r="S763" s="6"/>
    </row>
    <row r="764" spans="17:19" x14ac:dyDescent="0.2">
      <c r="Q764" s="1"/>
      <c r="S764" s="6"/>
    </row>
    <row r="765" spans="17:19" x14ac:dyDescent="0.2">
      <c r="Q765" s="1"/>
      <c r="S765" s="6"/>
    </row>
    <row r="766" spans="17:19" x14ac:dyDescent="0.2">
      <c r="Q766" s="1"/>
      <c r="S766" s="6"/>
    </row>
    <row r="767" spans="17:19" x14ac:dyDescent="0.2">
      <c r="Q767" s="1"/>
      <c r="S767" s="6"/>
    </row>
    <row r="768" spans="17:19" x14ac:dyDescent="0.2">
      <c r="Q768" s="1"/>
      <c r="S768" s="6"/>
    </row>
    <row r="769" spans="17:19" x14ac:dyDescent="0.2">
      <c r="Q769" s="1"/>
      <c r="S769" s="6"/>
    </row>
    <row r="770" spans="17:19" x14ac:dyDescent="0.2">
      <c r="Q770" s="1"/>
      <c r="S770" s="6"/>
    </row>
    <row r="771" spans="17:19" x14ac:dyDescent="0.2">
      <c r="Q771" s="1"/>
      <c r="S771" s="6"/>
    </row>
    <row r="772" spans="17:19" x14ac:dyDescent="0.2">
      <c r="Q772" s="1"/>
      <c r="S772" s="6"/>
    </row>
    <row r="773" spans="17:19" x14ac:dyDescent="0.2">
      <c r="Q773" s="1"/>
      <c r="S773" s="6"/>
    </row>
    <row r="774" spans="17:19" x14ac:dyDescent="0.2">
      <c r="Q774" s="1"/>
      <c r="S774" s="6"/>
    </row>
    <row r="775" spans="17:19" x14ac:dyDescent="0.2">
      <c r="Q775" s="1"/>
      <c r="S775" s="6"/>
    </row>
    <row r="776" spans="17:19" x14ac:dyDescent="0.2">
      <c r="Q776" s="1"/>
      <c r="S776" s="6"/>
    </row>
    <row r="777" spans="17:19" x14ac:dyDescent="0.2">
      <c r="Q777" s="1"/>
      <c r="S777" s="6"/>
    </row>
    <row r="778" spans="17:19" x14ac:dyDescent="0.2">
      <c r="Q778" s="1"/>
      <c r="S778" s="6"/>
    </row>
    <row r="779" spans="17:19" x14ac:dyDescent="0.2">
      <c r="Q779" s="1"/>
      <c r="S779" s="6"/>
    </row>
    <row r="780" spans="17:19" x14ac:dyDescent="0.2">
      <c r="Q780" s="1"/>
      <c r="S780" s="6"/>
    </row>
    <row r="781" spans="17:19" x14ac:dyDescent="0.2">
      <c r="Q781" s="1"/>
      <c r="S781" s="6"/>
    </row>
    <row r="782" spans="17:19" x14ac:dyDescent="0.2">
      <c r="Q782" s="1"/>
      <c r="S782" s="6"/>
    </row>
    <row r="783" spans="17:19" x14ac:dyDescent="0.2">
      <c r="Q783" s="1"/>
      <c r="S783" s="6"/>
    </row>
    <row r="784" spans="17:19" x14ac:dyDescent="0.2">
      <c r="Q784" s="1"/>
      <c r="S784" s="6"/>
    </row>
    <row r="785" spans="17:19" x14ac:dyDescent="0.2">
      <c r="Q785" s="1"/>
      <c r="S785" s="6"/>
    </row>
    <row r="786" spans="17:19" x14ac:dyDescent="0.2">
      <c r="Q786" s="1"/>
      <c r="S786" s="6"/>
    </row>
    <row r="787" spans="17:19" x14ac:dyDescent="0.2">
      <c r="Q787" s="1"/>
      <c r="S787" s="6"/>
    </row>
    <row r="788" spans="17:19" x14ac:dyDescent="0.2">
      <c r="Q788" s="1"/>
      <c r="S788" s="6"/>
    </row>
    <row r="789" spans="17:19" x14ac:dyDescent="0.2">
      <c r="Q789" s="1"/>
      <c r="S789" s="6"/>
    </row>
    <row r="790" spans="17:19" x14ac:dyDescent="0.2">
      <c r="Q790" s="1"/>
      <c r="S790" s="6"/>
    </row>
    <row r="791" spans="17:19" x14ac:dyDescent="0.2">
      <c r="Q791" s="1"/>
      <c r="S791" s="6"/>
    </row>
    <row r="792" spans="17:19" x14ac:dyDescent="0.2">
      <c r="Q792" s="1"/>
      <c r="S792" s="6"/>
    </row>
    <row r="793" spans="17:19" x14ac:dyDescent="0.2">
      <c r="Q793" s="1"/>
      <c r="S793" s="6"/>
    </row>
    <row r="794" spans="17:19" x14ac:dyDescent="0.2">
      <c r="Q794" s="1"/>
      <c r="S794" s="6"/>
    </row>
    <row r="795" spans="17:19" x14ac:dyDescent="0.2">
      <c r="Q795" s="1"/>
      <c r="S795" s="6"/>
    </row>
    <row r="796" spans="17:19" x14ac:dyDescent="0.2">
      <c r="Q796" s="1"/>
      <c r="S796" s="6"/>
    </row>
    <row r="797" spans="17:19" x14ac:dyDescent="0.2">
      <c r="Q797" s="1"/>
      <c r="S797" s="6"/>
    </row>
    <row r="798" spans="17:19" x14ac:dyDescent="0.2">
      <c r="Q798" s="1"/>
      <c r="S798" s="6"/>
    </row>
    <row r="799" spans="17:19" x14ac:dyDescent="0.2">
      <c r="Q799" s="1"/>
      <c r="S799" s="6"/>
    </row>
    <row r="800" spans="17:19" x14ac:dyDescent="0.2">
      <c r="Q800" s="1"/>
      <c r="S800" s="6"/>
    </row>
    <row r="801" spans="17:19" x14ac:dyDescent="0.2">
      <c r="Q801" s="1"/>
      <c r="S801" s="6"/>
    </row>
    <row r="802" spans="17:19" x14ac:dyDescent="0.2">
      <c r="Q802" s="1"/>
      <c r="S802" s="6"/>
    </row>
    <row r="803" spans="17:19" x14ac:dyDescent="0.2">
      <c r="Q803" s="1"/>
      <c r="S803" s="6"/>
    </row>
    <row r="804" spans="17:19" x14ac:dyDescent="0.2">
      <c r="Q804" s="1"/>
      <c r="S804" s="6"/>
    </row>
    <row r="805" spans="17:19" x14ac:dyDescent="0.2">
      <c r="Q805" s="1"/>
      <c r="S805" s="6"/>
    </row>
    <row r="806" spans="17:19" x14ac:dyDescent="0.2">
      <c r="Q806" s="1"/>
      <c r="S806" s="6"/>
    </row>
    <row r="807" spans="17:19" x14ac:dyDescent="0.2">
      <c r="Q807" s="1"/>
      <c r="S807" s="6"/>
    </row>
    <row r="808" spans="17:19" x14ac:dyDescent="0.2">
      <c r="Q808" s="1"/>
      <c r="S808" s="5"/>
    </row>
    <row r="809" spans="17:19" x14ac:dyDescent="0.2">
      <c r="Q809" s="1"/>
      <c r="S809" s="5"/>
    </row>
    <row r="810" spans="17:19" x14ac:dyDescent="0.2">
      <c r="Q810" s="1"/>
      <c r="S810" s="5"/>
    </row>
    <row r="811" spans="17:19" x14ac:dyDescent="0.2">
      <c r="Q811" s="1"/>
      <c r="S811" s="5"/>
    </row>
    <row r="812" spans="17:19" x14ac:dyDescent="0.2">
      <c r="Q812" s="1"/>
      <c r="S812" s="5"/>
    </row>
    <row r="813" spans="17:19" x14ac:dyDescent="0.2">
      <c r="Q813" s="1"/>
      <c r="S813" s="5"/>
    </row>
    <row r="814" spans="17:19" x14ac:dyDescent="0.2">
      <c r="Q814" s="1"/>
      <c r="S814" s="5"/>
    </row>
    <row r="815" spans="17:19" x14ac:dyDescent="0.2">
      <c r="Q815" s="1"/>
      <c r="S815" s="5"/>
    </row>
    <row r="816" spans="17:19" x14ac:dyDescent="0.2">
      <c r="Q816" s="1"/>
      <c r="S816" s="5"/>
    </row>
    <row r="817" spans="17:19" x14ac:dyDescent="0.2">
      <c r="Q817" s="1"/>
      <c r="S817" s="5"/>
    </row>
    <row r="818" spans="17:19" x14ac:dyDescent="0.2">
      <c r="Q818" s="1"/>
      <c r="S818" s="5"/>
    </row>
    <row r="819" spans="17:19" x14ac:dyDescent="0.2">
      <c r="Q819" s="1"/>
      <c r="S819" s="5"/>
    </row>
    <row r="820" spans="17:19" x14ac:dyDescent="0.2">
      <c r="Q820" s="1"/>
      <c r="S820" s="5"/>
    </row>
    <row r="821" spans="17:19" x14ac:dyDescent="0.2">
      <c r="Q821" s="1"/>
      <c r="S821" s="5"/>
    </row>
    <row r="822" spans="17:19" x14ac:dyDescent="0.2">
      <c r="Q822" s="1"/>
      <c r="S822" s="5"/>
    </row>
    <row r="823" spans="17:19" x14ac:dyDescent="0.2">
      <c r="Q823" s="1"/>
      <c r="S823" s="5"/>
    </row>
    <row r="824" spans="17:19" x14ac:dyDescent="0.2">
      <c r="Q824" s="1"/>
      <c r="S824" s="5"/>
    </row>
    <row r="825" spans="17:19" x14ac:dyDescent="0.2">
      <c r="Q825" s="1"/>
      <c r="S825" s="5"/>
    </row>
    <row r="826" spans="17:19" x14ac:dyDescent="0.2">
      <c r="Q826" s="1"/>
      <c r="S826" s="5"/>
    </row>
    <row r="827" spans="17:19" x14ac:dyDescent="0.2">
      <c r="Q827" s="1"/>
      <c r="S827" s="5"/>
    </row>
    <row r="828" spans="17:19" x14ac:dyDescent="0.2">
      <c r="Q828" s="1"/>
      <c r="S828" s="5"/>
    </row>
    <row r="829" spans="17:19" x14ac:dyDescent="0.2">
      <c r="Q829" s="1"/>
      <c r="S829" s="5"/>
    </row>
    <row r="830" spans="17:19" x14ac:dyDescent="0.2">
      <c r="Q830" s="1"/>
      <c r="S830" s="5"/>
    </row>
    <row r="831" spans="17:19" x14ac:dyDescent="0.2">
      <c r="Q831" s="1"/>
      <c r="S831" s="6"/>
    </row>
    <row r="832" spans="17:19" x14ac:dyDescent="0.2">
      <c r="Q832" s="1"/>
      <c r="S832" s="6"/>
    </row>
    <row r="833" spans="17:19" x14ac:dyDescent="0.2">
      <c r="Q833" s="1"/>
      <c r="S833" s="6"/>
    </row>
    <row r="834" spans="17:19" x14ac:dyDescent="0.2">
      <c r="Q834" s="1"/>
      <c r="S834" s="6"/>
    </row>
    <row r="835" spans="17:19" x14ac:dyDescent="0.2">
      <c r="Q835" s="1"/>
      <c r="S835" s="6"/>
    </row>
    <row r="836" spans="17:19" x14ac:dyDescent="0.2">
      <c r="Q836" s="1"/>
      <c r="S836" s="6"/>
    </row>
    <row r="837" spans="17:19" x14ac:dyDescent="0.2">
      <c r="Q837" s="1"/>
      <c r="S837" s="6"/>
    </row>
    <row r="838" spans="17:19" x14ac:dyDescent="0.2">
      <c r="Q838" s="1"/>
      <c r="S838" s="6"/>
    </row>
    <row r="839" spans="17:19" x14ac:dyDescent="0.2">
      <c r="Q839" s="1"/>
      <c r="S839" s="6"/>
    </row>
    <row r="840" spans="17:19" x14ac:dyDescent="0.2">
      <c r="Q840" s="1"/>
      <c r="S840" s="6"/>
    </row>
    <row r="841" spans="17:19" x14ac:dyDescent="0.2">
      <c r="Q841" s="1"/>
      <c r="S841" s="6"/>
    </row>
    <row r="842" spans="17:19" x14ac:dyDescent="0.2">
      <c r="Q842" s="1"/>
      <c r="S842" s="6"/>
    </row>
    <row r="843" spans="17:19" x14ac:dyDescent="0.2">
      <c r="Q843" s="1"/>
      <c r="S843" s="6"/>
    </row>
    <row r="844" spans="17:19" x14ac:dyDescent="0.2">
      <c r="Q844" s="1"/>
      <c r="S844" s="6"/>
    </row>
    <row r="845" spans="17:19" x14ac:dyDescent="0.2">
      <c r="Q845" s="1"/>
      <c r="S845" s="6"/>
    </row>
    <row r="846" spans="17:19" x14ac:dyDescent="0.2">
      <c r="Q846" s="1"/>
      <c r="S846" s="6"/>
    </row>
    <row r="847" spans="17:19" x14ac:dyDescent="0.2">
      <c r="Q847" s="1"/>
      <c r="S847" s="6"/>
    </row>
    <row r="848" spans="17:19" x14ac:dyDescent="0.2">
      <c r="Q848" s="1"/>
      <c r="S848" s="6"/>
    </row>
    <row r="849" spans="17:19" x14ac:dyDescent="0.2">
      <c r="Q849" s="1"/>
      <c r="S849" s="6"/>
    </row>
    <row r="850" spans="17:19" x14ac:dyDescent="0.2">
      <c r="Q850" s="1"/>
      <c r="S850" s="6"/>
    </row>
    <row r="851" spans="17:19" x14ac:dyDescent="0.2">
      <c r="Q851" s="1"/>
      <c r="S851" s="6"/>
    </row>
    <row r="852" spans="17:19" x14ac:dyDescent="0.2">
      <c r="Q852" s="1"/>
      <c r="S852" s="6"/>
    </row>
    <row r="853" spans="17:19" x14ac:dyDescent="0.2">
      <c r="Q853" s="1"/>
      <c r="S853" s="6"/>
    </row>
    <row r="854" spans="17:19" x14ac:dyDescent="0.2">
      <c r="Q854" s="1"/>
      <c r="S854" s="6"/>
    </row>
    <row r="855" spans="17:19" x14ac:dyDescent="0.2">
      <c r="Q855" s="1"/>
      <c r="S855" s="6"/>
    </row>
    <row r="856" spans="17:19" x14ac:dyDescent="0.2">
      <c r="Q856" s="1"/>
      <c r="S856" s="6"/>
    </row>
    <row r="857" spans="17:19" x14ac:dyDescent="0.2">
      <c r="Q857" s="1"/>
      <c r="S857" s="6"/>
    </row>
    <row r="858" spans="17:19" x14ac:dyDescent="0.2">
      <c r="Q858" s="1"/>
      <c r="S858" s="6"/>
    </row>
    <row r="859" spans="17:19" x14ac:dyDescent="0.2">
      <c r="Q859" s="1"/>
      <c r="S859" s="6"/>
    </row>
    <row r="860" spans="17:19" x14ac:dyDescent="0.2">
      <c r="Q860" s="1"/>
      <c r="S860" s="6"/>
    </row>
    <row r="861" spans="17:19" x14ac:dyDescent="0.2">
      <c r="Q861" s="1"/>
      <c r="S861" s="6"/>
    </row>
    <row r="862" spans="17:19" x14ac:dyDescent="0.2">
      <c r="Q862" s="1"/>
      <c r="S862" s="6"/>
    </row>
    <row r="863" spans="17:19" x14ac:dyDescent="0.2">
      <c r="Q863" s="1"/>
      <c r="S863" s="6"/>
    </row>
    <row r="864" spans="17:19" x14ac:dyDescent="0.2">
      <c r="Q864" s="1"/>
      <c r="S864" s="6"/>
    </row>
    <row r="865" spans="17:19" x14ac:dyDescent="0.2">
      <c r="Q865" s="1"/>
      <c r="S865" s="6"/>
    </row>
    <row r="866" spans="17:19" x14ac:dyDescent="0.2">
      <c r="Q866" s="1"/>
      <c r="S866" s="6"/>
    </row>
    <row r="867" spans="17:19" x14ac:dyDescent="0.2">
      <c r="Q867" s="1"/>
      <c r="S867" s="6"/>
    </row>
    <row r="868" spans="17:19" x14ac:dyDescent="0.2">
      <c r="Q868" s="1"/>
      <c r="S868" s="6"/>
    </row>
    <row r="869" spans="17:19" x14ac:dyDescent="0.2">
      <c r="Q869" s="1"/>
      <c r="S869" s="6"/>
    </row>
    <row r="870" spans="17:19" x14ac:dyDescent="0.2">
      <c r="Q870" s="1"/>
      <c r="S870" s="6"/>
    </row>
    <row r="871" spans="17:19" x14ac:dyDescent="0.2">
      <c r="Q871" s="1"/>
      <c r="S871" s="6"/>
    </row>
    <row r="872" spans="17:19" x14ac:dyDescent="0.2">
      <c r="Q872" s="1"/>
      <c r="S872" s="6"/>
    </row>
    <row r="873" spans="17:19" x14ac:dyDescent="0.2">
      <c r="Q873" s="1"/>
      <c r="S873" s="6"/>
    </row>
    <row r="874" spans="17:19" x14ac:dyDescent="0.2">
      <c r="Q874" s="1"/>
      <c r="S874" s="6"/>
    </row>
    <row r="875" spans="17:19" x14ac:dyDescent="0.2">
      <c r="Q875" s="1"/>
      <c r="S875" s="6"/>
    </row>
    <row r="876" spans="17:19" x14ac:dyDescent="0.2">
      <c r="Q876" s="1"/>
      <c r="S876" s="6"/>
    </row>
    <row r="877" spans="17:19" x14ac:dyDescent="0.2">
      <c r="Q877" s="1"/>
      <c r="S877" s="6"/>
    </row>
    <row r="878" spans="17:19" x14ac:dyDescent="0.2">
      <c r="Q878" s="1"/>
      <c r="S878" s="6"/>
    </row>
    <row r="879" spans="17:19" x14ac:dyDescent="0.2">
      <c r="Q879" s="1"/>
      <c r="S879" s="6"/>
    </row>
    <row r="880" spans="17:19" x14ac:dyDescent="0.2">
      <c r="Q880" s="1"/>
      <c r="S880" s="6"/>
    </row>
    <row r="881" spans="17:19" x14ac:dyDescent="0.2">
      <c r="Q881" s="1"/>
      <c r="S881" s="6"/>
    </row>
    <row r="882" spans="17:19" x14ac:dyDescent="0.2">
      <c r="Q882" s="1"/>
      <c r="S882" s="6"/>
    </row>
    <row r="883" spans="17:19" x14ac:dyDescent="0.2">
      <c r="Q883" s="1"/>
      <c r="S883" s="6"/>
    </row>
    <row r="884" spans="17:19" x14ac:dyDescent="0.2">
      <c r="Q884" s="1"/>
      <c r="S884" s="6"/>
    </row>
    <row r="885" spans="17:19" x14ac:dyDescent="0.2">
      <c r="Q885" s="1"/>
      <c r="S885" s="6"/>
    </row>
    <row r="886" spans="17:19" x14ac:dyDescent="0.2">
      <c r="Q886" s="1"/>
      <c r="S886" s="6"/>
    </row>
    <row r="887" spans="17:19" x14ac:dyDescent="0.2">
      <c r="Q887" s="1"/>
      <c r="S887" s="6"/>
    </row>
    <row r="888" spans="17:19" x14ac:dyDescent="0.2">
      <c r="Q888" s="1"/>
      <c r="S888" s="6"/>
    </row>
    <row r="889" spans="17:19" x14ac:dyDescent="0.2">
      <c r="Q889" s="1"/>
      <c r="S889" s="6"/>
    </row>
    <row r="890" spans="17:19" x14ac:dyDescent="0.2">
      <c r="Q890" s="1"/>
      <c r="S890" s="6"/>
    </row>
    <row r="891" spans="17:19" x14ac:dyDescent="0.2">
      <c r="Q891" s="1"/>
      <c r="S891" s="6"/>
    </row>
    <row r="892" spans="17:19" x14ac:dyDescent="0.2">
      <c r="Q892" s="1"/>
      <c r="S892" s="6"/>
    </row>
    <row r="893" spans="17:19" x14ac:dyDescent="0.2">
      <c r="Q893" s="1"/>
      <c r="S893" s="6"/>
    </row>
    <row r="894" spans="17:19" x14ac:dyDescent="0.2">
      <c r="Q894" s="1"/>
      <c r="S894" s="6"/>
    </row>
    <row r="895" spans="17:19" x14ac:dyDescent="0.2">
      <c r="Q895" s="1"/>
      <c r="S895" s="6"/>
    </row>
    <row r="896" spans="17:19" x14ac:dyDescent="0.2">
      <c r="Q896" s="1"/>
      <c r="S896" s="6"/>
    </row>
    <row r="897" spans="17:19" x14ac:dyDescent="0.2">
      <c r="Q897" s="1"/>
      <c r="S897" s="6"/>
    </row>
    <row r="898" spans="17:19" x14ac:dyDescent="0.2">
      <c r="Q898" s="1"/>
      <c r="S898" s="6"/>
    </row>
    <row r="899" spans="17:19" x14ac:dyDescent="0.2">
      <c r="Q899" s="1"/>
      <c r="S899" s="6"/>
    </row>
    <row r="900" spans="17:19" x14ac:dyDescent="0.2">
      <c r="Q900" s="1"/>
      <c r="S900" s="6"/>
    </row>
    <row r="901" spans="17:19" x14ac:dyDescent="0.2">
      <c r="Q901" s="1"/>
      <c r="S901" s="6"/>
    </row>
    <row r="902" spans="17:19" x14ac:dyDescent="0.2">
      <c r="Q902" s="1"/>
      <c r="S902" s="6"/>
    </row>
    <row r="903" spans="17:19" x14ac:dyDescent="0.2">
      <c r="Q903" s="1"/>
      <c r="S903" s="6"/>
    </row>
    <row r="904" spans="17:19" x14ac:dyDescent="0.2">
      <c r="Q904" s="1"/>
      <c r="S904" s="6"/>
    </row>
    <row r="905" spans="17:19" x14ac:dyDescent="0.2">
      <c r="Q905" s="1"/>
      <c r="S905" s="6"/>
    </row>
    <row r="906" spans="17:19" x14ac:dyDescent="0.2">
      <c r="Q906" s="1"/>
      <c r="S906" s="6"/>
    </row>
    <row r="907" spans="17:19" x14ac:dyDescent="0.2">
      <c r="Q907" s="1"/>
      <c r="S907" s="6"/>
    </row>
    <row r="908" spans="17:19" x14ac:dyDescent="0.2">
      <c r="Q908" s="1"/>
      <c r="S908" s="6"/>
    </row>
    <row r="909" spans="17:19" x14ac:dyDescent="0.2">
      <c r="Q909" s="1"/>
      <c r="S909" s="6"/>
    </row>
    <row r="910" spans="17:19" x14ac:dyDescent="0.2">
      <c r="Q910" s="1"/>
      <c r="S910" s="6"/>
    </row>
    <row r="911" spans="17:19" x14ac:dyDescent="0.2">
      <c r="Q911" s="1"/>
      <c r="S911" s="6"/>
    </row>
    <row r="912" spans="17:19" x14ac:dyDescent="0.2">
      <c r="Q912" s="1"/>
      <c r="S912" s="6"/>
    </row>
    <row r="913" spans="17:19" x14ac:dyDescent="0.2">
      <c r="Q913" s="1"/>
      <c r="S913" s="6"/>
    </row>
    <row r="914" spans="17:19" x14ac:dyDescent="0.2">
      <c r="Q914" s="1"/>
      <c r="S914" s="6"/>
    </row>
    <row r="915" spans="17:19" x14ac:dyDescent="0.2">
      <c r="Q915" s="1"/>
      <c r="S915" s="6"/>
    </row>
    <row r="916" spans="17:19" x14ac:dyDescent="0.2">
      <c r="Q916" s="1"/>
      <c r="S916" s="6"/>
    </row>
    <row r="917" spans="17:19" x14ac:dyDescent="0.2">
      <c r="Q917" s="1"/>
      <c r="S917" s="6"/>
    </row>
    <row r="918" spans="17:19" x14ac:dyDescent="0.2">
      <c r="Q918" s="1"/>
      <c r="S918" s="6"/>
    </row>
    <row r="919" spans="17:19" x14ac:dyDescent="0.2">
      <c r="Q919" s="1"/>
      <c r="S919" s="6"/>
    </row>
    <row r="920" spans="17:19" x14ac:dyDescent="0.2">
      <c r="Q920" s="1"/>
      <c r="S920" s="6"/>
    </row>
    <row r="921" spans="17:19" x14ac:dyDescent="0.2">
      <c r="Q921" s="1"/>
      <c r="S921" s="6"/>
    </row>
    <row r="922" spans="17:19" x14ac:dyDescent="0.2">
      <c r="Q922" s="1"/>
      <c r="S922" s="6"/>
    </row>
    <row r="923" spans="17:19" x14ac:dyDescent="0.2">
      <c r="Q923" s="1"/>
      <c r="S923" s="6"/>
    </row>
    <row r="924" spans="17:19" x14ac:dyDescent="0.2">
      <c r="Q924" s="1"/>
      <c r="S924" s="6"/>
    </row>
    <row r="925" spans="17:19" x14ac:dyDescent="0.2">
      <c r="Q925" s="1"/>
      <c r="S925" s="6"/>
    </row>
    <row r="926" spans="17:19" x14ac:dyDescent="0.2">
      <c r="Q926" s="1"/>
      <c r="S926" s="6"/>
    </row>
    <row r="927" spans="17:19" x14ac:dyDescent="0.2">
      <c r="Q927" s="1"/>
      <c r="S927" s="6"/>
    </row>
    <row r="928" spans="17:19" x14ac:dyDescent="0.2">
      <c r="Q928" s="1"/>
      <c r="S928" s="6"/>
    </row>
    <row r="929" spans="17:19" x14ac:dyDescent="0.2">
      <c r="Q929" s="1"/>
      <c r="S929" s="6"/>
    </row>
    <row r="930" spans="17:19" x14ac:dyDescent="0.2">
      <c r="Q930" s="1"/>
      <c r="S930" s="6"/>
    </row>
    <row r="931" spans="17:19" x14ac:dyDescent="0.2">
      <c r="Q931" s="1"/>
      <c r="S931" s="6"/>
    </row>
    <row r="932" spans="17:19" x14ac:dyDescent="0.2">
      <c r="Q932" s="1"/>
      <c r="S932" s="6"/>
    </row>
    <row r="933" spans="17:19" x14ac:dyDescent="0.2">
      <c r="Q933" s="1"/>
      <c r="S933" s="6"/>
    </row>
    <row r="934" spans="17:19" x14ac:dyDescent="0.2">
      <c r="Q934" s="1"/>
      <c r="S934" s="6"/>
    </row>
    <row r="935" spans="17:19" x14ac:dyDescent="0.2">
      <c r="Q935" s="1"/>
      <c r="S935" s="6"/>
    </row>
    <row r="936" spans="17:19" x14ac:dyDescent="0.2">
      <c r="Q936" s="1"/>
      <c r="S936" s="6"/>
    </row>
    <row r="937" spans="17:19" x14ac:dyDescent="0.2">
      <c r="Q937" s="1"/>
      <c r="S937" s="6"/>
    </row>
    <row r="938" spans="17:19" x14ac:dyDescent="0.2">
      <c r="Q938" s="1"/>
      <c r="S938" s="6"/>
    </row>
    <row r="939" spans="17:19" x14ac:dyDescent="0.2">
      <c r="Q939" s="1"/>
      <c r="S939" s="6"/>
    </row>
    <row r="940" spans="17:19" x14ac:dyDescent="0.2">
      <c r="Q940" s="1"/>
      <c r="S940" s="6"/>
    </row>
    <row r="941" spans="17:19" x14ac:dyDescent="0.2">
      <c r="Q941" s="1"/>
      <c r="S941" s="6"/>
    </row>
    <row r="942" spans="17:19" x14ac:dyDescent="0.2">
      <c r="Q942" s="1"/>
      <c r="S942" s="6"/>
    </row>
    <row r="943" spans="17:19" x14ac:dyDescent="0.2">
      <c r="Q943" s="1"/>
      <c r="S943" s="6"/>
    </row>
    <row r="944" spans="17:19" x14ac:dyDescent="0.2">
      <c r="Q944" s="1"/>
      <c r="S944" s="6"/>
    </row>
    <row r="945" spans="17:19" x14ac:dyDescent="0.2">
      <c r="Q945" s="1"/>
      <c r="S945" s="6"/>
    </row>
    <row r="946" spans="17:19" x14ac:dyDescent="0.2">
      <c r="Q946" s="1"/>
      <c r="S946" s="6"/>
    </row>
    <row r="947" spans="17:19" x14ac:dyDescent="0.2">
      <c r="Q947" s="1"/>
      <c r="S947" s="6"/>
    </row>
    <row r="948" spans="17:19" x14ac:dyDescent="0.2">
      <c r="Q948" s="1"/>
      <c r="S948" s="6"/>
    </row>
    <row r="949" spans="17:19" x14ac:dyDescent="0.2">
      <c r="Q949" s="1"/>
      <c r="S949" s="6"/>
    </row>
    <row r="950" spans="17:19" x14ac:dyDescent="0.2">
      <c r="Q950" s="1"/>
      <c r="S950" s="6"/>
    </row>
    <row r="951" spans="17:19" x14ac:dyDescent="0.2">
      <c r="Q951" s="1"/>
      <c r="S951" s="6"/>
    </row>
    <row r="952" spans="17:19" x14ac:dyDescent="0.2">
      <c r="Q952" s="1"/>
      <c r="S952" s="6"/>
    </row>
    <row r="953" spans="17:19" x14ac:dyDescent="0.2">
      <c r="Q953" s="1"/>
      <c r="S953" s="6"/>
    </row>
    <row r="954" spans="17:19" x14ac:dyDescent="0.2">
      <c r="Q954" s="1"/>
      <c r="S954" s="6"/>
    </row>
    <row r="955" spans="17:19" x14ac:dyDescent="0.2">
      <c r="Q955" s="1"/>
      <c r="S955" s="6"/>
    </row>
    <row r="956" spans="17:19" x14ac:dyDescent="0.2">
      <c r="Q956" s="1"/>
      <c r="S956" s="6"/>
    </row>
    <row r="957" spans="17:19" x14ac:dyDescent="0.2">
      <c r="Q957" s="1"/>
      <c r="S957" s="6"/>
    </row>
    <row r="958" spans="17:19" x14ac:dyDescent="0.2">
      <c r="Q958" s="1"/>
      <c r="S958" s="6"/>
    </row>
    <row r="959" spans="17:19" x14ac:dyDescent="0.2">
      <c r="Q959" s="1"/>
      <c r="S959" s="5"/>
    </row>
    <row r="960" spans="17:19" x14ac:dyDescent="0.2">
      <c r="Q960" s="1"/>
      <c r="S960" s="5"/>
    </row>
    <row r="961" spans="17:19" x14ac:dyDescent="0.2">
      <c r="Q961" s="1"/>
      <c r="S961" s="5"/>
    </row>
    <row r="962" spans="17:19" x14ac:dyDescent="0.2">
      <c r="Q962" s="1"/>
      <c r="S962" s="5"/>
    </row>
    <row r="963" spans="17:19" x14ac:dyDescent="0.2">
      <c r="Q963" s="1"/>
      <c r="S963" s="5"/>
    </row>
    <row r="964" spans="17:19" x14ac:dyDescent="0.2">
      <c r="Q964" s="1"/>
      <c r="S964" s="5"/>
    </row>
    <row r="965" spans="17:19" x14ac:dyDescent="0.2">
      <c r="Q965" s="1"/>
      <c r="S965" s="5"/>
    </row>
    <row r="966" spans="17:19" x14ac:dyDescent="0.2">
      <c r="Q966" s="1"/>
      <c r="S966" s="5"/>
    </row>
    <row r="967" spans="17:19" x14ac:dyDescent="0.2">
      <c r="Q967" s="1"/>
      <c r="S967" s="5"/>
    </row>
    <row r="968" spans="17:19" x14ac:dyDescent="0.2">
      <c r="Q968" s="1"/>
      <c r="S968" s="5"/>
    </row>
    <row r="969" spans="17:19" x14ac:dyDescent="0.2">
      <c r="Q969" s="1"/>
      <c r="S969" s="5"/>
    </row>
    <row r="970" spans="17:19" x14ac:dyDescent="0.2">
      <c r="Q970" s="1"/>
      <c r="S970" s="5"/>
    </row>
    <row r="971" spans="17:19" x14ac:dyDescent="0.2">
      <c r="Q971" s="1"/>
      <c r="S971" s="5"/>
    </row>
    <row r="972" spans="17:19" x14ac:dyDescent="0.2">
      <c r="Q972" s="1"/>
      <c r="S972" s="5"/>
    </row>
    <row r="973" spans="17:19" x14ac:dyDescent="0.2">
      <c r="Q973" s="1"/>
      <c r="S973" s="5"/>
    </row>
    <row r="974" spans="17:19" x14ac:dyDescent="0.2">
      <c r="Q974" s="1"/>
      <c r="S974" s="5"/>
    </row>
    <row r="975" spans="17:19" x14ac:dyDescent="0.2">
      <c r="Q975" s="1"/>
      <c r="S975" s="5"/>
    </row>
    <row r="976" spans="17:19" x14ac:dyDescent="0.2">
      <c r="Q976" s="1"/>
      <c r="S976" s="5"/>
    </row>
    <row r="977" spans="17:19" x14ac:dyDescent="0.2">
      <c r="Q977" s="1"/>
      <c r="S977" s="5"/>
    </row>
    <row r="978" spans="17:19" x14ac:dyDescent="0.2">
      <c r="Q978" s="1"/>
      <c r="S978" s="5"/>
    </row>
    <row r="979" spans="17:19" x14ac:dyDescent="0.2">
      <c r="Q979" s="1"/>
      <c r="S979" s="5"/>
    </row>
    <row r="980" spans="17:19" x14ac:dyDescent="0.2">
      <c r="Q980" s="1"/>
      <c r="S980" s="5"/>
    </row>
    <row r="981" spans="17:19" x14ac:dyDescent="0.2">
      <c r="Q981" s="1"/>
      <c r="S981" s="5"/>
    </row>
    <row r="982" spans="17:19" x14ac:dyDescent="0.2">
      <c r="Q982" s="1"/>
      <c r="S982" s="6"/>
    </row>
    <row r="983" spans="17:19" x14ac:dyDescent="0.2">
      <c r="Q983" s="1"/>
      <c r="S983" s="6"/>
    </row>
    <row r="984" spans="17:19" x14ac:dyDescent="0.2">
      <c r="Q984" s="1"/>
      <c r="S984" s="6"/>
    </row>
    <row r="985" spans="17:19" x14ac:dyDescent="0.2">
      <c r="Q985" s="1"/>
      <c r="S985" s="6"/>
    </row>
    <row r="986" spans="17:19" x14ac:dyDescent="0.2">
      <c r="Q986" s="1"/>
      <c r="S986" s="6"/>
    </row>
    <row r="987" spans="17:19" x14ac:dyDescent="0.2">
      <c r="Q987" s="1"/>
      <c r="S987" s="6"/>
    </row>
    <row r="988" spans="17:19" x14ac:dyDescent="0.2">
      <c r="Q988" s="1"/>
      <c r="S988" s="6"/>
    </row>
    <row r="989" spans="17:19" x14ac:dyDescent="0.2">
      <c r="Q989" s="1"/>
      <c r="S989" s="6"/>
    </row>
    <row r="990" spans="17:19" x14ac:dyDescent="0.2">
      <c r="Q990" s="1"/>
      <c r="S990" s="6"/>
    </row>
    <row r="991" spans="17:19" x14ac:dyDescent="0.2">
      <c r="Q991" s="1"/>
      <c r="S991" s="6"/>
    </row>
    <row r="992" spans="17:19" x14ac:dyDescent="0.2">
      <c r="Q992" s="1"/>
      <c r="S992" s="6"/>
    </row>
    <row r="993" spans="17:19" x14ac:dyDescent="0.2">
      <c r="Q993" s="1"/>
      <c r="S993" s="6"/>
    </row>
    <row r="994" spans="17:19" x14ac:dyDescent="0.2">
      <c r="Q994" s="1"/>
      <c r="S994" s="6"/>
    </row>
    <row r="995" spans="17:19" x14ac:dyDescent="0.2">
      <c r="Q995" s="1"/>
      <c r="S995" s="6"/>
    </row>
    <row r="996" spans="17:19" x14ac:dyDescent="0.2">
      <c r="Q996" s="1"/>
      <c r="S996" s="6"/>
    </row>
    <row r="997" spans="17:19" x14ac:dyDescent="0.2">
      <c r="Q997" s="1"/>
      <c r="S997" s="6"/>
    </row>
    <row r="998" spans="17:19" x14ac:dyDescent="0.2">
      <c r="Q998" s="1"/>
      <c r="S998" s="6"/>
    </row>
    <row r="999" spans="17:19" x14ac:dyDescent="0.2">
      <c r="Q999" s="1"/>
      <c r="S999" s="6"/>
    </row>
    <row r="1000" spans="17:19" x14ac:dyDescent="0.2">
      <c r="Q1000" s="1"/>
      <c r="S1000" s="6"/>
    </row>
    <row r="1001" spans="17:19" x14ac:dyDescent="0.2">
      <c r="Q1001" s="1"/>
      <c r="S1001" s="6"/>
    </row>
    <row r="1002" spans="17:19" x14ac:dyDescent="0.2">
      <c r="Q1002" s="1"/>
      <c r="S1002" s="6"/>
    </row>
    <row r="1003" spans="17:19" x14ac:dyDescent="0.2">
      <c r="Q1003" s="1"/>
      <c r="S1003" s="6"/>
    </row>
    <row r="1004" spans="17:19" x14ac:dyDescent="0.2">
      <c r="Q1004" s="1"/>
      <c r="S1004" s="6"/>
    </row>
    <row r="1005" spans="17:19" x14ac:dyDescent="0.2">
      <c r="Q1005" s="1"/>
      <c r="S1005" s="6"/>
    </row>
    <row r="1006" spans="17:19" x14ac:dyDescent="0.2">
      <c r="Q1006" s="1"/>
      <c r="S1006" s="6"/>
    </row>
    <row r="1007" spans="17:19" x14ac:dyDescent="0.2">
      <c r="Q1007" s="1"/>
      <c r="S1007" s="6"/>
    </row>
    <row r="1008" spans="17:19" x14ac:dyDescent="0.2">
      <c r="Q1008" s="1"/>
      <c r="S1008" s="6"/>
    </row>
    <row r="1009" spans="17:19" x14ac:dyDescent="0.2">
      <c r="Q1009" s="1"/>
      <c r="S1009" s="6"/>
    </row>
    <row r="1010" spans="17:19" x14ac:dyDescent="0.2">
      <c r="Q1010" s="1"/>
      <c r="S1010" s="6"/>
    </row>
    <row r="1011" spans="17:19" x14ac:dyDescent="0.2">
      <c r="Q1011" s="1"/>
      <c r="S1011" s="6"/>
    </row>
    <row r="1012" spans="17:19" x14ac:dyDescent="0.2">
      <c r="Q1012" s="1"/>
      <c r="S1012" s="6"/>
    </row>
    <row r="1013" spans="17:19" x14ac:dyDescent="0.2">
      <c r="Q1013" s="1"/>
      <c r="S1013" s="6"/>
    </row>
    <row r="1014" spans="17:19" x14ac:dyDescent="0.2">
      <c r="Q1014" s="1"/>
      <c r="S1014" s="6"/>
    </row>
    <row r="1015" spans="17:19" x14ac:dyDescent="0.2">
      <c r="Q1015" s="1"/>
      <c r="S1015" s="6"/>
    </row>
    <row r="1016" spans="17:19" x14ac:dyDescent="0.2">
      <c r="Q1016" s="1"/>
      <c r="S1016" s="6"/>
    </row>
    <row r="1017" spans="17:19" x14ac:dyDescent="0.2">
      <c r="Q1017" s="1"/>
      <c r="S1017" s="6"/>
    </row>
    <row r="1018" spans="17:19" x14ac:dyDescent="0.2">
      <c r="Q1018" s="1"/>
      <c r="S1018" s="6"/>
    </row>
    <row r="1019" spans="17:19" x14ac:dyDescent="0.2">
      <c r="Q1019" s="1"/>
      <c r="S1019" s="6"/>
    </row>
    <row r="1020" spans="17:19" x14ac:dyDescent="0.2">
      <c r="Q1020" s="1"/>
      <c r="S1020" s="6"/>
    </row>
    <row r="1021" spans="17:19" x14ac:dyDescent="0.2">
      <c r="Q1021" s="1"/>
      <c r="S1021" s="6"/>
    </row>
    <row r="1022" spans="17:19" x14ac:dyDescent="0.2">
      <c r="Q1022" s="1"/>
      <c r="S1022" s="6"/>
    </row>
    <row r="1023" spans="17:19" x14ac:dyDescent="0.2">
      <c r="Q1023" s="1"/>
      <c r="S1023" s="6"/>
    </row>
    <row r="1024" spans="17:19" x14ac:dyDescent="0.2">
      <c r="Q1024" s="1"/>
      <c r="S1024" s="6"/>
    </row>
    <row r="1025" spans="17:19" x14ac:dyDescent="0.2">
      <c r="Q1025" s="1"/>
      <c r="S1025" s="6"/>
    </row>
    <row r="1026" spans="17:19" x14ac:dyDescent="0.2">
      <c r="Q1026" s="1"/>
      <c r="S1026" s="6"/>
    </row>
    <row r="1027" spans="17:19" x14ac:dyDescent="0.2">
      <c r="Q1027" s="1"/>
      <c r="S1027" s="6"/>
    </row>
    <row r="1028" spans="17:19" x14ac:dyDescent="0.2">
      <c r="Q1028" s="1"/>
      <c r="S1028" s="6"/>
    </row>
    <row r="1029" spans="17:19" x14ac:dyDescent="0.2">
      <c r="Q1029" s="1"/>
      <c r="S1029" s="6"/>
    </row>
    <row r="1030" spans="17:19" x14ac:dyDescent="0.2">
      <c r="Q1030" s="1"/>
      <c r="S1030" s="6"/>
    </row>
    <row r="1031" spans="17:19" x14ac:dyDescent="0.2">
      <c r="Q1031" s="1"/>
      <c r="S1031" s="6"/>
    </row>
    <row r="1032" spans="17:19" x14ac:dyDescent="0.2">
      <c r="Q1032" s="1"/>
      <c r="S1032" s="6"/>
    </row>
    <row r="1033" spans="17:19" x14ac:dyDescent="0.2">
      <c r="Q1033" s="1"/>
      <c r="S1033" s="6"/>
    </row>
    <row r="1034" spans="17:19" x14ac:dyDescent="0.2">
      <c r="Q1034" s="1"/>
      <c r="S1034" s="6"/>
    </row>
    <row r="1035" spans="17:19" x14ac:dyDescent="0.2">
      <c r="Q1035" s="1"/>
      <c r="S1035" s="6"/>
    </row>
    <row r="1036" spans="17:19" x14ac:dyDescent="0.2">
      <c r="Q1036" s="1"/>
      <c r="S1036" s="6"/>
    </row>
    <row r="1037" spans="17:19" x14ac:dyDescent="0.2">
      <c r="Q1037" s="1"/>
      <c r="S1037" s="6"/>
    </row>
    <row r="1038" spans="17:19" x14ac:dyDescent="0.2">
      <c r="Q1038" s="1"/>
      <c r="S1038" s="6"/>
    </row>
    <row r="1039" spans="17:19" x14ac:dyDescent="0.2">
      <c r="Q1039" s="1"/>
      <c r="S1039" s="6"/>
    </row>
    <row r="1040" spans="17:19" x14ac:dyDescent="0.2">
      <c r="Q1040" s="1"/>
      <c r="S1040" s="6"/>
    </row>
    <row r="1041" spans="17:19" x14ac:dyDescent="0.2">
      <c r="Q1041" s="1"/>
      <c r="S1041" s="6"/>
    </row>
    <row r="1042" spans="17:19" x14ac:dyDescent="0.2">
      <c r="Q1042" s="1"/>
      <c r="S1042" s="6"/>
    </row>
    <row r="1043" spans="17:19" x14ac:dyDescent="0.2">
      <c r="Q1043" s="1"/>
      <c r="S1043" s="6"/>
    </row>
    <row r="1044" spans="17:19" x14ac:dyDescent="0.2">
      <c r="Q1044" s="1"/>
      <c r="S1044" s="6"/>
    </row>
    <row r="1045" spans="17:19" x14ac:dyDescent="0.2">
      <c r="Q1045" s="1"/>
      <c r="S1045" s="6"/>
    </row>
    <row r="1046" spans="17:19" x14ac:dyDescent="0.2">
      <c r="Q1046" s="1"/>
      <c r="S1046" s="6"/>
    </row>
    <row r="1047" spans="17:19" x14ac:dyDescent="0.2">
      <c r="Q1047" s="1"/>
      <c r="S1047" s="6"/>
    </row>
    <row r="1048" spans="17:19" x14ac:dyDescent="0.2">
      <c r="Q1048" s="1"/>
      <c r="S1048" s="6"/>
    </row>
    <row r="1049" spans="17:19" x14ac:dyDescent="0.2">
      <c r="Q1049" s="1"/>
      <c r="S1049" s="6"/>
    </row>
    <row r="1050" spans="17:19" x14ac:dyDescent="0.2">
      <c r="Q1050" s="1"/>
      <c r="S1050" s="6"/>
    </row>
    <row r="1051" spans="17:19" x14ac:dyDescent="0.2">
      <c r="Q1051" s="1"/>
      <c r="S1051" s="6"/>
    </row>
    <row r="1052" spans="17:19" x14ac:dyDescent="0.2">
      <c r="Q1052" s="1"/>
      <c r="S1052" s="6"/>
    </row>
    <row r="1053" spans="17:19" x14ac:dyDescent="0.2">
      <c r="Q1053" s="1"/>
      <c r="S1053" s="6"/>
    </row>
    <row r="1054" spans="17:19" x14ac:dyDescent="0.2">
      <c r="Q1054" s="1"/>
      <c r="S1054" s="6"/>
    </row>
    <row r="1055" spans="17:19" x14ac:dyDescent="0.2">
      <c r="Q1055" s="1"/>
      <c r="S1055" s="6"/>
    </row>
    <row r="1056" spans="17:19" x14ac:dyDescent="0.2">
      <c r="Q1056" s="1"/>
      <c r="S1056" s="6"/>
    </row>
    <row r="1057" spans="17:19" x14ac:dyDescent="0.2">
      <c r="Q1057" s="1"/>
      <c r="S1057" s="6"/>
    </row>
    <row r="1058" spans="17:19" x14ac:dyDescent="0.2">
      <c r="Q1058" s="1"/>
      <c r="S1058" s="6"/>
    </row>
    <row r="1059" spans="17:19" x14ac:dyDescent="0.2">
      <c r="Q1059" s="1"/>
      <c r="S1059" s="6"/>
    </row>
    <row r="1060" spans="17:19" x14ac:dyDescent="0.2">
      <c r="Q1060" s="1"/>
      <c r="S1060" s="6"/>
    </row>
    <row r="1061" spans="17:19" x14ac:dyDescent="0.2">
      <c r="Q1061" s="1"/>
      <c r="S1061" s="6"/>
    </row>
    <row r="1062" spans="17:19" x14ac:dyDescent="0.2">
      <c r="Q1062" s="1"/>
      <c r="S1062" s="6"/>
    </row>
    <row r="1063" spans="17:19" x14ac:dyDescent="0.2">
      <c r="Q1063" s="1"/>
      <c r="S1063" s="6"/>
    </row>
    <row r="1064" spans="17:19" x14ac:dyDescent="0.2">
      <c r="Q1064" s="1"/>
      <c r="S1064" s="6"/>
    </row>
    <row r="1065" spans="17:19" x14ac:dyDescent="0.2">
      <c r="Q1065" s="1"/>
      <c r="S1065" s="6"/>
    </row>
    <row r="1066" spans="17:19" x14ac:dyDescent="0.2">
      <c r="Q1066" s="1"/>
      <c r="S1066" s="6"/>
    </row>
    <row r="1067" spans="17:19" x14ac:dyDescent="0.2">
      <c r="Q1067" s="1"/>
      <c r="S1067" s="6"/>
    </row>
    <row r="1068" spans="17:19" x14ac:dyDescent="0.2">
      <c r="Q1068" s="1"/>
      <c r="S1068" s="6"/>
    </row>
    <row r="1069" spans="17:19" x14ac:dyDescent="0.2">
      <c r="Q1069" s="1"/>
      <c r="S1069" s="6"/>
    </row>
    <row r="1070" spans="17:19" x14ac:dyDescent="0.2">
      <c r="Q1070" s="1"/>
      <c r="S1070" s="6"/>
    </row>
    <row r="1071" spans="17:19" x14ac:dyDescent="0.2">
      <c r="Q1071" s="1"/>
      <c r="S1071" s="6"/>
    </row>
    <row r="1072" spans="17:19" x14ac:dyDescent="0.2">
      <c r="Q1072" s="1"/>
      <c r="S1072" s="6"/>
    </row>
    <row r="1073" spans="17:19" x14ac:dyDescent="0.2">
      <c r="Q1073" s="1"/>
      <c r="S1073" s="6"/>
    </row>
    <row r="1074" spans="17:19" x14ac:dyDescent="0.2">
      <c r="Q1074" s="1"/>
      <c r="S1074" s="6"/>
    </row>
    <row r="1075" spans="17:19" x14ac:dyDescent="0.2">
      <c r="Q1075" s="1"/>
      <c r="S1075" s="6"/>
    </row>
    <row r="1076" spans="17:19" x14ac:dyDescent="0.2">
      <c r="Q1076" s="1"/>
      <c r="S1076" s="6"/>
    </row>
    <row r="1077" spans="17:19" x14ac:dyDescent="0.2">
      <c r="Q1077" s="1"/>
      <c r="S1077" s="6"/>
    </row>
    <row r="1078" spans="17:19" x14ac:dyDescent="0.2">
      <c r="Q1078" s="1"/>
      <c r="S1078" s="6"/>
    </row>
    <row r="1079" spans="17:19" x14ac:dyDescent="0.2">
      <c r="Q1079" s="1"/>
      <c r="S1079" s="6"/>
    </row>
    <row r="1080" spans="17:19" x14ac:dyDescent="0.2">
      <c r="Q1080" s="1"/>
      <c r="S1080" s="6"/>
    </row>
    <row r="1081" spans="17:19" x14ac:dyDescent="0.2">
      <c r="Q1081" s="1"/>
      <c r="S1081" s="6"/>
    </row>
    <row r="1082" spans="17:19" x14ac:dyDescent="0.2">
      <c r="Q1082" s="1"/>
      <c r="S1082" s="6"/>
    </row>
    <row r="1083" spans="17:19" x14ac:dyDescent="0.2">
      <c r="Q1083" s="1"/>
      <c r="S1083" s="6"/>
    </row>
    <row r="1084" spans="17:19" x14ac:dyDescent="0.2">
      <c r="Q1084" s="1"/>
      <c r="S1084" s="6"/>
    </row>
    <row r="1085" spans="17:19" x14ac:dyDescent="0.2">
      <c r="Q1085" s="1"/>
      <c r="S1085" s="6"/>
    </row>
    <row r="1086" spans="17:19" x14ac:dyDescent="0.2">
      <c r="Q1086" s="1"/>
      <c r="S1086" s="6"/>
    </row>
    <row r="1087" spans="17:19" x14ac:dyDescent="0.2">
      <c r="Q1087" s="1"/>
      <c r="S1087" s="6"/>
    </row>
    <row r="1088" spans="17:19" x14ac:dyDescent="0.2">
      <c r="Q1088" s="1"/>
      <c r="S1088" s="6"/>
    </row>
    <row r="1089" spans="17:19" x14ac:dyDescent="0.2">
      <c r="Q1089" s="1"/>
      <c r="S1089" s="6"/>
    </row>
    <row r="1090" spans="17:19" x14ac:dyDescent="0.2">
      <c r="Q1090" s="1"/>
      <c r="S1090" s="6"/>
    </row>
    <row r="1091" spans="17:19" x14ac:dyDescent="0.2">
      <c r="Q1091" s="1"/>
      <c r="S1091" s="6"/>
    </row>
    <row r="1092" spans="17:19" x14ac:dyDescent="0.2">
      <c r="Q1092" s="1"/>
      <c r="S1092" s="6"/>
    </row>
    <row r="1093" spans="17:19" x14ac:dyDescent="0.2">
      <c r="Q1093" s="1"/>
      <c r="S1093" s="6"/>
    </row>
    <row r="1094" spans="17:19" x14ac:dyDescent="0.2">
      <c r="Q1094" s="1"/>
      <c r="S1094" s="6"/>
    </row>
    <row r="1095" spans="17:19" x14ac:dyDescent="0.2">
      <c r="Q1095" s="1"/>
      <c r="S1095" s="6"/>
    </row>
    <row r="1096" spans="17:19" x14ac:dyDescent="0.2">
      <c r="Q1096" s="1"/>
      <c r="S1096" s="6"/>
    </row>
    <row r="1097" spans="17:19" x14ac:dyDescent="0.2">
      <c r="Q1097" s="1"/>
      <c r="S1097" s="6"/>
    </row>
    <row r="1098" spans="17:19" x14ac:dyDescent="0.2">
      <c r="Q1098" s="1"/>
      <c r="S1098" s="6"/>
    </row>
    <row r="1099" spans="17:19" x14ac:dyDescent="0.2">
      <c r="Q1099" s="1"/>
      <c r="S1099" s="6"/>
    </row>
    <row r="1100" spans="17:19" x14ac:dyDescent="0.2">
      <c r="Q1100" s="1"/>
      <c r="S1100" s="6"/>
    </row>
    <row r="1101" spans="17:19" x14ac:dyDescent="0.2">
      <c r="Q1101" s="1"/>
      <c r="S1101" s="6"/>
    </row>
    <row r="1102" spans="17:19" x14ac:dyDescent="0.2">
      <c r="Q1102" s="1"/>
      <c r="S1102" s="6"/>
    </row>
    <row r="1103" spans="17:19" x14ac:dyDescent="0.2">
      <c r="Q1103" s="1"/>
      <c r="S1103" s="6"/>
    </row>
    <row r="1104" spans="17:19" x14ac:dyDescent="0.2">
      <c r="Q1104" s="1"/>
      <c r="S1104" s="6"/>
    </row>
    <row r="1105" spans="17:19" x14ac:dyDescent="0.2">
      <c r="Q1105" s="1"/>
      <c r="S1105" s="6"/>
    </row>
    <row r="1106" spans="17:19" x14ac:dyDescent="0.2">
      <c r="Q1106" s="1"/>
      <c r="S1106" s="6"/>
    </row>
    <row r="1107" spans="17:19" x14ac:dyDescent="0.2">
      <c r="Q1107" s="1"/>
      <c r="S1107" s="6"/>
    </row>
    <row r="1108" spans="17:19" x14ac:dyDescent="0.2">
      <c r="Q1108" s="1"/>
      <c r="S1108" s="6"/>
    </row>
    <row r="1109" spans="17:19" x14ac:dyDescent="0.2">
      <c r="Q1109" s="1"/>
      <c r="S1109" s="6"/>
    </row>
    <row r="1110" spans="17:19" x14ac:dyDescent="0.2">
      <c r="Q1110" s="1"/>
      <c r="S1110" s="5"/>
    </row>
    <row r="1111" spans="17:19" x14ac:dyDescent="0.2">
      <c r="Q1111" s="1"/>
      <c r="S1111" s="5"/>
    </row>
    <row r="1112" spans="17:19" x14ac:dyDescent="0.2">
      <c r="Q1112" s="1"/>
      <c r="S1112" s="5"/>
    </row>
    <row r="1113" spans="17:19" x14ac:dyDescent="0.2">
      <c r="Q1113" s="1"/>
      <c r="S1113" s="5"/>
    </row>
    <row r="1114" spans="17:19" x14ac:dyDescent="0.2">
      <c r="Q1114" s="1"/>
      <c r="S1114" s="5"/>
    </row>
    <row r="1115" spans="17:19" x14ac:dyDescent="0.2">
      <c r="Q1115" s="1"/>
      <c r="S1115" s="5"/>
    </row>
    <row r="1116" spans="17:19" x14ac:dyDescent="0.2">
      <c r="Q1116" s="1"/>
      <c r="S1116" s="5"/>
    </row>
    <row r="1117" spans="17:19" x14ac:dyDescent="0.2">
      <c r="Q1117" s="1"/>
      <c r="S1117" s="5"/>
    </row>
    <row r="1118" spans="17:19" x14ac:dyDescent="0.2">
      <c r="Q1118" s="1"/>
      <c r="S1118" s="5"/>
    </row>
    <row r="1119" spans="17:19" x14ac:dyDescent="0.2">
      <c r="Q1119" s="1"/>
      <c r="S1119" s="5"/>
    </row>
    <row r="1120" spans="17:19" x14ac:dyDescent="0.2">
      <c r="Q1120" s="1"/>
      <c r="S1120" s="5"/>
    </row>
    <row r="1121" spans="17:19" x14ac:dyDescent="0.2">
      <c r="Q1121" s="1"/>
      <c r="S1121" s="5"/>
    </row>
    <row r="1122" spans="17:19" x14ac:dyDescent="0.2">
      <c r="Q1122" s="1"/>
      <c r="S1122" s="5"/>
    </row>
    <row r="1123" spans="17:19" x14ac:dyDescent="0.2">
      <c r="Q1123" s="1"/>
      <c r="S1123" s="5"/>
    </row>
    <row r="1124" spans="17:19" x14ac:dyDescent="0.2">
      <c r="Q1124" s="1"/>
      <c r="S1124" s="5"/>
    </row>
    <row r="1125" spans="17:19" x14ac:dyDescent="0.2">
      <c r="Q1125" s="1"/>
      <c r="S1125" s="5"/>
    </row>
    <row r="1126" spans="17:19" x14ac:dyDescent="0.2">
      <c r="Q1126" s="1"/>
      <c r="S1126" s="5"/>
    </row>
    <row r="1127" spans="17:19" x14ac:dyDescent="0.2">
      <c r="Q1127" s="1"/>
      <c r="S1127" s="5"/>
    </row>
    <row r="1128" spans="17:19" x14ac:dyDescent="0.2">
      <c r="Q1128" s="1"/>
      <c r="S1128" s="5"/>
    </row>
    <row r="1129" spans="17:19" x14ac:dyDescent="0.2">
      <c r="Q1129" s="1"/>
      <c r="S1129" s="5"/>
    </row>
    <row r="1130" spans="17:19" x14ac:dyDescent="0.2">
      <c r="Q1130" s="1"/>
      <c r="S1130" s="5"/>
    </row>
    <row r="1131" spans="17:19" x14ac:dyDescent="0.2">
      <c r="Q1131" s="1"/>
      <c r="S1131" s="5"/>
    </row>
    <row r="1132" spans="17:19" x14ac:dyDescent="0.2">
      <c r="Q1132" s="1"/>
      <c r="S1132" s="5"/>
    </row>
    <row r="1133" spans="17:19" x14ac:dyDescent="0.2">
      <c r="Q1133" s="1"/>
      <c r="S1133" s="6"/>
    </row>
    <row r="1134" spans="17:19" x14ac:dyDescent="0.2">
      <c r="Q1134" s="1"/>
      <c r="S1134" s="6"/>
    </row>
    <row r="1135" spans="17:19" x14ac:dyDescent="0.2">
      <c r="Q1135" s="1"/>
      <c r="S1135" s="6"/>
    </row>
    <row r="1136" spans="17:19" x14ac:dyDescent="0.2">
      <c r="Q1136" s="1"/>
      <c r="S1136" s="6"/>
    </row>
    <row r="1137" spans="17:19" x14ac:dyDescent="0.2">
      <c r="Q1137" s="1"/>
      <c r="S1137" s="6"/>
    </row>
    <row r="1138" spans="17:19" x14ac:dyDescent="0.2">
      <c r="Q1138" s="1"/>
      <c r="S1138" s="6"/>
    </row>
    <row r="1139" spans="17:19" x14ac:dyDescent="0.2">
      <c r="Q1139" s="1"/>
      <c r="S1139" s="6"/>
    </row>
    <row r="1140" spans="17:19" x14ac:dyDescent="0.2">
      <c r="Q1140" s="1"/>
      <c r="S1140" s="6"/>
    </row>
    <row r="1141" spans="17:19" x14ac:dyDescent="0.2">
      <c r="Q1141" s="1"/>
      <c r="S1141" s="6"/>
    </row>
    <row r="1142" spans="17:19" x14ac:dyDescent="0.2">
      <c r="Q1142" s="1"/>
      <c r="S1142" s="6"/>
    </row>
    <row r="1143" spans="17:19" x14ac:dyDescent="0.2">
      <c r="Q1143" s="1"/>
      <c r="S1143" s="6"/>
    </row>
    <row r="1144" spans="17:19" x14ac:dyDescent="0.2">
      <c r="Q1144" s="1"/>
      <c r="S1144" s="6"/>
    </row>
    <row r="1145" spans="17:19" x14ac:dyDescent="0.2">
      <c r="Q1145" s="1"/>
      <c r="S1145" s="6"/>
    </row>
    <row r="1146" spans="17:19" x14ac:dyDescent="0.2">
      <c r="Q1146" s="1"/>
      <c r="S1146" s="6"/>
    </row>
    <row r="1147" spans="17:19" x14ac:dyDescent="0.2">
      <c r="Q1147" s="1"/>
      <c r="S1147" s="6"/>
    </row>
    <row r="1148" spans="17:19" x14ac:dyDescent="0.2">
      <c r="Q1148" s="1"/>
      <c r="S1148" s="6"/>
    </row>
    <row r="1149" spans="17:19" x14ac:dyDescent="0.2">
      <c r="Q1149" s="1"/>
      <c r="S1149" s="6"/>
    </row>
    <row r="1150" spans="17:19" x14ac:dyDescent="0.2">
      <c r="Q1150" s="1"/>
      <c r="S1150" s="6"/>
    </row>
    <row r="1151" spans="17:19" x14ac:dyDescent="0.2">
      <c r="Q1151" s="1"/>
      <c r="S1151" s="6"/>
    </row>
    <row r="1152" spans="17:19" x14ac:dyDescent="0.2">
      <c r="Q1152" s="1"/>
      <c r="S1152" s="6"/>
    </row>
    <row r="1153" spans="17:19" x14ac:dyDescent="0.2">
      <c r="Q1153" s="1"/>
      <c r="S1153" s="6"/>
    </row>
    <row r="1154" spans="17:19" x14ac:dyDescent="0.2">
      <c r="Q1154" s="1"/>
      <c r="S1154" s="6"/>
    </row>
    <row r="1155" spans="17:19" x14ac:dyDescent="0.2">
      <c r="Q1155" s="1"/>
      <c r="S1155" s="6"/>
    </row>
    <row r="1156" spans="17:19" x14ac:dyDescent="0.2">
      <c r="Q1156" s="1"/>
      <c r="S1156" s="6"/>
    </row>
    <row r="1157" spans="17:19" x14ac:dyDescent="0.2">
      <c r="Q1157" s="1"/>
      <c r="S1157" s="6"/>
    </row>
    <row r="1158" spans="17:19" x14ac:dyDescent="0.2">
      <c r="Q1158" s="1"/>
      <c r="S1158" s="6"/>
    </row>
    <row r="1159" spans="17:19" x14ac:dyDescent="0.2">
      <c r="Q1159" s="1"/>
      <c r="S1159" s="6"/>
    </row>
    <row r="1160" spans="17:19" x14ac:dyDescent="0.2">
      <c r="Q1160" s="1"/>
      <c r="S1160" s="6"/>
    </row>
    <row r="1161" spans="17:19" x14ac:dyDescent="0.2">
      <c r="Q1161" s="1"/>
      <c r="S1161" s="6"/>
    </row>
    <row r="1162" spans="17:19" x14ac:dyDescent="0.2">
      <c r="Q1162" s="1"/>
      <c r="S1162" s="6"/>
    </row>
    <row r="1163" spans="17:19" x14ac:dyDescent="0.2">
      <c r="Q1163" s="1"/>
      <c r="S1163" s="6"/>
    </row>
    <row r="1164" spans="17:19" x14ac:dyDescent="0.2">
      <c r="Q1164" s="1"/>
      <c r="S1164" s="6"/>
    </row>
    <row r="1165" spans="17:19" x14ac:dyDescent="0.2">
      <c r="Q1165" s="1"/>
      <c r="S1165" s="6"/>
    </row>
    <row r="1166" spans="17:19" x14ac:dyDescent="0.2">
      <c r="Q1166" s="1"/>
      <c r="S1166" s="6"/>
    </row>
    <row r="1167" spans="17:19" x14ac:dyDescent="0.2">
      <c r="Q1167" s="1"/>
      <c r="S1167" s="6"/>
    </row>
    <row r="1168" spans="17:19" x14ac:dyDescent="0.2">
      <c r="Q1168" s="1"/>
      <c r="S1168" s="6"/>
    </row>
    <row r="1169" spans="17:19" x14ac:dyDescent="0.2">
      <c r="Q1169" s="1"/>
      <c r="S1169" s="6"/>
    </row>
    <row r="1170" spans="17:19" x14ac:dyDescent="0.2">
      <c r="Q1170" s="1"/>
      <c r="S1170" s="6"/>
    </row>
    <row r="1171" spans="17:19" x14ac:dyDescent="0.2">
      <c r="Q1171" s="1"/>
      <c r="S1171" s="6"/>
    </row>
    <row r="1172" spans="17:19" x14ac:dyDescent="0.2">
      <c r="Q1172" s="1"/>
      <c r="S1172" s="6"/>
    </row>
    <row r="1173" spans="17:19" x14ac:dyDescent="0.2">
      <c r="Q1173" s="1"/>
      <c r="S1173" s="6"/>
    </row>
    <row r="1174" spans="17:19" x14ac:dyDescent="0.2">
      <c r="Q1174" s="1"/>
      <c r="S1174" s="6"/>
    </row>
    <row r="1175" spans="17:19" x14ac:dyDescent="0.2">
      <c r="Q1175" s="1"/>
      <c r="S1175" s="6"/>
    </row>
    <row r="1176" spans="17:19" x14ac:dyDescent="0.2">
      <c r="Q1176" s="1"/>
      <c r="S1176" s="6"/>
    </row>
    <row r="1177" spans="17:19" x14ac:dyDescent="0.2">
      <c r="Q1177" s="1"/>
      <c r="S1177" s="6"/>
    </row>
    <row r="1178" spans="17:19" x14ac:dyDescent="0.2">
      <c r="Q1178" s="1"/>
      <c r="S1178" s="6"/>
    </row>
    <row r="1179" spans="17:19" x14ac:dyDescent="0.2">
      <c r="Q1179" s="1"/>
      <c r="S1179" s="6"/>
    </row>
    <row r="1180" spans="17:19" x14ac:dyDescent="0.2">
      <c r="Q1180" s="1"/>
      <c r="S1180" s="6"/>
    </row>
    <row r="1181" spans="17:19" x14ac:dyDescent="0.2">
      <c r="Q1181" s="1"/>
      <c r="S1181" s="6"/>
    </row>
    <row r="1182" spans="17:19" x14ac:dyDescent="0.2">
      <c r="Q1182" s="1"/>
      <c r="S1182" s="6"/>
    </row>
    <row r="1183" spans="17:19" x14ac:dyDescent="0.2">
      <c r="Q1183" s="1"/>
      <c r="S1183" s="6"/>
    </row>
    <row r="1184" spans="17:19" x14ac:dyDescent="0.2">
      <c r="Q1184" s="1"/>
      <c r="S1184" s="6"/>
    </row>
    <row r="1185" spans="17:19" x14ac:dyDescent="0.2">
      <c r="Q1185" s="1"/>
      <c r="S1185" s="6"/>
    </row>
    <row r="1186" spans="17:19" x14ac:dyDescent="0.2">
      <c r="Q1186" s="1"/>
      <c r="S1186" s="6"/>
    </row>
    <row r="1187" spans="17:19" x14ac:dyDescent="0.2">
      <c r="Q1187" s="1"/>
      <c r="S1187" s="6"/>
    </row>
    <row r="1188" spans="17:19" x14ac:dyDescent="0.2">
      <c r="Q1188" s="1"/>
      <c r="S1188" s="6"/>
    </row>
    <row r="1189" spans="17:19" x14ac:dyDescent="0.2">
      <c r="Q1189" s="1"/>
      <c r="S1189" s="6"/>
    </row>
    <row r="1190" spans="17:19" x14ac:dyDescent="0.2">
      <c r="Q1190" s="1"/>
      <c r="S1190" s="6"/>
    </row>
    <row r="1191" spans="17:19" x14ac:dyDescent="0.2">
      <c r="Q1191" s="1"/>
      <c r="S1191" s="6"/>
    </row>
    <row r="1192" spans="17:19" x14ac:dyDescent="0.2">
      <c r="Q1192" s="1"/>
      <c r="S1192" s="6"/>
    </row>
    <row r="1193" spans="17:19" x14ac:dyDescent="0.2">
      <c r="Q1193" s="1"/>
      <c r="S1193" s="6"/>
    </row>
    <row r="1194" spans="17:19" x14ac:dyDescent="0.2">
      <c r="Q1194" s="1"/>
      <c r="S1194" s="6"/>
    </row>
    <row r="1195" spans="17:19" x14ac:dyDescent="0.2">
      <c r="Q1195" s="1"/>
      <c r="S1195" s="6"/>
    </row>
    <row r="1196" spans="17:19" x14ac:dyDescent="0.2">
      <c r="Q1196" s="1"/>
      <c r="S1196" s="6"/>
    </row>
    <row r="1197" spans="17:19" x14ac:dyDescent="0.2">
      <c r="Q1197" s="1"/>
      <c r="S1197" s="6"/>
    </row>
    <row r="1198" spans="17:19" x14ac:dyDescent="0.2">
      <c r="Q1198" s="1"/>
      <c r="S1198" s="6"/>
    </row>
    <row r="1199" spans="17:19" x14ac:dyDescent="0.2">
      <c r="Q1199" s="1"/>
      <c r="S1199" s="6"/>
    </row>
    <row r="1200" spans="17:19" x14ac:dyDescent="0.2">
      <c r="Q1200" s="1"/>
      <c r="S1200" s="6"/>
    </row>
    <row r="1201" spans="17:19" x14ac:dyDescent="0.2">
      <c r="Q1201" s="1"/>
      <c r="S1201" s="6"/>
    </row>
    <row r="1202" spans="17:19" x14ac:dyDescent="0.2">
      <c r="Q1202" s="1"/>
      <c r="S1202" s="6"/>
    </row>
    <row r="1203" spans="17:19" x14ac:dyDescent="0.2">
      <c r="Q1203" s="1"/>
      <c r="S1203" s="6"/>
    </row>
    <row r="1204" spans="17:19" x14ac:dyDescent="0.2">
      <c r="Q1204" s="1"/>
      <c r="S1204" s="6"/>
    </row>
    <row r="1205" spans="17:19" x14ac:dyDescent="0.2">
      <c r="Q1205" s="1"/>
      <c r="S1205" s="6"/>
    </row>
    <row r="1206" spans="17:19" x14ac:dyDescent="0.2">
      <c r="Q1206" s="1"/>
      <c r="S1206" s="6"/>
    </row>
    <row r="1207" spans="17:19" x14ac:dyDescent="0.2">
      <c r="Q1207" s="1"/>
      <c r="S1207" s="6"/>
    </row>
    <row r="1208" spans="17:19" x14ac:dyDescent="0.2">
      <c r="Q1208" s="1"/>
      <c r="S1208" s="6"/>
    </row>
    <row r="1209" spans="17:19" x14ac:dyDescent="0.2">
      <c r="Q1209" s="1"/>
      <c r="S1209" s="6"/>
    </row>
    <row r="1210" spans="17:19" x14ac:dyDescent="0.2">
      <c r="Q1210" s="1"/>
      <c r="S1210" s="6"/>
    </row>
    <row r="1211" spans="17:19" x14ac:dyDescent="0.2">
      <c r="Q1211" s="1"/>
      <c r="S1211" s="6"/>
    </row>
    <row r="1212" spans="17:19" x14ac:dyDescent="0.2">
      <c r="Q1212" s="1"/>
      <c r="S1212" s="6"/>
    </row>
    <row r="1213" spans="17:19" x14ac:dyDescent="0.2">
      <c r="Q1213" s="1"/>
      <c r="S1213" s="6"/>
    </row>
    <row r="1214" spans="17:19" x14ac:dyDescent="0.2">
      <c r="Q1214" s="1"/>
      <c r="S1214" s="6"/>
    </row>
    <row r="1215" spans="17:19" x14ac:dyDescent="0.2">
      <c r="Q1215" s="1"/>
      <c r="S1215" s="6"/>
    </row>
    <row r="1216" spans="17:19" x14ac:dyDescent="0.2">
      <c r="Q1216" s="1"/>
      <c r="S1216" s="6"/>
    </row>
    <row r="1217" spans="17:19" x14ac:dyDescent="0.2">
      <c r="Q1217" s="1"/>
      <c r="S1217" s="6"/>
    </row>
    <row r="1218" spans="17:19" x14ac:dyDescent="0.2">
      <c r="Q1218" s="1"/>
      <c r="S1218" s="6"/>
    </row>
    <row r="1219" spans="17:19" x14ac:dyDescent="0.2">
      <c r="Q1219" s="1"/>
      <c r="S1219" s="6"/>
    </row>
    <row r="1220" spans="17:19" x14ac:dyDescent="0.2">
      <c r="Q1220" s="1"/>
      <c r="S1220" s="6"/>
    </row>
    <row r="1221" spans="17:19" x14ac:dyDescent="0.2">
      <c r="Q1221" s="1"/>
      <c r="S1221" s="6"/>
    </row>
    <row r="1222" spans="17:19" x14ac:dyDescent="0.2">
      <c r="Q1222" s="1"/>
      <c r="S1222" s="6"/>
    </row>
    <row r="1223" spans="17:19" x14ac:dyDescent="0.2">
      <c r="Q1223" s="1"/>
      <c r="S1223" s="6"/>
    </row>
    <row r="1224" spans="17:19" x14ac:dyDescent="0.2">
      <c r="Q1224" s="1"/>
      <c r="S1224" s="6"/>
    </row>
    <row r="1225" spans="17:19" x14ac:dyDescent="0.2">
      <c r="Q1225" s="1"/>
      <c r="S1225" s="6"/>
    </row>
    <row r="1226" spans="17:19" x14ac:dyDescent="0.2">
      <c r="Q1226" s="1"/>
      <c r="S1226" s="6"/>
    </row>
    <row r="1227" spans="17:19" x14ac:dyDescent="0.2">
      <c r="Q1227" s="1"/>
      <c r="S1227" s="6"/>
    </row>
    <row r="1228" spans="17:19" x14ac:dyDescent="0.2">
      <c r="Q1228" s="1"/>
      <c r="S1228" s="6"/>
    </row>
    <row r="1229" spans="17:19" x14ac:dyDescent="0.2">
      <c r="Q1229" s="1"/>
      <c r="S1229" s="6"/>
    </row>
    <row r="1230" spans="17:19" x14ac:dyDescent="0.2">
      <c r="Q1230" s="1"/>
      <c r="S1230" s="6"/>
    </row>
    <row r="1231" spans="17:19" x14ac:dyDescent="0.2">
      <c r="Q1231" s="1"/>
      <c r="S1231" s="6"/>
    </row>
    <row r="1232" spans="17:19" x14ac:dyDescent="0.2">
      <c r="Q1232" s="1"/>
      <c r="S1232" s="6"/>
    </row>
    <row r="1233" spans="17:19" x14ac:dyDescent="0.2">
      <c r="Q1233" s="1"/>
      <c r="S1233" s="6"/>
    </row>
    <row r="1234" spans="17:19" x14ac:dyDescent="0.2">
      <c r="Q1234" s="1"/>
      <c r="S1234" s="6"/>
    </row>
    <row r="1235" spans="17:19" x14ac:dyDescent="0.2">
      <c r="Q1235" s="1"/>
      <c r="S1235" s="6"/>
    </row>
    <row r="1236" spans="17:19" x14ac:dyDescent="0.2">
      <c r="Q1236" s="1"/>
      <c r="S1236" s="6"/>
    </row>
    <row r="1237" spans="17:19" x14ac:dyDescent="0.2">
      <c r="Q1237" s="1"/>
      <c r="S1237" s="6"/>
    </row>
    <row r="1238" spans="17:19" x14ac:dyDescent="0.2">
      <c r="Q1238" s="1"/>
      <c r="S1238" s="6"/>
    </row>
    <row r="1239" spans="17:19" x14ac:dyDescent="0.2">
      <c r="Q1239" s="1"/>
      <c r="S1239" s="6"/>
    </row>
    <row r="1240" spans="17:19" x14ac:dyDescent="0.2">
      <c r="Q1240" s="1"/>
      <c r="S1240" s="6"/>
    </row>
    <row r="1241" spans="17:19" x14ac:dyDescent="0.2">
      <c r="Q1241" s="1"/>
      <c r="S1241" s="6"/>
    </row>
    <row r="1242" spans="17:19" x14ac:dyDescent="0.2">
      <c r="Q1242" s="1"/>
      <c r="S1242" s="6"/>
    </row>
    <row r="1243" spans="17:19" x14ac:dyDescent="0.2">
      <c r="Q1243" s="1"/>
      <c r="S1243" s="6"/>
    </row>
    <row r="1244" spans="17:19" x14ac:dyDescent="0.2">
      <c r="Q1244" s="1"/>
      <c r="S1244" s="6"/>
    </row>
    <row r="1245" spans="17:19" x14ac:dyDescent="0.2">
      <c r="Q1245" s="1"/>
      <c r="S1245" s="6"/>
    </row>
    <row r="1246" spans="17:19" x14ac:dyDescent="0.2">
      <c r="Q1246" s="1"/>
      <c r="S1246" s="6"/>
    </row>
    <row r="1247" spans="17:19" x14ac:dyDescent="0.2">
      <c r="Q1247" s="1"/>
      <c r="S1247" s="6"/>
    </row>
    <row r="1248" spans="17:19" x14ac:dyDescent="0.2">
      <c r="Q1248" s="1"/>
      <c r="S1248" s="6"/>
    </row>
    <row r="1249" spans="17:19" x14ac:dyDescent="0.2">
      <c r="Q1249" s="1"/>
      <c r="S1249" s="6"/>
    </row>
    <row r="1250" spans="17:19" x14ac:dyDescent="0.2">
      <c r="Q1250" s="1"/>
      <c r="S1250" s="6"/>
    </row>
    <row r="1251" spans="17:19" x14ac:dyDescent="0.2">
      <c r="Q1251" s="1"/>
      <c r="S1251" s="6"/>
    </row>
    <row r="1252" spans="17:19" x14ac:dyDescent="0.2">
      <c r="Q1252" s="1"/>
      <c r="S1252" s="6"/>
    </row>
    <row r="1253" spans="17:19" x14ac:dyDescent="0.2">
      <c r="Q1253" s="1"/>
      <c r="S1253" s="6"/>
    </row>
    <row r="1254" spans="17:19" x14ac:dyDescent="0.2">
      <c r="Q1254" s="1"/>
      <c r="S1254" s="6"/>
    </row>
    <row r="1255" spans="17:19" x14ac:dyDescent="0.2">
      <c r="Q1255" s="1"/>
      <c r="S1255" s="6"/>
    </row>
    <row r="1256" spans="17:19" x14ac:dyDescent="0.2">
      <c r="Q1256" s="1"/>
      <c r="S1256" s="6"/>
    </row>
    <row r="1257" spans="17:19" x14ac:dyDescent="0.2">
      <c r="Q1257" s="1"/>
      <c r="S1257" s="6"/>
    </row>
    <row r="1258" spans="17:19" x14ac:dyDescent="0.2">
      <c r="Q1258" s="1"/>
      <c r="S1258" s="6"/>
    </row>
    <row r="1259" spans="17:19" x14ac:dyDescent="0.2">
      <c r="Q1259" s="1"/>
      <c r="S1259" s="6"/>
    </row>
    <row r="1260" spans="17:19" x14ac:dyDescent="0.2">
      <c r="Q1260" s="1"/>
      <c r="S1260" s="6"/>
    </row>
    <row r="1261" spans="17:19" x14ac:dyDescent="0.2">
      <c r="Q1261" s="1"/>
      <c r="S1261" s="5"/>
    </row>
    <row r="1262" spans="17:19" x14ac:dyDescent="0.2">
      <c r="Q1262" s="1"/>
      <c r="S1262" s="5"/>
    </row>
    <row r="1263" spans="17:19" x14ac:dyDescent="0.2">
      <c r="Q1263" s="1"/>
      <c r="S1263" s="5"/>
    </row>
    <row r="1264" spans="17:19" x14ac:dyDescent="0.2">
      <c r="Q1264" s="1"/>
      <c r="S1264" s="5"/>
    </row>
    <row r="1265" spans="17:19" x14ac:dyDescent="0.2">
      <c r="Q1265" s="1"/>
      <c r="S1265" s="5"/>
    </row>
    <row r="1266" spans="17:19" x14ac:dyDescent="0.2">
      <c r="Q1266" s="1"/>
      <c r="S1266" s="5"/>
    </row>
    <row r="1267" spans="17:19" x14ac:dyDescent="0.2">
      <c r="Q1267" s="1"/>
      <c r="S1267" s="5"/>
    </row>
    <row r="1268" spans="17:19" x14ac:dyDescent="0.2">
      <c r="Q1268" s="1"/>
      <c r="S1268" s="5"/>
    </row>
    <row r="1269" spans="17:19" x14ac:dyDescent="0.2">
      <c r="Q1269" s="1"/>
      <c r="S1269" s="5"/>
    </row>
    <row r="1270" spans="17:19" x14ac:dyDescent="0.2">
      <c r="Q1270" s="1"/>
      <c r="S1270" s="5"/>
    </row>
    <row r="1271" spans="17:19" x14ac:dyDescent="0.2">
      <c r="Q1271" s="1"/>
      <c r="S1271" s="5"/>
    </row>
    <row r="1272" spans="17:19" x14ac:dyDescent="0.2">
      <c r="Q1272" s="1"/>
      <c r="S1272" s="5"/>
    </row>
    <row r="1273" spans="17:19" x14ac:dyDescent="0.2">
      <c r="Q1273" s="1"/>
      <c r="S1273" s="5"/>
    </row>
    <row r="1274" spans="17:19" x14ac:dyDescent="0.2">
      <c r="Q1274" s="1"/>
      <c r="S1274" s="5"/>
    </row>
    <row r="1275" spans="17:19" x14ac:dyDescent="0.2">
      <c r="Q1275" s="1"/>
      <c r="S1275" s="5"/>
    </row>
    <row r="1276" spans="17:19" x14ac:dyDescent="0.2">
      <c r="Q1276" s="1"/>
      <c r="S1276" s="5"/>
    </row>
    <row r="1277" spans="17:19" x14ac:dyDescent="0.2">
      <c r="Q1277" s="1"/>
      <c r="S1277" s="5"/>
    </row>
    <row r="1278" spans="17:19" x14ac:dyDescent="0.2">
      <c r="Q1278" s="1"/>
      <c r="S1278" s="5"/>
    </row>
    <row r="1279" spans="17:19" x14ac:dyDescent="0.2">
      <c r="Q1279" s="1"/>
      <c r="S1279" s="5"/>
    </row>
    <row r="1280" spans="17:19" x14ac:dyDescent="0.2">
      <c r="Q1280" s="1"/>
      <c r="S1280" s="5"/>
    </row>
    <row r="1281" spans="17:19" x14ac:dyDescent="0.2">
      <c r="Q1281" s="1"/>
      <c r="S1281" s="5"/>
    </row>
    <row r="1282" spans="17:19" x14ac:dyDescent="0.2">
      <c r="Q1282" s="1"/>
      <c r="S1282" s="5"/>
    </row>
    <row r="1283" spans="17:19" x14ac:dyDescent="0.2">
      <c r="Q1283" s="1"/>
      <c r="S1283" s="5"/>
    </row>
    <row r="1284" spans="17:19" x14ac:dyDescent="0.2">
      <c r="Q1284" s="1"/>
      <c r="S1284" s="6"/>
    </row>
    <row r="1285" spans="17:19" x14ac:dyDescent="0.2">
      <c r="Q1285" s="1"/>
      <c r="S1285" s="6"/>
    </row>
    <row r="1286" spans="17:19" x14ac:dyDescent="0.2">
      <c r="Q1286" s="1"/>
      <c r="S1286" s="6"/>
    </row>
    <row r="1287" spans="17:19" x14ac:dyDescent="0.2">
      <c r="Q1287" s="1"/>
      <c r="S1287" s="6"/>
    </row>
    <row r="1288" spans="17:19" x14ac:dyDescent="0.2">
      <c r="Q1288" s="1"/>
      <c r="S1288" s="6"/>
    </row>
    <row r="1289" spans="17:19" x14ac:dyDescent="0.2">
      <c r="Q1289" s="1"/>
      <c r="S1289" s="6"/>
    </row>
    <row r="1290" spans="17:19" x14ac:dyDescent="0.2">
      <c r="Q1290" s="1"/>
      <c r="S1290" s="6"/>
    </row>
    <row r="1291" spans="17:19" x14ac:dyDescent="0.2">
      <c r="Q1291" s="1"/>
      <c r="S1291" s="6"/>
    </row>
    <row r="1292" spans="17:19" x14ac:dyDescent="0.2">
      <c r="Q1292" s="1"/>
      <c r="S1292" s="6"/>
    </row>
    <row r="1293" spans="17:19" x14ac:dyDescent="0.2">
      <c r="Q1293" s="1"/>
      <c r="S1293" s="6"/>
    </row>
    <row r="1294" spans="17:19" x14ac:dyDescent="0.2">
      <c r="Q1294" s="1"/>
      <c r="S1294" s="6"/>
    </row>
    <row r="1295" spans="17:19" x14ac:dyDescent="0.2">
      <c r="Q1295" s="1"/>
      <c r="S1295" s="6"/>
    </row>
    <row r="1296" spans="17:19" x14ac:dyDescent="0.2">
      <c r="Q1296" s="1"/>
      <c r="S1296" s="6"/>
    </row>
    <row r="1297" spans="17:19" x14ac:dyDescent="0.2">
      <c r="Q1297" s="1"/>
      <c r="S1297" s="6"/>
    </row>
    <row r="1298" spans="17:19" x14ac:dyDescent="0.2">
      <c r="Q1298" s="1"/>
      <c r="S1298" s="6"/>
    </row>
    <row r="1299" spans="17:19" x14ac:dyDescent="0.2">
      <c r="Q1299" s="1"/>
      <c r="S1299" s="6"/>
    </row>
    <row r="1300" spans="17:19" x14ac:dyDescent="0.2">
      <c r="Q1300" s="1"/>
      <c r="S1300" s="6"/>
    </row>
    <row r="1301" spans="17:19" x14ac:dyDescent="0.2">
      <c r="Q1301" s="1"/>
      <c r="S1301" s="6"/>
    </row>
    <row r="1302" spans="17:19" x14ac:dyDescent="0.2">
      <c r="Q1302" s="1"/>
      <c r="S1302" s="6"/>
    </row>
    <row r="1303" spans="17:19" x14ac:dyDescent="0.2">
      <c r="Q1303" s="1"/>
      <c r="S1303" s="6"/>
    </row>
    <row r="1304" spans="17:19" x14ac:dyDescent="0.2">
      <c r="Q1304" s="1"/>
      <c r="S1304" s="6"/>
    </row>
    <row r="1305" spans="17:19" x14ac:dyDescent="0.2">
      <c r="Q1305" s="1"/>
      <c r="S1305" s="6"/>
    </row>
    <row r="1306" spans="17:19" x14ac:dyDescent="0.2">
      <c r="Q1306" s="1"/>
      <c r="S1306" s="6"/>
    </row>
    <row r="1307" spans="17:19" x14ac:dyDescent="0.2">
      <c r="Q1307" s="1"/>
      <c r="S1307" s="6"/>
    </row>
    <row r="1308" spans="17:19" x14ac:dyDescent="0.2">
      <c r="Q1308" s="1"/>
      <c r="S1308" s="6"/>
    </row>
    <row r="1309" spans="17:19" x14ac:dyDescent="0.2">
      <c r="Q1309" s="1"/>
      <c r="S1309" s="6"/>
    </row>
    <row r="1310" spans="17:19" x14ac:dyDescent="0.2">
      <c r="Q1310" s="1"/>
      <c r="S1310" s="6"/>
    </row>
    <row r="1311" spans="17:19" x14ac:dyDescent="0.2">
      <c r="Q1311" s="1"/>
      <c r="S1311" s="6"/>
    </row>
    <row r="1312" spans="17:19" x14ac:dyDescent="0.2">
      <c r="Q1312" s="1"/>
      <c r="S1312" s="6"/>
    </row>
    <row r="1313" spans="17:19" x14ac:dyDescent="0.2">
      <c r="Q1313" s="1"/>
      <c r="S1313" s="6"/>
    </row>
    <row r="1314" spans="17:19" x14ac:dyDescent="0.2">
      <c r="Q1314" s="1"/>
      <c r="S1314" s="6"/>
    </row>
    <row r="1315" spans="17:19" x14ac:dyDescent="0.2">
      <c r="Q1315" s="1"/>
      <c r="S1315" s="6"/>
    </row>
    <row r="1316" spans="17:19" x14ac:dyDescent="0.2">
      <c r="Q1316" s="1"/>
      <c r="S1316" s="6"/>
    </row>
    <row r="1317" spans="17:19" x14ac:dyDescent="0.2">
      <c r="Q1317" s="1"/>
      <c r="S1317" s="6"/>
    </row>
    <row r="1318" spans="17:19" x14ac:dyDescent="0.2">
      <c r="Q1318" s="1"/>
      <c r="S1318" s="6"/>
    </row>
    <row r="1319" spans="17:19" x14ac:dyDescent="0.2">
      <c r="Q1319" s="1"/>
      <c r="S1319" s="6"/>
    </row>
    <row r="1320" spans="17:19" x14ac:dyDescent="0.2">
      <c r="Q1320" s="1"/>
      <c r="S1320" s="6"/>
    </row>
    <row r="1321" spans="17:19" x14ac:dyDescent="0.2">
      <c r="Q1321" s="1"/>
      <c r="S1321" s="6"/>
    </row>
    <row r="1322" spans="17:19" x14ac:dyDescent="0.2">
      <c r="Q1322" s="1"/>
      <c r="S1322" s="6"/>
    </row>
    <row r="1323" spans="17:19" x14ac:dyDescent="0.2">
      <c r="Q1323" s="1"/>
      <c r="S1323" s="6"/>
    </row>
    <row r="1324" spans="17:19" x14ac:dyDescent="0.2">
      <c r="Q1324" s="1"/>
      <c r="S1324" s="6"/>
    </row>
    <row r="1325" spans="17:19" x14ac:dyDescent="0.2">
      <c r="Q1325" s="1"/>
      <c r="S1325" s="6"/>
    </row>
    <row r="1326" spans="17:19" x14ac:dyDescent="0.2">
      <c r="Q1326" s="1"/>
      <c r="S1326" s="6"/>
    </row>
    <row r="1327" spans="17:19" x14ac:dyDescent="0.2">
      <c r="Q1327" s="1"/>
      <c r="S1327" s="6"/>
    </row>
    <row r="1328" spans="17:19" x14ac:dyDescent="0.2">
      <c r="Q1328" s="1"/>
      <c r="S1328" s="6"/>
    </row>
    <row r="1329" spans="17:19" x14ac:dyDescent="0.2">
      <c r="Q1329" s="1"/>
      <c r="S1329" s="6"/>
    </row>
    <row r="1330" spans="17:19" x14ac:dyDescent="0.2">
      <c r="Q1330" s="1"/>
      <c r="S1330" s="6"/>
    </row>
    <row r="1331" spans="17:19" x14ac:dyDescent="0.2">
      <c r="Q1331" s="1"/>
      <c r="S1331" s="6"/>
    </row>
    <row r="1332" spans="17:19" x14ac:dyDescent="0.2">
      <c r="Q1332" s="1"/>
      <c r="S1332" s="6"/>
    </row>
    <row r="1333" spans="17:19" x14ac:dyDescent="0.2">
      <c r="Q1333" s="1"/>
      <c r="S1333" s="6"/>
    </row>
    <row r="1334" spans="17:19" x14ac:dyDescent="0.2">
      <c r="Q1334" s="1"/>
      <c r="S1334" s="6"/>
    </row>
    <row r="1335" spans="17:19" x14ac:dyDescent="0.2">
      <c r="Q1335" s="1"/>
      <c r="S1335" s="6"/>
    </row>
    <row r="1336" spans="17:19" x14ac:dyDescent="0.2">
      <c r="Q1336" s="1"/>
      <c r="S1336" s="6"/>
    </row>
    <row r="1337" spans="17:19" x14ac:dyDescent="0.2">
      <c r="Q1337" s="1"/>
      <c r="S1337" s="6"/>
    </row>
    <row r="1338" spans="17:19" x14ac:dyDescent="0.2">
      <c r="Q1338" s="1"/>
      <c r="S1338" s="6"/>
    </row>
    <row r="1339" spans="17:19" x14ac:dyDescent="0.2">
      <c r="Q1339" s="1"/>
      <c r="S1339" s="6"/>
    </row>
    <row r="1340" spans="17:19" x14ac:dyDescent="0.2">
      <c r="Q1340" s="1"/>
      <c r="S1340" s="6"/>
    </row>
    <row r="1341" spans="17:19" x14ac:dyDescent="0.2">
      <c r="Q1341" s="1"/>
      <c r="S1341" s="6"/>
    </row>
    <row r="1342" spans="17:19" x14ac:dyDescent="0.2">
      <c r="Q1342" s="1"/>
      <c r="S1342" s="6"/>
    </row>
    <row r="1343" spans="17:19" x14ac:dyDescent="0.2">
      <c r="Q1343" s="1"/>
      <c r="S1343" s="6"/>
    </row>
    <row r="1344" spans="17:19" x14ac:dyDescent="0.2">
      <c r="Q1344" s="1"/>
      <c r="S1344" s="6"/>
    </row>
    <row r="1345" spans="17:19" x14ac:dyDescent="0.2">
      <c r="Q1345" s="1"/>
      <c r="S1345" s="6"/>
    </row>
    <row r="1346" spans="17:19" x14ac:dyDescent="0.2">
      <c r="Q1346" s="1"/>
      <c r="S1346" s="6"/>
    </row>
    <row r="1347" spans="17:19" x14ac:dyDescent="0.2">
      <c r="Q1347" s="1"/>
      <c r="S1347" s="6"/>
    </row>
    <row r="1348" spans="17:19" x14ac:dyDescent="0.2">
      <c r="Q1348" s="1"/>
      <c r="S1348" s="6"/>
    </row>
    <row r="1349" spans="17:19" x14ac:dyDescent="0.2">
      <c r="Q1349" s="1"/>
      <c r="S1349" s="6"/>
    </row>
    <row r="1350" spans="17:19" x14ac:dyDescent="0.2">
      <c r="Q1350" s="1"/>
      <c r="S1350" s="6"/>
    </row>
    <row r="1351" spans="17:19" x14ac:dyDescent="0.2">
      <c r="Q1351" s="1"/>
      <c r="S1351" s="6"/>
    </row>
    <row r="1352" spans="17:19" x14ac:dyDescent="0.2">
      <c r="Q1352" s="1"/>
      <c r="S1352" s="6"/>
    </row>
    <row r="1353" spans="17:19" x14ac:dyDescent="0.2">
      <c r="Q1353" s="1"/>
      <c r="S1353" s="6"/>
    </row>
    <row r="1354" spans="17:19" x14ac:dyDescent="0.2">
      <c r="Q1354" s="1"/>
      <c r="S1354" s="6"/>
    </row>
    <row r="1355" spans="17:19" x14ac:dyDescent="0.2">
      <c r="Q1355" s="1"/>
      <c r="S1355" s="6"/>
    </row>
    <row r="1356" spans="17:19" x14ac:dyDescent="0.2">
      <c r="Q1356" s="1"/>
      <c r="S1356" s="6"/>
    </row>
    <row r="1357" spans="17:19" x14ac:dyDescent="0.2">
      <c r="Q1357" s="1"/>
      <c r="S1357" s="6"/>
    </row>
    <row r="1358" spans="17:19" x14ac:dyDescent="0.2">
      <c r="Q1358" s="1"/>
      <c r="S1358" s="6"/>
    </row>
    <row r="1359" spans="17:19" x14ac:dyDescent="0.2">
      <c r="Q1359" s="1"/>
      <c r="S1359" s="6"/>
    </row>
    <row r="1360" spans="17:19" x14ac:dyDescent="0.2">
      <c r="Q1360" s="1"/>
      <c r="S1360" s="6"/>
    </row>
    <row r="1361" spans="17:19" x14ac:dyDescent="0.2">
      <c r="Q1361" s="1"/>
      <c r="S1361" s="6"/>
    </row>
    <row r="1362" spans="17:19" x14ac:dyDescent="0.2">
      <c r="Q1362" s="1"/>
      <c r="S1362" s="6"/>
    </row>
    <row r="1363" spans="17:19" x14ac:dyDescent="0.2">
      <c r="Q1363" s="1"/>
      <c r="S1363" s="6"/>
    </row>
    <row r="1364" spans="17:19" x14ac:dyDescent="0.2">
      <c r="Q1364" s="1"/>
      <c r="S1364" s="6"/>
    </row>
    <row r="1365" spans="17:19" x14ac:dyDescent="0.2">
      <c r="Q1365" s="1"/>
      <c r="S1365" s="6"/>
    </row>
    <row r="1366" spans="17:19" x14ac:dyDescent="0.2">
      <c r="Q1366" s="1"/>
      <c r="S1366" s="6"/>
    </row>
    <row r="1367" spans="17:19" x14ac:dyDescent="0.2">
      <c r="Q1367" s="1"/>
      <c r="S1367" s="6"/>
    </row>
    <row r="1368" spans="17:19" x14ac:dyDescent="0.2">
      <c r="Q1368" s="1"/>
      <c r="S1368" s="6"/>
    </row>
    <row r="1369" spans="17:19" x14ac:dyDescent="0.2">
      <c r="Q1369" s="1"/>
      <c r="S1369" s="6"/>
    </row>
    <row r="1370" spans="17:19" x14ac:dyDescent="0.2">
      <c r="Q1370" s="1"/>
      <c r="S1370" s="6"/>
    </row>
    <row r="1371" spans="17:19" x14ac:dyDescent="0.2">
      <c r="Q1371" s="1"/>
      <c r="S1371" s="6"/>
    </row>
    <row r="1372" spans="17:19" x14ac:dyDescent="0.2">
      <c r="Q1372" s="1"/>
      <c r="S1372" s="6"/>
    </row>
    <row r="1373" spans="17:19" x14ac:dyDescent="0.2">
      <c r="Q1373" s="1"/>
      <c r="S1373" s="6"/>
    </row>
    <row r="1374" spans="17:19" x14ac:dyDescent="0.2">
      <c r="Q1374" s="1"/>
      <c r="S1374" s="6"/>
    </row>
    <row r="1375" spans="17:19" x14ac:dyDescent="0.2">
      <c r="Q1375" s="1"/>
      <c r="S1375" s="6"/>
    </row>
    <row r="1376" spans="17:19" x14ac:dyDescent="0.2">
      <c r="Q1376" s="1"/>
      <c r="S1376" s="6"/>
    </row>
    <row r="1377" spans="17:19" x14ac:dyDescent="0.2">
      <c r="Q1377" s="1"/>
      <c r="S1377" s="6"/>
    </row>
    <row r="1378" spans="17:19" x14ac:dyDescent="0.2">
      <c r="Q1378" s="1"/>
      <c r="S1378" s="6"/>
    </row>
    <row r="1379" spans="17:19" x14ac:dyDescent="0.2">
      <c r="Q1379" s="1"/>
      <c r="S1379" s="6"/>
    </row>
    <row r="1380" spans="17:19" x14ac:dyDescent="0.2">
      <c r="Q1380" s="1"/>
      <c r="S1380" s="6"/>
    </row>
    <row r="1381" spans="17:19" x14ac:dyDescent="0.2">
      <c r="Q1381" s="1"/>
      <c r="S1381" s="6"/>
    </row>
    <row r="1382" spans="17:19" x14ac:dyDescent="0.2">
      <c r="Q1382" s="1"/>
      <c r="S1382" s="6"/>
    </row>
    <row r="1383" spans="17:19" x14ac:dyDescent="0.2">
      <c r="Q1383" s="1"/>
      <c r="S1383" s="6"/>
    </row>
    <row r="1384" spans="17:19" x14ac:dyDescent="0.2">
      <c r="Q1384" s="1"/>
      <c r="S1384" s="6"/>
    </row>
    <row r="1385" spans="17:19" x14ac:dyDescent="0.2">
      <c r="Q1385" s="1"/>
      <c r="S1385" s="6"/>
    </row>
    <row r="1386" spans="17:19" x14ac:dyDescent="0.2">
      <c r="Q1386" s="1"/>
      <c r="S1386" s="6"/>
    </row>
    <row r="1387" spans="17:19" x14ac:dyDescent="0.2">
      <c r="Q1387" s="1"/>
      <c r="S1387" s="6"/>
    </row>
    <row r="1388" spans="17:19" x14ac:dyDescent="0.2">
      <c r="Q1388" s="1"/>
      <c r="S1388" s="6"/>
    </row>
    <row r="1389" spans="17:19" x14ac:dyDescent="0.2">
      <c r="Q1389" s="1"/>
      <c r="S1389" s="6"/>
    </row>
    <row r="1390" spans="17:19" x14ac:dyDescent="0.2">
      <c r="Q1390" s="1"/>
      <c r="S1390" s="6"/>
    </row>
    <row r="1391" spans="17:19" x14ac:dyDescent="0.2">
      <c r="Q1391" s="1"/>
      <c r="S1391" s="6"/>
    </row>
    <row r="1392" spans="17:19" x14ac:dyDescent="0.2">
      <c r="Q1392" s="1"/>
      <c r="S1392" s="6"/>
    </row>
    <row r="1393" spans="17:19" x14ac:dyDescent="0.2">
      <c r="Q1393" s="1"/>
      <c r="S1393" s="6"/>
    </row>
    <row r="1394" spans="17:19" x14ac:dyDescent="0.2">
      <c r="Q1394" s="1"/>
      <c r="S1394" s="6"/>
    </row>
    <row r="1395" spans="17:19" x14ac:dyDescent="0.2">
      <c r="Q1395" s="1"/>
      <c r="S1395" s="6"/>
    </row>
    <row r="1396" spans="17:19" x14ac:dyDescent="0.2">
      <c r="Q1396" s="1"/>
      <c r="S1396" s="6"/>
    </row>
    <row r="1397" spans="17:19" x14ac:dyDescent="0.2">
      <c r="Q1397" s="1"/>
      <c r="S1397" s="6"/>
    </row>
    <row r="1398" spans="17:19" x14ac:dyDescent="0.2">
      <c r="Q1398" s="1"/>
      <c r="S1398" s="6"/>
    </row>
    <row r="1399" spans="17:19" x14ac:dyDescent="0.2">
      <c r="Q1399" s="1"/>
      <c r="S1399" s="6"/>
    </row>
    <row r="1400" spans="17:19" x14ac:dyDescent="0.2">
      <c r="Q1400" s="1"/>
      <c r="S1400" s="6"/>
    </row>
    <row r="1401" spans="17:19" x14ac:dyDescent="0.2">
      <c r="Q1401" s="1"/>
      <c r="S1401" s="6"/>
    </row>
    <row r="1402" spans="17:19" x14ac:dyDescent="0.2">
      <c r="Q1402" s="1"/>
      <c r="S1402" s="6"/>
    </row>
    <row r="1403" spans="17:19" x14ac:dyDescent="0.2">
      <c r="Q1403" s="1"/>
      <c r="S1403" s="6"/>
    </row>
    <row r="1404" spans="17:19" x14ac:dyDescent="0.2">
      <c r="Q1404" s="1"/>
      <c r="S1404" s="6"/>
    </row>
    <row r="1405" spans="17:19" x14ac:dyDescent="0.2">
      <c r="Q1405" s="1"/>
      <c r="S1405" s="6"/>
    </row>
    <row r="1406" spans="17:19" x14ac:dyDescent="0.2">
      <c r="Q1406" s="1"/>
      <c r="S1406" s="6"/>
    </row>
    <row r="1407" spans="17:19" x14ac:dyDescent="0.2">
      <c r="Q1407" s="1"/>
      <c r="S1407" s="6"/>
    </row>
    <row r="1408" spans="17:19" x14ac:dyDescent="0.2">
      <c r="Q1408" s="1"/>
      <c r="S1408" s="6"/>
    </row>
    <row r="1409" spans="17:19" x14ac:dyDescent="0.2">
      <c r="Q1409" s="1"/>
      <c r="S1409" s="6"/>
    </row>
    <row r="1410" spans="17:19" x14ac:dyDescent="0.2">
      <c r="Q1410" s="1"/>
      <c r="S1410" s="6"/>
    </row>
    <row r="1411" spans="17:19" x14ac:dyDescent="0.2">
      <c r="Q1411" s="1"/>
      <c r="S1411" s="6"/>
    </row>
    <row r="1412" spans="17:19" x14ac:dyDescent="0.2">
      <c r="Q1412" s="1"/>
      <c r="S1412" s="5"/>
    </row>
    <row r="1413" spans="17:19" x14ac:dyDescent="0.2">
      <c r="Q1413" s="1"/>
      <c r="S1413" s="5"/>
    </row>
    <row r="1414" spans="17:19" x14ac:dyDescent="0.2">
      <c r="Q1414" s="1"/>
      <c r="S1414" s="5"/>
    </row>
    <row r="1415" spans="17:19" x14ac:dyDescent="0.2">
      <c r="Q1415" s="1"/>
      <c r="S1415" s="5"/>
    </row>
    <row r="1416" spans="17:19" x14ac:dyDescent="0.2">
      <c r="Q1416" s="1"/>
      <c r="S1416" s="5"/>
    </row>
    <row r="1417" spans="17:19" x14ac:dyDescent="0.2">
      <c r="Q1417" s="1"/>
      <c r="S1417" s="5"/>
    </row>
    <row r="1418" spans="17:19" x14ac:dyDescent="0.2">
      <c r="Q1418" s="1"/>
      <c r="S1418" s="5"/>
    </row>
    <row r="1419" spans="17:19" x14ac:dyDescent="0.2">
      <c r="Q1419" s="1"/>
      <c r="S1419" s="5"/>
    </row>
    <row r="1420" spans="17:19" x14ac:dyDescent="0.2">
      <c r="Q1420" s="1"/>
      <c r="S1420" s="5"/>
    </row>
    <row r="1421" spans="17:19" x14ac:dyDescent="0.2">
      <c r="Q1421" s="1"/>
      <c r="S1421" s="5"/>
    </row>
    <row r="1422" spans="17:19" x14ac:dyDescent="0.2">
      <c r="Q1422" s="1"/>
      <c r="S1422" s="5"/>
    </row>
    <row r="1423" spans="17:19" x14ac:dyDescent="0.2">
      <c r="Q1423" s="1"/>
      <c r="S1423" s="5"/>
    </row>
    <row r="1424" spans="17:19" x14ac:dyDescent="0.2">
      <c r="Q1424" s="1"/>
      <c r="S1424" s="5"/>
    </row>
    <row r="1425" spans="17:19" x14ac:dyDescent="0.2">
      <c r="Q1425" s="1"/>
      <c r="S1425" s="5"/>
    </row>
    <row r="1426" spans="17:19" x14ac:dyDescent="0.2">
      <c r="Q1426" s="1"/>
      <c r="S1426" s="5"/>
    </row>
    <row r="1427" spans="17:19" x14ac:dyDescent="0.2">
      <c r="Q1427" s="1"/>
      <c r="S1427" s="5"/>
    </row>
    <row r="1428" spans="17:19" x14ac:dyDescent="0.2">
      <c r="Q1428" s="1"/>
      <c r="S1428" s="5"/>
    </row>
    <row r="1429" spans="17:19" x14ac:dyDescent="0.2">
      <c r="Q1429" s="1"/>
      <c r="S1429" s="5"/>
    </row>
    <row r="1430" spans="17:19" x14ac:dyDescent="0.2">
      <c r="Q1430" s="1"/>
      <c r="S1430" s="5"/>
    </row>
    <row r="1431" spans="17:19" x14ac:dyDescent="0.2">
      <c r="Q1431" s="1"/>
      <c r="S1431" s="5"/>
    </row>
    <row r="1432" spans="17:19" x14ac:dyDescent="0.2">
      <c r="Q1432" s="1"/>
      <c r="S1432" s="5"/>
    </row>
    <row r="1433" spans="17:19" x14ac:dyDescent="0.2">
      <c r="Q1433" s="1"/>
      <c r="S1433" s="5"/>
    </row>
    <row r="1434" spans="17:19" x14ac:dyDescent="0.2">
      <c r="Q1434" s="1"/>
      <c r="S1434" s="5"/>
    </row>
    <row r="1435" spans="17:19" x14ac:dyDescent="0.2">
      <c r="Q1435" s="1"/>
      <c r="S1435" s="6"/>
    </row>
    <row r="1436" spans="17:19" x14ac:dyDescent="0.2">
      <c r="Q1436" s="1"/>
      <c r="S1436" s="6"/>
    </row>
    <row r="1437" spans="17:19" x14ac:dyDescent="0.2">
      <c r="Q1437" s="1"/>
      <c r="S1437" s="6"/>
    </row>
    <row r="1438" spans="17:19" x14ac:dyDescent="0.2">
      <c r="Q1438" s="1"/>
      <c r="S1438" s="6"/>
    </row>
    <row r="1439" spans="17:19" x14ac:dyDescent="0.2">
      <c r="Q1439" s="1"/>
      <c r="S1439" s="6"/>
    </row>
    <row r="1440" spans="17:19" x14ac:dyDescent="0.2">
      <c r="Q1440" s="1"/>
      <c r="S1440" s="6"/>
    </row>
    <row r="1441" spans="17:19" x14ac:dyDescent="0.2">
      <c r="Q1441" s="1"/>
      <c r="S1441" s="6"/>
    </row>
    <row r="1442" spans="17:19" x14ac:dyDescent="0.2">
      <c r="Q1442" s="1"/>
      <c r="S1442" s="6"/>
    </row>
    <row r="1443" spans="17:19" x14ac:dyDescent="0.2">
      <c r="Q1443" s="1"/>
      <c r="S1443" s="6"/>
    </row>
    <row r="1444" spans="17:19" x14ac:dyDescent="0.2">
      <c r="Q1444" s="1"/>
      <c r="S1444" s="6"/>
    </row>
    <row r="1445" spans="17:19" x14ac:dyDescent="0.2">
      <c r="Q1445" s="1"/>
      <c r="S1445" s="6"/>
    </row>
    <row r="1446" spans="17:19" x14ac:dyDescent="0.2">
      <c r="Q1446" s="1"/>
      <c r="S1446" s="6"/>
    </row>
    <row r="1447" spans="17:19" x14ac:dyDescent="0.2">
      <c r="Q1447" s="1"/>
      <c r="S1447" s="6"/>
    </row>
    <row r="1448" spans="17:19" x14ac:dyDescent="0.2">
      <c r="Q1448" s="1"/>
      <c r="S1448" s="6"/>
    </row>
    <row r="1449" spans="17:19" x14ac:dyDescent="0.2">
      <c r="Q1449" s="1"/>
      <c r="S1449" s="6"/>
    </row>
    <row r="1450" spans="17:19" x14ac:dyDescent="0.2">
      <c r="Q1450" s="1"/>
      <c r="S1450" s="6"/>
    </row>
    <row r="1451" spans="17:19" x14ac:dyDescent="0.2">
      <c r="Q1451" s="1"/>
      <c r="S1451" s="6"/>
    </row>
    <row r="1452" spans="17:19" x14ac:dyDescent="0.2">
      <c r="Q1452" s="1"/>
      <c r="S1452" s="6"/>
    </row>
    <row r="1453" spans="17:19" x14ac:dyDescent="0.2">
      <c r="Q1453" s="1"/>
      <c r="S1453" s="6"/>
    </row>
    <row r="1454" spans="17:19" x14ac:dyDescent="0.2">
      <c r="Q1454" s="1"/>
      <c r="S1454" s="6"/>
    </row>
    <row r="1455" spans="17:19" x14ac:dyDescent="0.2">
      <c r="Q1455" s="1"/>
      <c r="S1455" s="6"/>
    </row>
    <row r="1456" spans="17:19" x14ac:dyDescent="0.2">
      <c r="Q1456" s="1"/>
      <c r="S1456" s="6"/>
    </row>
    <row r="1457" spans="17:19" x14ac:dyDescent="0.2">
      <c r="Q1457" s="1"/>
      <c r="S1457" s="6"/>
    </row>
    <row r="1458" spans="17:19" x14ac:dyDescent="0.2">
      <c r="Q1458" s="1"/>
      <c r="S1458" s="6"/>
    </row>
    <row r="1459" spans="17:19" x14ac:dyDescent="0.2">
      <c r="Q1459" s="1"/>
      <c r="S1459" s="6"/>
    </row>
    <row r="1460" spans="17:19" x14ac:dyDescent="0.2">
      <c r="Q1460" s="1"/>
      <c r="S1460" s="6"/>
    </row>
    <row r="1461" spans="17:19" x14ac:dyDescent="0.2">
      <c r="Q1461" s="1"/>
      <c r="S1461" s="6"/>
    </row>
    <row r="1462" spans="17:19" x14ac:dyDescent="0.2">
      <c r="Q1462" s="1"/>
      <c r="S1462" s="6"/>
    </row>
    <row r="1463" spans="17:19" x14ac:dyDescent="0.2">
      <c r="Q1463" s="1"/>
      <c r="S1463" s="6"/>
    </row>
    <row r="1464" spans="17:19" x14ac:dyDescent="0.2">
      <c r="Q1464" s="1"/>
      <c r="S1464" s="6"/>
    </row>
    <row r="1465" spans="17:19" x14ac:dyDescent="0.2">
      <c r="Q1465" s="1"/>
      <c r="S1465" s="6"/>
    </row>
    <row r="1466" spans="17:19" x14ac:dyDescent="0.2">
      <c r="Q1466" s="1"/>
      <c r="S1466" s="6"/>
    </row>
    <row r="1467" spans="17:19" x14ac:dyDescent="0.2">
      <c r="Q1467" s="1"/>
      <c r="S1467" s="6"/>
    </row>
    <row r="1468" spans="17:19" x14ac:dyDescent="0.2">
      <c r="Q1468" s="1"/>
      <c r="S1468" s="6"/>
    </row>
    <row r="1469" spans="17:19" x14ac:dyDescent="0.2">
      <c r="Q1469" s="1"/>
      <c r="S1469" s="6"/>
    </row>
    <row r="1470" spans="17:19" x14ac:dyDescent="0.2">
      <c r="Q1470" s="1"/>
      <c r="S1470" s="6"/>
    </row>
    <row r="1471" spans="17:19" x14ac:dyDescent="0.2">
      <c r="Q1471" s="1"/>
      <c r="S1471" s="6"/>
    </row>
    <row r="1472" spans="17:19" x14ac:dyDescent="0.2">
      <c r="Q1472" s="1"/>
      <c r="S1472" s="6"/>
    </row>
    <row r="1473" spans="17:19" x14ac:dyDescent="0.2">
      <c r="Q1473" s="1"/>
      <c r="S1473" s="6"/>
    </row>
    <row r="1474" spans="17:19" x14ac:dyDescent="0.2">
      <c r="Q1474" s="1"/>
      <c r="S1474" s="6"/>
    </row>
    <row r="1475" spans="17:19" x14ac:dyDescent="0.2">
      <c r="Q1475" s="1"/>
      <c r="S1475" s="6"/>
    </row>
    <row r="1476" spans="17:19" x14ac:dyDescent="0.2">
      <c r="Q1476" s="1"/>
      <c r="S1476" s="6"/>
    </row>
    <row r="1477" spans="17:19" x14ac:dyDescent="0.2">
      <c r="Q1477" s="1"/>
      <c r="S1477" s="6"/>
    </row>
    <row r="1478" spans="17:19" x14ac:dyDescent="0.2">
      <c r="Q1478" s="1"/>
      <c r="S1478" s="6"/>
    </row>
    <row r="1479" spans="17:19" x14ac:dyDescent="0.2">
      <c r="Q1479" s="1"/>
      <c r="S1479" s="6"/>
    </row>
    <row r="1480" spans="17:19" x14ac:dyDescent="0.2">
      <c r="Q1480" s="1"/>
      <c r="S1480" s="6"/>
    </row>
    <row r="1481" spans="17:19" x14ac:dyDescent="0.2">
      <c r="Q1481" s="1"/>
      <c r="S1481" s="6"/>
    </row>
    <row r="1482" spans="17:19" x14ac:dyDescent="0.2">
      <c r="Q1482" s="1"/>
      <c r="S1482" s="6"/>
    </row>
    <row r="1483" spans="17:19" x14ac:dyDescent="0.2">
      <c r="Q1483" s="1"/>
      <c r="S1483" s="6"/>
    </row>
    <row r="1484" spans="17:19" x14ac:dyDescent="0.2">
      <c r="Q1484" s="1"/>
      <c r="S1484" s="6"/>
    </row>
    <row r="1485" spans="17:19" x14ac:dyDescent="0.2">
      <c r="Q1485" s="1"/>
      <c r="S1485" s="6"/>
    </row>
    <row r="1486" spans="17:19" x14ac:dyDescent="0.2">
      <c r="Q1486" s="1"/>
      <c r="S1486" s="6"/>
    </row>
    <row r="1487" spans="17:19" x14ac:dyDescent="0.2">
      <c r="Q1487" s="1"/>
      <c r="S1487" s="6"/>
    </row>
    <row r="1488" spans="17:19" x14ac:dyDescent="0.2">
      <c r="Q1488" s="1"/>
      <c r="S1488" s="6"/>
    </row>
    <row r="1489" spans="17:19" x14ac:dyDescent="0.2">
      <c r="Q1489" s="1"/>
      <c r="S1489" s="6"/>
    </row>
    <row r="1490" spans="17:19" x14ac:dyDescent="0.2">
      <c r="Q1490" s="1"/>
      <c r="S1490" s="6"/>
    </row>
    <row r="1491" spans="17:19" x14ac:dyDescent="0.2">
      <c r="Q1491" s="1"/>
      <c r="S1491" s="6"/>
    </row>
    <row r="1492" spans="17:19" x14ac:dyDescent="0.2">
      <c r="Q1492" s="1"/>
      <c r="S1492" s="6"/>
    </row>
    <row r="1493" spans="17:19" x14ac:dyDescent="0.2">
      <c r="Q1493" s="1"/>
      <c r="S1493" s="6"/>
    </row>
    <row r="1494" spans="17:19" x14ac:dyDescent="0.2">
      <c r="Q1494" s="1"/>
      <c r="S1494" s="6"/>
    </row>
    <row r="1495" spans="17:19" x14ac:dyDescent="0.2">
      <c r="Q1495" s="1"/>
      <c r="S1495" s="6"/>
    </row>
    <row r="1496" spans="17:19" x14ac:dyDescent="0.2">
      <c r="Q1496" s="1"/>
      <c r="S1496" s="6"/>
    </row>
    <row r="1497" spans="17:19" x14ac:dyDescent="0.2">
      <c r="Q1497" s="1"/>
      <c r="S1497" s="6"/>
    </row>
    <row r="1498" spans="17:19" x14ac:dyDescent="0.2">
      <c r="Q1498" s="1"/>
      <c r="S1498" s="6"/>
    </row>
    <row r="1499" spans="17:19" x14ac:dyDescent="0.2">
      <c r="Q1499" s="1"/>
      <c r="S1499" s="6"/>
    </row>
    <row r="1500" spans="17:19" x14ac:dyDescent="0.2">
      <c r="Q1500" s="1"/>
      <c r="S1500" s="6"/>
    </row>
    <row r="1501" spans="17:19" x14ac:dyDescent="0.2">
      <c r="Q1501" s="1"/>
      <c r="S1501" s="6"/>
    </row>
    <row r="1502" spans="17:19" x14ac:dyDescent="0.2">
      <c r="Q1502" s="1"/>
      <c r="S1502" s="6"/>
    </row>
    <row r="1503" spans="17:19" x14ac:dyDescent="0.2">
      <c r="Q1503" s="1"/>
      <c r="S1503" s="6"/>
    </row>
    <row r="1504" spans="17:19" x14ac:dyDescent="0.2">
      <c r="Q1504" s="1"/>
      <c r="S1504" s="6"/>
    </row>
    <row r="1505" spans="17:19" x14ac:dyDescent="0.2">
      <c r="Q1505" s="1"/>
      <c r="S1505" s="6"/>
    </row>
    <row r="1506" spans="17:19" x14ac:dyDescent="0.2">
      <c r="Q1506" s="1"/>
      <c r="S1506" s="6"/>
    </row>
    <row r="1507" spans="17:19" x14ac:dyDescent="0.2">
      <c r="Q1507" s="1"/>
      <c r="S1507" s="6"/>
    </row>
    <row r="1508" spans="17:19" x14ac:dyDescent="0.2">
      <c r="Q1508" s="1"/>
      <c r="S1508" s="6"/>
    </row>
    <row r="1509" spans="17:19" x14ac:dyDescent="0.2">
      <c r="Q1509" s="1"/>
      <c r="S1509" s="6"/>
    </row>
    <row r="1510" spans="17:19" x14ac:dyDescent="0.2">
      <c r="Q1510" s="1"/>
      <c r="S1510" s="6"/>
    </row>
    <row r="1511" spans="17:19" x14ac:dyDescent="0.2">
      <c r="Q1511" s="1"/>
      <c r="S1511" s="6"/>
    </row>
    <row r="1512" spans="17:19" x14ac:dyDescent="0.2">
      <c r="Q1512" s="1"/>
      <c r="S1512" s="6"/>
    </row>
    <row r="1513" spans="17:19" x14ac:dyDescent="0.2">
      <c r="Q1513" s="1"/>
      <c r="S1513" s="6"/>
    </row>
    <row r="1514" spans="17:19" x14ac:dyDescent="0.2">
      <c r="Q1514" s="1"/>
      <c r="S1514" s="6"/>
    </row>
    <row r="1515" spans="17:19" x14ac:dyDescent="0.2">
      <c r="Q1515" s="1"/>
      <c r="S1515" s="6"/>
    </row>
    <row r="1516" spans="17:19" x14ac:dyDescent="0.2">
      <c r="Q1516" s="1"/>
      <c r="S1516" s="6"/>
    </row>
    <row r="1517" spans="17:19" x14ac:dyDescent="0.2">
      <c r="Q1517" s="1"/>
      <c r="S1517" s="6"/>
    </row>
    <row r="1518" spans="17:19" x14ac:dyDescent="0.2">
      <c r="Q1518" s="1"/>
      <c r="S1518" s="6"/>
    </row>
    <row r="1519" spans="17:19" x14ac:dyDescent="0.2">
      <c r="Q1519" s="1"/>
      <c r="S1519" s="6"/>
    </row>
    <row r="1520" spans="17:19" x14ac:dyDescent="0.2">
      <c r="Q1520" s="1"/>
      <c r="S1520" s="6"/>
    </row>
    <row r="1521" spans="17:19" x14ac:dyDescent="0.2">
      <c r="Q1521" s="1"/>
      <c r="S1521" s="6"/>
    </row>
    <row r="1522" spans="17:19" x14ac:dyDescent="0.2">
      <c r="Q1522" s="1"/>
      <c r="S1522" s="6"/>
    </row>
    <row r="1523" spans="17:19" x14ac:dyDescent="0.2">
      <c r="Q1523" s="1"/>
      <c r="S1523" s="6"/>
    </row>
    <row r="1524" spans="17:19" x14ac:dyDescent="0.2">
      <c r="Q1524" s="1"/>
      <c r="S1524" s="6"/>
    </row>
    <row r="1525" spans="17:19" x14ac:dyDescent="0.2">
      <c r="Q1525" s="1"/>
      <c r="S1525" s="6"/>
    </row>
    <row r="1526" spans="17:19" x14ac:dyDescent="0.2">
      <c r="Q1526" s="1"/>
      <c r="S1526" s="6"/>
    </row>
    <row r="1527" spans="17:19" x14ac:dyDescent="0.2">
      <c r="Q1527" s="1"/>
      <c r="S1527" s="6"/>
    </row>
    <row r="1528" spans="17:19" x14ac:dyDescent="0.2">
      <c r="Q1528" s="1"/>
      <c r="S1528" s="6"/>
    </row>
    <row r="1529" spans="17:19" x14ac:dyDescent="0.2">
      <c r="Q1529" s="1"/>
      <c r="S1529" s="6"/>
    </row>
    <row r="1530" spans="17:19" x14ac:dyDescent="0.2">
      <c r="Q1530" s="1"/>
      <c r="S1530" s="6"/>
    </row>
    <row r="1531" spans="17:19" x14ac:dyDescent="0.2">
      <c r="Q1531" s="1"/>
      <c r="S1531" s="6"/>
    </row>
    <row r="1532" spans="17:19" x14ac:dyDescent="0.2">
      <c r="Q1532" s="1"/>
      <c r="S1532" s="6"/>
    </row>
    <row r="1533" spans="17:19" x14ac:dyDescent="0.2">
      <c r="Q1533" s="1"/>
      <c r="S1533" s="6"/>
    </row>
    <row r="1534" spans="17:19" x14ac:dyDescent="0.2">
      <c r="Q1534" s="1"/>
      <c r="S1534" s="6"/>
    </row>
    <row r="1535" spans="17:19" x14ac:dyDescent="0.2">
      <c r="Q1535" s="1"/>
      <c r="S1535" s="6"/>
    </row>
    <row r="1536" spans="17:19" x14ac:dyDescent="0.2">
      <c r="Q1536" s="1"/>
      <c r="S1536" s="6"/>
    </row>
    <row r="1537" spans="17:19" x14ac:dyDescent="0.2">
      <c r="Q1537" s="1"/>
      <c r="S1537" s="6"/>
    </row>
    <row r="1538" spans="17:19" x14ac:dyDescent="0.2">
      <c r="Q1538" s="1"/>
      <c r="S1538" s="6"/>
    </row>
    <row r="1539" spans="17:19" x14ac:dyDescent="0.2">
      <c r="Q1539" s="1"/>
      <c r="S1539" s="6"/>
    </row>
    <row r="1540" spans="17:19" x14ac:dyDescent="0.2">
      <c r="Q1540" s="1"/>
      <c r="S1540" s="6"/>
    </row>
    <row r="1541" spans="17:19" x14ac:dyDescent="0.2">
      <c r="Q1541" s="1"/>
      <c r="S1541" s="6"/>
    </row>
    <row r="1542" spans="17:19" x14ac:dyDescent="0.2">
      <c r="Q1542" s="1"/>
      <c r="S1542" s="6"/>
    </row>
    <row r="1543" spans="17:19" x14ac:dyDescent="0.2">
      <c r="Q1543" s="1"/>
      <c r="S1543" s="6"/>
    </row>
    <row r="1544" spans="17:19" x14ac:dyDescent="0.2">
      <c r="Q1544" s="1"/>
      <c r="S1544" s="6"/>
    </row>
    <row r="1545" spans="17:19" x14ac:dyDescent="0.2">
      <c r="Q1545" s="1"/>
      <c r="S1545" s="6"/>
    </row>
    <row r="1546" spans="17:19" x14ac:dyDescent="0.2">
      <c r="Q1546" s="1"/>
      <c r="S1546" s="6"/>
    </row>
    <row r="1547" spans="17:19" x14ac:dyDescent="0.2">
      <c r="Q1547" s="1"/>
      <c r="S1547" s="6"/>
    </row>
    <row r="1548" spans="17:19" x14ac:dyDescent="0.2">
      <c r="Q1548" s="1"/>
      <c r="S1548" s="6"/>
    </row>
    <row r="1549" spans="17:19" x14ac:dyDescent="0.2">
      <c r="Q1549" s="1"/>
      <c r="S1549" s="6"/>
    </row>
    <row r="1550" spans="17:19" x14ac:dyDescent="0.2">
      <c r="Q1550" s="1"/>
      <c r="S1550" s="6"/>
    </row>
    <row r="1551" spans="17:19" x14ac:dyDescent="0.2">
      <c r="Q1551" s="1"/>
      <c r="S1551" s="6"/>
    </row>
    <row r="1552" spans="17:19" x14ac:dyDescent="0.2">
      <c r="Q1552" s="1"/>
      <c r="S1552" s="6"/>
    </row>
    <row r="1553" spans="17:19" x14ac:dyDescent="0.2">
      <c r="Q1553" s="1"/>
      <c r="S1553" s="6"/>
    </row>
    <row r="1554" spans="17:19" x14ac:dyDescent="0.2">
      <c r="Q1554" s="1"/>
      <c r="S1554" s="6"/>
    </row>
    <row r="1555" spans="17:19" x14ac:dyDescent="0.2">
      <c r="Q1555" s="1"/>
      <c r="S1555" s="6"/>
    </row>
    <row r="1556" spans="17:19" x14ac:dyDescent="0.2">
      <c r="Q1556" s="1"/>
      <c r="S1556" s="6"/>
    </row>
    <row r="1557" spans="17:19" x14ac:dyDescent="0.2">
      <c r="Q1557" s="1"/>
      <c r="S1557" s="6"/>
    </row>
    <row r="1558" spans="17:19" x14ac:dyDescent="0.2">
      <c r="Q1558" s="1"/>
      <c r="S1558" s="6"/>
    </row>
    <row r="1559" spans="17:19" x14ac:dyDescent="0.2">
      <c r="Q1559" s="1"/>
      <c r="S1559" s="6"/>
    </row>
    <row r="1560" spans="17:19" x14ac:dyDescent="0.2">
      <c r="Q1560" s="1"/>
      <c r="S1560" s="6"/>
    </row>
    <row r="1561" spans="17:19" x14ac:dyDescent="0.2">
      <c r="Q1561" s="1"/>
      <c r="S1561" s="6"/>
    </row>
    <row r="1562" spans="17:19" x14ac:dyDescent="0.2">
      <c r="Q1562" s="1"/>
      <c r="S1562" s="6"/>
    </row>
    <row r="1563" spans="17:19" x14ac:dyDescent="0.2">
      <c r="Q1563" s="1"/>
      <c r="S1563" s="5"/>
    </row>
    <row r="1564" spans="17:19" x14ac:dyDescent="0.2">
      <c r="Q1564" s="1"/>
      <c r="S1564" s="5"/>
    </row>
    <row r="1565" spans="17:19" x14ac:dyDescent="0.2">
      <c r="Q1565" s="1"/>
      <c r="S1565" s="5"/>
    </row>
    <row r="1566" spans="17:19" x14ac:dyDescent="0.2">
      <c r="Q1566" s="1"/>
      <c r="S1566" s="5"/>
    </row>
    <row r="1567" spans="17:19" x14ac:dyDescent="0.2">
      <c r="Q1567" s="1"/>
      <c r="S1567" s="5"/>
    </row>
    <row r="1568" spans="17:19" x14ac:dyDescent="0.2">
      <c r="Q1568" s="1"/>
      <c r="S1568" s="5"/>
    </row>
    <row r="1569" spans="17:19" x14ac:dyDescent="0.2">
      <c r="Q1569" s="1"/>
      <c r="S1569" s="5"/>
    </row>
    <row r="1570" spans="17:19" x14ac:dyDescent="0.2">
      <c r="Q1570" s="1"/>
      <c r="S1570" s="5"/>
    </row>
    <row r="1571" spans="17:19" x14ac:dyDescent="0.2">
      <c r="Q1571" s="1"/>
      <c r="S1571" s="5"/>
    </row>
    <row r="1572" spans="17:19" x14ac:dyDescent="0.2">
      <c r="Q1572" s="1"/>
      <c r="S1572" s="5"/>
    </row>
    <row r="1573" spans="17:19" x14ac:dyDescent="0.2">
      <c r="Q1573" s="1"/>
      <c r="S1573" s="5"/>
    </row>
    <row r="1574" spans="17:19" x14ac:dyDescent="0.2">
      <c r="Q1574" s="1"/>
      <c r="S1574" s="5"/>
    </row>
    <row r="1575" spans="17:19" x14ac:dyDescent="0.2">
      <c r="Q1575" s="1"/>
      <c r="S1575" s="5"/>
    </row>
    <row r="1576" spans="17:19" x14ac:dyDescent="0.2">
      <c r="Q1576" s="1"/>
      <c r="S1576" s="5"/>
    </row>
    <row r="1577" spans="17:19" x14ac:dyDescent="0.2">
      <c r="Q1577" s="1"/>
      <c r="S1577" s="5"/>
    </row>
    <row r="1578" spans="17:19" x14ac:dyDescent="0.2">
      <c r="Q1578" s="1"/>
      <c r="S1578" s="5"/>
    </row>
    <row r="1579" spans="17:19" x14ac:dyDescent="0.2">
      <c r="Q1579" s="1"/>
      <c r="S1579" s="5"/>
    </row>
    <row r="1580" spans="17:19" x14ac:dyDescent="0.2">
      <c r="Q1580" s="1"/>
      <c r="S1580" s="5"/>
    </row>
    <row r="1581" spans="17:19" x14ac:dyDescent="0.2">
      <c r="Q1581" s="1"/>
      <c r="S1581" s="5"/>
    </row>
    <row r="1582" spans="17:19" x14ac:dyDescent="0.2">
      <c r="Q1582" s="1"/>
      <c r="S1582" s="5"/>
    </row>
    <row r="1583" spans="17:19" x14ac:dyDescent="0.2">
      <c r="Q1583" s="1"/>
      <c r="S1583" s="5"/>
    </row>
    <row r="1584" spans="17:19" x14ac:dyDescent="0.2">
      <c r="Q1584" s="1"/>
      <c r="S1584" s="5"/>
    </row>
    <row r="1585" spans="17:19" x14ac:dyDescent="0.2">
      <c r="Q1585" s="1"/>
      <c r="S1585" s="5"/>
    </row>
    <row r="1586" spans="17:19" x14ac:dyDescent="0.2">
      <c r="Q1586" s="1"/>
      <c r="S1586" s="6"/>
    </row>
    <row r="1587" spans="17:19" x14ac:dyDescent="0.2">
      <c r="Q1587" s="1"/>
      <c r="S1587" s="6"/>
    </row>
    <row r="1588" spans="17:19" x14ac:dyDescent="0.2">
      <c r="Q1588" s="1"/>
      <c r="S1588" s="6"/>
    </row>
    <row r="1589" spans="17:19" x14ac:dyDescent="0.2">
      <c r="Q1589" s="1"/>
      <c r="S1589" s="6"/>
    </row>
    <row r="1590" spans="17:19" x14ac:dyDescent="0.2">
      <c r="Q1590" s="1"/>
      <c r="S1590" s="6"/>
    </row>
    <row r="1591" spans="17:19" x14ac:dyDescent="0.2">
      <c r="Q1591" s="1"/>
      <c r="S1591" s="6"/>
    </row>
    <row r="1592" spans="17:19" x14ac:dyDescent="0.2">
      <c r="Q1592" s="1"/>
      <c r="S1592" s="6"/>
    </row>
    <row r="1593" spans="17:19" x14ac:dyDescent="0.2">
      <c r="Q1593" s="1"/>
      <c r="S1593" s="6"/>
    </row>
    <row r="1594" spans="17:19" x14ac:dyDescent="0.2">
      <c r="Q1594" s="1"/>
      <c r="S1594" s="6"/>
    </row>
    <row r="1595" spans="17:19" x14ac:dyDescent="0.2">
      <c r="Q1595" s="1"/>
      <c r="S1595" s="6"/>
    </row>
    <row r="1596" spans="17:19" x14ac:dyDescent="0.2">
      <c r="Q1596" s="1"/>
      <c r="S1596" s="6"/>
    </row>
    <row r="1597" spans="17:19" x14ac:dyDescent="0.2">
      <c r="Q1597" s="1"/>
      <c r="S1597" s="6"/>
    </row>
    <row r="1598" spans="17:19" x14ac:dyDescent="0.2">
      <c r="Q1598" s="1"/>
      <c r="S1598" s="6"/>
    </row>
    <row r="1599" spans="17:19" x14ac:dyDescent="0.2">
      <c r="Q1599" s="1"/>
      <c r="S1599" s="6"/>
    </row>
    <row r="1600" spans="17:19" x14ac:dyDescent="0.2">
      <c r="Q1600" s="1"/>
      <c r="S1600" s="6"/>
    </row>
    <row r="1601" spans="17:19" x14ac:dyDescent="0.2">
      <c r="Q1601" s="1"/>
      <c r="S1601" s="6"/>
    </row>
    <row r="1602" spans="17:19" x14ac:dyDescent="0.2">
      <c r="Q1602" s="1"/>
      <c r="S1602" s="6"/>
    </row>
    <row r="1603" spans="17:19" x14ac:dyDescent="0.2">
      <c r="Q1603" s="1"/>
      <c r="S1603" s="6"/>
    </row>
    <row r="1604" spans="17:19" x14ac:dyDescent="0.2">
      <c r="Q1604" s="1"/>
      <c r="S1604" s="6"/>
    </row>
    <row r="1605" spans="17:19" x14ac:dyDescent="0.2">
      <c r="Q1605" s="1"/>
      <c r="S1605" s="6"/>
    </row>
    <row r="1606" spans="17:19" x14ac:dyDescent="0.2">
      <c r="Q1606" s="1"/>
      <c r="S1606" s="6"/>
    </row>
    <row r="1607" spans="17:19" x14ac:dyDescent="0.2">
      <c r="Q1607" s="1"/>
      <c r="S1607" s="6"/>
    </row>
    <row r="1608" spans="17:19" x14ac:dyDescent="0.2">
      <c r="Q1608" s="1"/>
      <c r="S1608" s="6"/>
    </row>
    <row r="1609" spans="17:19" x14ac:dyDescent="0.2">
      <c r="Q1609" s="1"/>
      <c r="S1609" s="6"/>
    </row>
    <row r="1610" spans="17:19" x14ac:dyDescent="0.2">
      <c r="Q1610" s="1"/>
      <c r="S1610" s="6"/>
    </row>
    <row r="1611" spans="17:19" x14ac:dyDescent="0.2">
      <c r="Q1611" s="1"/>
      <c r="S1611" s="6"/>
    </row>
    <row r="1612" spans="17:19" x14ac:dyDescent="0.2">
      <c r="Q1612" s="1"/>
      <c r="S1612" s="6"/>
    </row>
    <row r="1613" spans="17:19" x14ac:dyDescent="0.2">
      <c r="Q1613" s="1"/>
      <c r="S1613" s="6"/>
    </row>
    <row r="1614" spans="17:19" x14ac:dyDescent="0.2">
      <c r="Q1614" s="1"/>
      <c r="S1614" s="6"/>
    </row>
    <row r="1615" spans="17:19" x14ac:dyDescent="0.2">
      <c r="Q1615" s="1"/>
      <c r="S1615" s="6"/>
    </row>
    <row r="1616" spans="17:19" x14ac:dyDescent="0.2">
      <c r="Q1616" s="1"/>
      <c r="S1616" s="6"/>
    </row>
    <row r="1617" spans="17:19" x14ac:dyDescent="0.2">
      <c r="Q1617" s="1"/>
      <c r="S1617" s="6"/>
    </row>
    <row r="1618" spans="17:19" x14ac:dyDescent="0.2">
      <c r="Q1618" s="1"/>
      <c r="S1618" s="6"/>
    </row>
    <row r="1619" spans="17:19" x14ac:dyDescent="0.2">
      <c r="Q1619" s="1"/>
      <c r="S1619" s="6"/>
    </row>
    <row r="1620" spans="17:19" x14ac:dyDescent="0.2">
      <c r="Q1620" s="1"/>
      <c r="S1620" s="6"/>
    </row>
    <row r="1621" spans="17:19" x14ac:dyDescent="0.2">
      <c r="Q1621" s="1"/>
      <c r="S1621" s="6"/>
    </row>
    <row r="1622" spans="17:19" x14ac:dyDescent="0.2">
      <c r="Q1622" s="1"/>
      <c r="S1622" s="6"/>
    </row>
    <row r="1623" spans="17:19" x14ac:dyDescent="0.2">
      <c r="Q1623" s="1"/>
      <c r="S1623" s="6"/>
    </row>
    <row r="1624" spans="17:19" x14ac:dyDescent="0.2">
      <c r="Q1624" s="1"/>
      <c r="S1624" s="6"/>
    </row>
    <row r="1625" spans="17:19" x14ac:dyDescent="0.2">
      <c r="Q1625" s="1"/>
      <c r="S1625" s="6"/>
    </row>
    <row r="1626" spans="17:19" x14ac:dyDescent="0.2">
      <c r="Q1626" s="1"/>
      <c r="S1626" s="6"/>
    </row>
    <row r="1627" spans="17:19" x14ac:dyDescent="0.2">
      <c r="Q1627" s="1"/>
      <c r="S1627" s="6"/>
    </row>
    <row r="1628" spans="17:19" x14ac:dyDescent="0.2">
      <c r="Q1628" s="1"/>
      <c r="S1628" s="6"/>
    </row>
    <row r="1629" spans="17:19" x14ac:dyDescent="0.2">
      <c r="Q1629" s="1"/>
      <c r="S1629" s="6"/>
    </row>
    <row r="1630" spans="17:19" x14ac:dyDescent="0.2">
      <c r="Q1630" s="1"/>
      <c r="S1630" s="6"/>
    </row>
    <row r="1631" spans="17:19" x14ac:dyDescent="0.2">
      <c r="Q1631" s="1"/>
      <c r="S1631" s="6"/>
    </row>
    <row r="1632" spans="17:19" x14ac:dyDescent="0.2">
      <c r="Q1632" s="1"/>
      <c r="S1632" s="6"/>
    </row>
    <row r="1633" spans="17:19" x14ac:dyDescent="0.2">
      <c r="Q1633" s="1"/>
      <c r="S1633" s="6"/>
    </row>
    <row r="1634" spans="17:19" x14ac:dyDescent="0.2">
      <c r="Q1634" s="1"/>
      <c r="S1634" s="6"/>
    </row>
    <row r="1635" spans="17:19" x14ac:dyDescent="0.2">
      <c r="Q1635" s="1"/>
      <c r="S1635" s="6"/>
    </row>
    <row r="1636" spans="17:19" x14ac:dyDescent="0.2">
      <c r="Q1636" s="1"/>
      <c r="S1636" s="6"/>
    </row>
    <row r="1637" spans="17:19" x14ac:dyDescent="0.2">
      <c r="Q1637" s="1"/>
      <c r="S1637" s="6"/>
    </row>
    <row r="1638" spans="17:19" x14ac:dyDescent="0.2">
      <c r="Q1638" s="1"/>
      <c r="S1638" s="6"/>
    </row>
    <row r="1639" spans="17:19" x14ac:dyDescent="0.2">
      <c r="Q1639" s="1"/>
      <c r="S1639" s="6"/>
    </row>
    <row r="1640" spans="17:19" x14ac:dyDescent="0.2">
      <c r="Q1640" s="1"/>
      <c r="S1640" s="6"/>
    </row>
    <row r="1641" spans="17:19" x14ac:dyDescent="0.2">
      <c r="Q1641" s="1"/>
      <c r="S1641" s="6"/>
    </row>
    <row r="1642" spans="17:19" x14ac:dyDescent="0.2">
      <c r="Q1642" s="1"/>
      <c r="S1642" s="6"/>
    </row>
    <row r="1643" spans="17:19" x14ac:dyDescent="0.2">
      <c r="Q1643" s="1"/>
      <c r="S1643" s="6"/>
    </row>
    <row r="1644" spans="17:19" x14ac:dyDescent="0.2">
      <c r="Q1644" s="1"/>
      <c r="S1644" s="6"/>
    </row>
    <row r="1645" spans="17:19" x14ac:dyDescent="0.2">
      <c r="Q1645" s="1"/>
      <c r="S1645" s="6"/>
    </row>
    <row r="1646" spans="17:19" x14ac:dyDescent="0.2">
      <c r="Q1646" s="1"/>
      <c r="S1646" s="6"/>
    </row>
    <row r="1647" spans="17:19" x14ac:dyDescent="0.2">
      <c r="Q1647" s="1"/>
      <c r="S1647" s="6"/>
    </row>
    <row r="1648" spans="17:19" x14ac:dyDescent="0.2">
      <c r="Q1648" s="1"/>
      <c r="S1648" s="6"/>
    </row>
    <row r="1649" spans="17:19" x14ac:dyDescent="0.2">
      <c r="Q1649" s="1"/>
      <c r="S1649" s="6"/>
    </row>
    <row r="1650" spans="17:19" x14ac:dyDescent="0.2">
      <c r="Q1650" s="1"/>
      <c r="S1650" s="6"/>
    </row>
    <row r="1651" spans="17:19" x14ac:dyDescent="0.2">
      <c r="Q1651" s="1"/>
      <c r="S1651" s="6"/>
    </row>
    <row r="1652" spans="17:19" x14ac:dyDescent="0.2">
      <c r="Q1652" s="1"/>
      <c r="S1652" s="6"/>
    </row>
    <row r="1653" spans="17:19" x14ac:dyDescent="0.2">
      <c r="Q1653" s="1"/>
      <c r="S1653" s="6"/>
    </row>
    <row r="1654" spans="17:19" x14ac:dyDescent="0.2">
      <c r="Q1654" s="1"/>
      <c r="S1654" s="6"/>
    </row>
    <row r="1655" spans="17:19" x14ac:dyDescent="0.2">
      <c r="Q1655" s="1"/>
      <c r="S1655" s="6"/>
    </row>
    <row r="1656" spans="17:19" x14ac:dyDescent="0.2">
      <c r="Q1656" s="1"/>
      <c r="S1656" s="6"/>
    </row>
    <row r="1657" spans="17:19" x14ac:dyDescent="0.2">
      <c r="Q1657" s="1"/>
      <c r="S1657" s="6"/>
    </row>
    <row r="1658" spans="17:19" x14ac:dyDescent="0.2">
      <c r="Q1658" s="1"/>
      <c r="S1658" s="6"/>
    </row>
    <row r="1659" spans="17:19" x14ac:dyDescent="0.2">
      <c r="Q1659" s="1"/>
      <c r="S1659" s="6"/>
    </row>
    <row r="1660" spans="17:19" x14ac:dyDescent="0.2">
      <c r="Q1660" s="1"/>
      <c r="S1660" s="6"/>
    </row>
    <row r="1661" spans="17:19" x14ac:dyDescent="0.2">
      <c r="Q1661" s="1"/>
      <c r="S1661" s="6"/>
    </row>
    <row r="1662" spans="17:19" x14ac:dyDescent="0.2">
      <c r="Q1662" s="1"/>
      <c r="S1662" s="6"/>
    </row>
    <row r="1663" spans="17:19" x14ac:dyDescent="0.2">
      <c r="Q1663" s="1"/>
      <c r="S1663" s="6"/>
    </row>
    <row r="1664" spans="17:19" x14ac:dyDescent="0.2">
      <c r="Q1664" s="1"/>
      <c r="S1664" s="6"/>
    </row>
    <row r="1665" spans="17:19" x14ac:dyDescent="0.2">
      <c r="Q1665" s="1"/>
      <c r="S1665" s="6"/>
    </row>
    <row r="1666" spans="17:19" x14ac:dyDescent="0.2">
      <c r="Q1666" s="1"/>
      <c r="S1666" s="6"/>
    </row>
    <row r="1667" spans="17:19" x14ac:dyDescent="0.2">
      <c r="Q1667" s="1"/>
      <c r="S1667" s="6"/>
    </row>
    <row r="1668" spans="17:19" x14ac:dyDescent="0.2">
      <c r="Q1668" s="1"/>
      <c r="S1668" s="6"/>
    </row>
    <row r="1669" spans="17:19" x14ac:dyDescent="0.2">
      <c r="Q1669" s="1"/>
      <c r="S1669" s="6"/>
    </row>
    <row r="1670" spans="17:19" x14ac:dyDescent="0.2">
      <c r="Q1670" s="1"/>
      <c r="S1670" s="6"/>
    </row>
    <row r="1671" spans="17:19" x14ac:dyDescent="0.2">
      <c r="Q1671" s="1"/>
      <c r="S1671" s="6"/>
    </row>
    <row r="1672" spans="17:19" x14ac:dyDescent="0.2">
      <c r="Q1672" s="1"/>
      <c r="S1672" s="6"/>
    </row>
    <row r="1673" spans="17:19" x14ac:dyDescent="0.2">
      <c r="Q1673" s="1"/>
      <c r="S1673" s="6"/>
    </row>
    <row r="1674" spans="17:19" x14ac:dyDescent="0.2">
      <c r="Q1674" s="1"/>
      <c r="S1674" s="6"/>
    </row>
    <row r="1675" spans="17:19" x14ac:dyDescent="0.2">
      <c r="Q1675" s="1"/>
      <c r="S1675" s="6"/>
    </row>
    <row r="1676" spans="17:19" x14ac:dyDescent="0.2">
      <c r="Q1676" s="1"/>
      <c r="S1676" s="6"/>
    </row>
    <row r="1677" spans="17:19" x14ac:dyDescent="0.2">
      <c r="Q1677" s="1"/>
      <c r="S1677" s="6"/>
    </row>
    <row r="1678" spans="17:19" x14ac:dyDescent="0.2">
      <c r="Q1678" s="1"/>
      <c r="S1678" s="6"/>
    </row>
    <row r="1679" spans="17:19" x14ac:dyDescent="0.2">
      <c r="Q1679" s="1"/>
      <c r="S1679" s="6"/>
    </row>
    <row r="1680" spans="17:19" x14ac:dyDescent="0.2">
      <c r="Q1680" s="1"/>
      <c r="S1680" s="6"/>
    </row>
    <row r="1681" spans="17:19" x14ac:dyDescent="0.2">
      <c r="Q1681" s="1"/>
      <c r="S1681" s="6"/>
    </row>
    <row r="1682" spans="17:19" x14ac:dyDescent="0.2">
      <c r="Q1682" s="1"/>
      <c r="S1682" s="6"/>
    </row>
    <row r="1683" spans="17:19" x14ac:dyDescent="0.2">
      <c r="Q1683" s="1"/>
      <c r="S1683" s="6"/>
    </row>
    <row r="1684" spans="17:19" x14ac:dyDescent="0.2">
      <c r="Q1684" s="1"/>
      <c r="S1684" s="6"/>
    </row>
    <row r="1685" spans="17:19" x14ac:dyDescent="0.2">
      <c r="Q1685" s="1"/>
      <c r="S1685" s="6"/>
    </row>
    <row r="1686" spans="17:19" x14ac:dyDescent="0.2">
      <c r="Q1686" s="1"/>
      <c r="S1686" s="6"/>
    </row>
    <row r="1687" spans="17:19" x14ac:dyDescent="0.2">
      <c r="Q1687" s="1"/>
      <c r="S1687" s="6"/>
    </row>
    <row r="1688" spans="17:19" x14ac:dyDescent="0.2">
      <c r="Q1688" s="1"/>
      <c r="S1688" s="6"/>
    </row>
    <row r="1689" spans="17:19" x14ac:dyDescent="0.2">
      <c r="Q1689" s="1"/>
      <c r="S1689" s="6"/>
    </row>
    <row r="1690" spans="17:19" x14ac:dyDescent="0.2">
      <c r="Q1690" s="1"/>
      <c r="S1690" s="6"/>
    </row>
    <row r="1691" spans="17:19" x14ac:dyDescent="0.2">
      <c r="Q1691" s="1"/>
      <c r="S1691" s="6"/>
    </row>
    <row r="1692" spans="17:19" x14ac:dyDescent="0.2">
      <c r="Q1692" s="1"/>
      <c r="S1692" s="6"/>
    </row>
    <row r="1693" spans="17:19" x14ac:dyDescent="0.2">
      <c r="Q1693" s="1"/>
      <c r="S1693" s="6"/>
    </row>
    <row r="1694" spans="17:19" x14ac:dyDescent="0.2">
      <c r="Q1694" s="1"/>
      <c r="S1694" s="6"/>
    </row>
    <row r="1695" spans="17:19" x14ac:dyDescent="0.2">
      <c r="Q1695" s="1"/>
      <c r="S1695" s="6"/>
    </row>
    <row r="1696" spans="17:19" x14ac:dyDescent="0.2">
      <c r="Q1696" s="1"/>
      <c r="S1696" s="6"/>
    </row>
    <row r="1697" spans="17:19" x14ac:dyDescent="0.2">
      <c r="Q1697" s="1"/>
      <c r="S1697" s="6"/>
    </row>
    <row r="1698" spans="17:19" x14ac:dyDescent="0.2">
      <c r="Q1698" s="1"/>
      <c r="S1698" s="6"/>
    </row>
    <row r="1699" spans="17:19" x14ac:dyDescent="0.2">
      <c r="Q1699" s="1"/>
      <c r="S1699" s="6"/>
    </row>
    <row r="1700" spans="17:19" x14ac:dyDescent="0.2">
      <c r="Q1700" s="1"/>
      <c r="S1700" s="6"/>
    </row>
    <row r="1701" spans="17:19" x14ac:dyDescent="0.2">
      <c r="Q1701" s="1"/>
      <c r="S1701" s="6"/>
    </row>
    <row r="1702" spans="17:19" x14ac:dyDescent="0.2">
      <c r="Q1702" s="1"/>
      <c r="S1702" s="6"/>
    </row>
    <row r="1703" spans="17:19" x14ac:dyDescent="0.2">
      <c r="Q1703" s="1"/>
      <c r="S1703" s="6"/>
    </row>
    <row r="1704" spans="17:19" x14ac:dyDescent="0.2">
      <c r="Q1704" s="1"/>
      <c r="S1704" s="6"/>
    </row>
    <row r="1705" spans="17:19" x14ac:dyDescent="0.2">
      <c r="Q1705" s="1"/>
      <c r="S1705" s="6"/>
    </row>
    <row r="1706" spans="17:19" x14ac:dyDescent="0.2">
      <c r="Q1706" s="1"/>
      <c r="S1706" s="6"/>
    </row>
    <row r="1707" spans="17:19" x14ac:dyDescent="0.2">
      <c r="Q1707" s="1"/>
      <c r="S1707" s="6"/>
    </row>
    <row r="1708" spans="17:19" x14ac:dyDescent="0.2">
      <c r="Q1708" s="1"/>
      <c r="S1708" s="6"/>
    </row>
    <row r="1709" spans="17:19" x14ac:dyDescent="0.2">
      <c r="Q1709" s="1"/>
      <c r="S1709" s="6"/>
    </row>
    <row r="1710" spans="17:19" x14ac:dyDescent="0.2">
      <c r="Q1710" s="1"/>
      <c r="S1710" s="6"/>
    </row>
    <row r="1711" spans="17:19" x14ac:dyDescent="0.2">
      <c r="Q1711" s="1"/>
      <c r="S1711" s="6"/>
    </row>
    <row r="1712" spans="17:19" x14ac:dyDescent="0.2">
      <c r="Q1712" s="1"/>
      <c r="S1712" s="6"/>
    </row>
    <row r="1713" spans="17:19" x14ac:dyDescent="0.2">
      <c r="Q1713" s="1"/>
      <c r="S1713" s="6"/>
    </row>
    <row r="1714" spans="17:19" x14ac:dyDescent="0.2">
      <c r="Q1714" s="1"/>
      <c r="S1714" s="5"/>
    </row>
    <row r="1715" spans="17:19" x14ac:dyDescent="0.2">
      <c r="Q1715" s="1"/>
      <c r="S1715" s="5"/>
    </row>
    <row r="1716" spans="17:19" x14ac:dyDescent="0.2">
      <c r="Q1716" s="1"/>
      <c r="S1716" s="5"/>
    </row>
    <row r="1717" spans="17:19" x14ac:dyDescent="0.2">
      <c r="Q1717" s="1"/>
      <c r="S1717" s="5"/>
    </row>
    <row r="1718" spans="17:19" x14ac:dyDescent="0.2">
      <c r="Q1718" s="1"/>
      <c r="S1718" s="5"/>
    </row>
    <row r="1719" spans="17:19" x14ac:dyDescent="0.2">
      <c r="Q1719" s="1"/>
      <c r="S1719" s="5"/>
    </row>
    <row r="1720" spans="17:19" x14ac:dyDescent="0.2">
      <c r="Q1720" s="1"/>
      <c r="S1720" s="5"/>
    </row>
    <row r="1721" spans="17:19" x14ac:dyDescent="0.2">
      <c r="Q1721" s="1"/>
      <c r="S1721" s="5"/>
    </row>
    <row r="1722" spans="17:19" x14ac:dyDescent="0.2">
      <c r="Q1722" s="1"/>
      <c r="S1722" s="5"/>
    </row>
    <row r="1723" spans="17:19" x14ac:dyDescent="0.2">
      <c r="Q1723" s="1"/>
      <c r="S1723" s="5"/>
    </row>
    <row r="1724" spans="17:19" x14ac:dyDescent="0.2">
      <c r="Q1724" s="1"/>
      <c r="S1724" s="5"/>
    </row>
    <row r="1725" spans="17:19" x14ac:dyDescent="0.2">
      <c r="Q1725" s="1"/>
      <c r="S1725" s="5"/>
    </row>
    <row r="1726" spans="17:19" x14ac:dyDescent="0.2">
      <c r="Q1726" s="1"/>
      <c r="S1726" s="5"/>
    </row>
    <row r="1727" spans="17:19" x14ac:dyDescent="0.2">
      <c r="Q1727" s="1"/>
      <c r="S1727" s="5"/>
    </row>
    <row r="1728" spans="17:19" x14ac:dyDescent="0.2">
      <c r="Q1728" s="1"/>
      <c r="S1728" s="5"/>
    </row>
    <row r="1729" spans="17:19" x14ac:dyDescent="0.2">
      <c r="Q1729" s="1"/>
      <c r="S1729" s="5"/>
    </row>
    <row r="1730" spans="17:19" x14ac:dyDescent="0.2">
      <c r="Q1730" s="1"/>
      <c r="S1730" s="5"/>
    </row>
    <row r="1731" spans="17:19" x14ac:dyDescent="0.2">
      <c r="Q1731" s="1"/>
      <c r="S1731" s="5"/>
    </row>
    <row r="1732" spans="17:19" x14ac:dyDescent="0.2">
      <c r="Q1732" s="1"/>
      <c r="S1732" s="5"/>
    </row>
    <row r="1733" spans="17:19" x14ac:dyDescent="0.2">
      <c r="Q1733" s="1"/>
      <c r="S1733" s="5"/>
    </row>
    <row r="1734" spans="17:19" x14ac:dyDescent="0.2">
      <c r="Q1734" s="1"/>
      <c r="S1734" s="5"/>
    </row>
    <row r="1735" spans="17:19" x14ac:dyDescent="0.2">
      <c r="Q1735" s="1"/>
      <c r="S1735" s="5"/>
    </row>
    <row r="1736" spans="17:19" x14ac:dyDescent="0.2">
      <c r="Q1736" s="1"/>
      <c r="S1736" s="5"/>
    </row>
    <row r="1737" spans="17:19" x14ac:dyDescent="0.2">
      <c r="Q1737" s="1"/>
      <c r="S1737" s="6"/>
    </row>
    <row r="1738" spans="17:19" x14ac:dyDescent="0.2">
      <c r="Q1738" s="1"/>
      <c r="S1738" s="6"/>
    </row>
    <row r="1739" spans="17:19" x14ac:dyDescent="0.2">
      <c r="Q1739" s="1"/>
      <c r="S1739" s="6"/>
    </row>
    <row r="1740" spans="17:19" x14ac:dyDescent="0.2">
      <c r="Q1740" s="1"/>
      <c r="S1740" s="6"/>
    </row>
    <row r="1741" spans="17:19" x14ac:dyDescent="0.2">
      <c r="Q1741" s="1"/>
      <c r="S1741" s="6"/>
    </row>
    <row r="1742" spans="17:19" x14ac:dyDescent="0.2">
      <c r="Q1742" s="1"/>
      <c r="S1742" s="6"/>
    </row>
    <row r="1743" spans="17:19" x14ac:dyDescent="0.2">
      <c r="Q1743" s="1"/>
      <c r="S1743" s="6"/>
    </row>
    <row r="1744" spans="17:19" x14ac:dyDescent="0.2">
      <c r="Q1744" s="1"/>
      <c r="S1744" s="6"/>
    </row>
    <row r="1745" spans="17:19" x14ac:dyDescent="0.2">
      <c r="Q1745" s="1"/>
      <c r="S1745" s="6"/>
    </row>
    <row r="1746" spans="17:19" x14ac:dyDescent="0.2">
      <c r="Q1746" s="1"/>
      <c r="S1746" s="6"/>
    </row>
    <row r="1747" spans="17:19" x14ac:dyDescent="0.2">
      <c r="Q1747" s="1"/>
      <c r="S1747" s="6"/>
    </row>
    <row r="1748" spans="17:19" x14ac:dyDescent="0.2">
      <c r="Q1748" s="1"/>
      <c r="S1748" s="6"/>
    </row>
    <row r="1749" spans="17:19" x14ac:dyDescent="0.2">
      <c r="Q1749" s="1"/>
      <c r="S1749" s="6"/>
    </row>
    <row r="1750" spans="17:19" x14ac:dyDescent="0.2">
      <c r="Q1750" s="1"/>
      <c r="S1750" s="6"/>
    </row>
    <row r="1751" spans="17:19" x14ac:dyDescent="0.2">
      <c r="Q1751" s="1"/>
      <c r="S1751" s="6"/>
    </row>
    <row r="1752" spans="17:19" x14ac:dyDescent="0.2">
      <c r="Q1752" s="1"/>
      <c r="S1752" s="6"/>
    </row>
    <row r="1753" spans="17:19" x14ac:dyDescent="0.2">
      <c r="Q1753" s="1"/>
      <c r="S1753" s="6"/>
    </row>
    <row r="1754" spans="17:19" x14ac:dyDescent="0.2">
      <c r="Q1754" s="1"/>
      <c r="S1754" s="6"/>
    </row>
    <row r="1755" spans="17:19" x14ac:dyDescent="0.2">
      <c r="Q1755" s="1"/>
      <c r="S1755" s="6"/>
    </row>
    <row r="1756" spans="17:19" x14ac:dyDescent="0.2">
      <c r="Q1756" s="1"/>
      <c r="S1756" s="6"/>
    </row>
    <row r="1757" spans="17:19" x14ac:dyDescent="0.2">
      <c r="Q1757" s="1"/>
      <c r="S1757" s="6"/>
    </row>
    <row r="1758" spans="17:19" x14ac:dyDescent="0.2">
      <c r="Q1758" s="1"/>
      <c r="S1758" s="6"/>
    </row>
    <row r="1759" spans="17:19" x14ac:dyDescent="0.2">
      <c r="Q1759" s="1"/>
      <c r="S1759" s="6"/>
    </row>
    <row r="1760" spans="17:19" x14ac:dyDescent="0.2">
      <c r="Q1760" s="1"/>
      <c r="S1760" s="6"/>
    </row>
    <row r="1761" spans="17:19" x14ac:dyDescent="0.2">
      <c r="Q1761" s="1"/>
      <c r="S1761" s="6"/>
    </row>
    <row r="1762" spans="17:19" x14ac:dyDescent="0.2">
      <c r="Q1762" s="1"/>
      <c r="S1762" s="6"/>
    </row>
    <row r="1763" spans="17:19" x14ac:dyDescent="0.2">
      <c r="Q1763" s="1"/>
      <c r="S1763" s="6"/>
    </row>
    <row r="1764" spans="17:19" x14ac:dyDescent="0.2">
      <c r="Q1764" s="1"/>
      <c r="S1764" s="6"/>
    </row>
    <row r="1765" spans="17:19" x14ac:dyDescent="0.2">
      <c r="Q1765" s="1"/>
      <c r="S1765" s="6"/>
    </row>
    <row r="1766" spans="17:19" x14ac:dyDescent="0.2">
      <c r="Q1766" s="1"/>
      <c r="S1766" s="6"/>
    </row>
    <row r="1767" spans="17:19" x14ac:dyDescent="0.2">
      <c r="Q1767" s="1"/>
      <c r="S1767" s="6"/>
    </row>
    <row r="1768" spans="17:19" x14ac:dyDescent="0.2">
      <c r="Q1768" s="1"/>
      <c r="S1768" s="6"/>
    </row>
    <row r="1769" spans="17:19" x14ac:dyDescent="0.2">
      <c r="Q1769" s="1"/>
      <c r="S1769" s="6"/>
    </row>
    <row r="1770" spans="17:19" x14ac:dyDescent="0.2">
      <c r="Q1770" s="1"/>
      <c r="S1770" s="6"/>
    </row>
    <row r="1771" spans="17:19" x14ac:dyDescent="0.2">
      <c r="Q1771" s="1"/>
      <c r="S1771" s="6"/>
    </row>
    <row r="1772" spans="17:19" x14ac:dyDescent="0.2">
      <c r="Q1772" s="1"/>
      <c r="S1772" s="6"/>
    </row>
    <row r="1773" spans="17:19" x14ac:dyDescent="0.2">
      <c r="Q1773" s="1"/>
      <c r="S1773" s="6"/>
    </row>
    <row r="1774" spans="17:19" x14ac:dyDescent="0.2">
      <c r="Q1774" s="1"/>
      <c r="S1774" s="6"/>
    </row>
    <row r="1775" spans="17:19" x14ac:dyDescent="0.2">
      <c r="Q1775" s="1"/>
      <c r="S1775" s="6"/>
    </row>
    <row r="1776" spans="17:19" x14ac:dyDescent="0.2">
      <c r="Q1776" s="1"/>
      <c r="S1776" s="6"/>
    </row>
    <row r="1777" spans="17:19" x14ac:dyDescent="0.2">
      <c r="Q1777" s="1"/>
      <c r="S1777" s="6"/>
    </row>
    <row r="1778" spans="17:19" x14ac:dyDescent="0.2">
      <c r="Q1778" s="1"/>
      <c r="S1778" s="6"/>
    </row>
    <row r="1779" spans="17:19" x14ac:dyDescent="0.2">
      <c r="Q1779" s="1"/>
      <c r="S1779" s="6"/>
    </row>
    <row r="1780" spans="17:19" x14ac:dyDescent="0.2">
      <c r="Q1780" s="1"/>
      <c r="S1780" s="6"/>
    </row>
    <row r="1781" spans="17:19" x14ac:dyDescent="0.2">
      <c r="Q1781" s="1"/>
      <c r="S1781" s="6"/>
    </row>
    <row r="1782" spans="17:19" x14ac:dyDescent="0.2">
      <c r="Q1782" s="1"/>
      <c r="S1782" s="6"/>
    </row>
    <row r="1783" spans="17:19" x14ac:dyDescent="0.2">
      <c r="Q1783" s="1"/>
      <c r="S1783" s="6"/>
    </row>
    <row r="1784" spans="17:19" x14ac:dyDescent="0.2">
      <c r="Q1784" s="1"/>
      <c r="S1784" s="6"/>
    </row>
    <row r="1785" spans="17:19" x14ac:dyDescent="0.2">
      <c r="Q1785" s="1"/>
      <c r="S1785" s="6"/>
    </row>
    <row r="1786" spans="17:19" x14ac:dyDescent="0.2">
      <c r="Q1786" s="1"/>
      <c r="S1786" s="6"/>
    </row>
    <row r="1787" spans="17:19" x14ac:dyDescent="0.2">
      <c r="Q1787" s="1"/>
      <c r="S1787" s="6"/>
    </row>
    <row r="1788" spans="17:19" x14ac:dyDescent="0.2">
      <c r="Q1788" s="1"/>
      <c r="S1788" s="6"/>
    </row>
    <row r="1789" spans="17:19" x14ac:dyDescent="0.2">
      <c r="Q1789" s="1"/>
      <c r="S1789" s="6"/>
    </row>
    <row r="1790" spans="17:19" x14ac:dyDescent="0.2">
      <c r="Q1790" s="1"/>
      <c r="S1790" s="6"/>
    </row>
    <row r="1791" spans="17:19" x14ac:dyDescent="0.2">
      <c r="Q1791" s="1"/>
      <c r="S1791" s="6"/>
    </row>
    <row r="1792" spans="17:19" x14ac:dyDescent="0.2">
      <c r="Q1792" s="1"/>
      <c r="S1792" s="6"/>
    </row>
    <row r="1793" spans="17:19" x14ac:dyDescent="0.2">
      <c r="Q1793" s="1"/>
      <c r="S1793" s="6"/>
    </row>
    <row r="1794" spans="17:19" x14ac:dyDescent="0.2">
      <c r="Q1794" s="1"/>
      <c r="S1794" s="6"/>
    </row>
    <row r="1795" spans="17:19" x14ac:dyDescent="0.2">
      <c r="Q1795" s="1"/>
      <c r="S1795" s="6"/>
    </row>
    <row r="1796" spans="17:19" x14ac:dyDescent="0.2">
      <c r="Q1796" s="1"/>
      <c r="S1796" s="6"/>
    </row>
    <row r="1797" spans="17:19" x14ac:dyDescent="0.2">
      <c r="Q1797" s="1"/>
      <c r="S1797" s="6"/>
    </row>
    <row r="1798" spans="17:19" x14ac:dyDescent="0.2">
      <c r="Q1798" s="1"/>
      <c r="S1798" s="6"/>
    </row>
    <row r="1799" spans="17:19" x14ac:dyDescent="0.2">
      <c r="Q1799" s="1"/>
      <c r="S1799" s="6"/>
    </row>
    <row r="1800" spans="17:19" x14ac:dyDescent="0.2">
      <c r="Q1800" s="1"/>
      <c r="S1800" s="6"/>
    </row>
    <row r="1801" spans="17:19" x14ac:dyDescent="0.2">
      <c r="Q1801" s="1"/>
      <c r="S1801" s="6"/>
    </row>
    <row r="1802" spans="17:19" x14ac:dyDescent="0.2">
      <c r="Q1802" s="1"/>
      <c r="S1802" s="6"/>
    </row>
    <row r="1803" spans="17:19" x14ac:dyDescent="0.2">
      <c r="Q1803" s="1"/>
      <c r="S1803" s="6"/>
    </row>
    <row r="1804" spans="17:19" x14ac:dyDescent="0.2">
      <c r="Q1804" s="1"/>
      <c r="S1804" s="6"/>
    </row>
    <row r="1805" spans="17:19" x14ac:dyDescent="0.2">
      <c r="Q1805" s="1"/>
      <c r="S1805" s="6"/>
    </row>
    <row r="1806" spans="17:19" x14ac:dyDescent="0.2">
      <c r="Q1806" s="1"/>
      <c r="S1806" s="6"/>
    </row>
    <row r="1807" spans="17:19" x14ac:dyDescent="0.2">
      <c r="Q1807" s="1"/>
      <c r="S1807" s="6"/>
    </row>
    <row r="1808" spans="17:19" x14ac:dyDescent="0.2">
      <c r="Q1808" s="1"/>
      <c r="S1808" s="6"/>
    </row>
    <row r="1809" spans="17:19" x14ac:dyDescent="0.2">
      <c r="Q1809" s="1"/>
      <c r="S1809" s="6"/>
    </row>
    <row r="1810" spans="17:19" x14ac:dyDescent="0.2">
      <c r="Q1810" s="1"/>
      <c r="S1810" s="6"/>
    </row>
    <row r="1811" spans="17:19" x14ac:dyDescent="0.2">
      <c r="Q1811" s="1"/>
      <c r="S1811" s="6"/>
    </row>
    <row r="1812" spans="17:19" x14ac:dyDescent="0.2">
      <c r="Q1812" s="1"/>
      <c r="S1812" s="6"/>
    </row>
    <row r="1813" spans="17:19" x14ac:dyDescent="0.2">
      <c r="Q1813" s="1"/>
      <c r="S1813" s="6"/>
    </row>
    <row r="1814" spans="17:19" x14ac:dyDescent="0.2">
      <c r="Q1814" s="1"/>
      <c r="S1814" s="6"/>
    </row>
    <row r="1815" spans="17:19" x14ac:dyDescent="0.2">
      <c r="Q1815" s="1"/>
      <c r="S1815" s="6"/>
    </row>
    <row r="1816" spans="17:19" x14ac:dyDescent="0.2">
      <c r="Q1816" s="1"/>
      <c r="S1816" s="6"/>
    </row>
    <row r="1817" spans="17:19" x14ac:dyDescent="0.2">
      <c r="Q1817" s="1"/>
      <c r="S1817" s="6"/>
    </row>
    <row r="1818" spans="17:19" x14ac:dyDescent="0.2">
      <c r="Q1818" s="1"/>
      <c r="S1818" s="6"/>
    </row>
    <row r="1819" spans="17:19" x14ac:dyDescent="0.2">
      <c r="Q1819" s="1"/>
      <c r="S1819" s="6"/>
    </row>
    <row r="1820" spans="17:19" x14ac:dyDescent="0.2">
      <c r="Q1820" s="1"/>
      <c r="S1820" s="6"/>
    </row>
    <row r="1821" spans="17:19" x14ac:dyDescent="0.2">
      <c r="Q1821" s="1"/>
      <c r="S1821" s="6"/>
    </row>
    <row r="1822" spans="17:19" x14ac:dyDescent="0.2">
      <c r="Q1822" s="1"/>
      <c r="S1822" s="6"/>
    </row>
    <row r="1823" spans="17:19" x14ac:dyDescent="0.2">
      <c r="Q1823" s="1"/>
      <c r="S1823" s="6"/>
    </row>
    <row r="1824" spans="17:19" x14ac:dyDescent="0.2">
      <c r="Q1824" s="1"/>
      <c r="S1824" s="6"/>
    </row>
    <row r="1825" spans="17:19" x14ac:dyDescent="0.2">
      <c r="Q1825" s="1"/>
      <c r="S1825" s="6"/>
    </row>
    <row r="1826" spans="17:19" x14ac:dyDescent="0.2">
      <c r="Q1826" s="1"/>
      <c r="S1826" s="6"/>
    </row>
    <row r="1827" spans="17:19" x14ac:dyDescent="0.2">
      <c r="Q1827" s="1"/>
      <c r="S1827" s="6"/>
    </row>
    <row r="1828" spans="17:19" x14ac:dyDescent="0.2">
      <c r="Q1828" s="1"/>
      <c r="S1828" s="6"/>
    </row>
    <row r="1829" spans="17:19" x14ac:dyDescent="0.2">
      <c r="Q1829" s="1"/>
      <c r="S1829" s="6"/>
    </row>
    <row r="1830" spans="17:19" x14ac:dyDescent="0.2">
      <c r="Q1830" s="1"/>
      <c r="S1830" s="6"/>
    </row>
    <row r="1831" spans="17:19" x14ac:dyDescent="0.2">
      <c r="Q1831" s="1"/>
      <c r="S1831" s="6"/>
    </row>
    <row r="1832" spans="17:19" x14ac:dyDescent="0.2">
      <c r="Q1832" s="1"/>
      <c r="S1832" s="6"/>
    </row>
    <row r="1833" spans="17:19" x14ac:dyDescent="0.2">
      <c r="Q1833" s="1"/>
      <c r="S1833" s="6"/>
    </row>
    <row r="1834" spans="17:19" x14ac:dyDescent="0.2">
      <c r="Q1834" s="1"/>
      <c r="S1834" s="6"/>
    </row>
    <row r="1835" spans="17:19" x14ac:dyDescent="0.2">
      <c r="Q1835" s="1"/>
      <c r="S1835" s="6"/>
    </row>
    <row r="1836" spans="17:19" x14ac:dyDescent="0.2">
      <c r="Q1836" s="1"/>
      <c r="S1836" s="6"/>
    </row>
    <row r="1837" spans="17:19" x14ac:dyDescent="0.2">
      <c r="Q1837" s="1"/>
      <c r="S1837" s="6"/>
    </row>
    <row r="1838" spans="17:19" x14ac:dyDescent="0.2">
      <c r="Q1838" s="1"/>
      <c r="S1838" s="6"/>
    </row>
    <row r="1839" spans="17:19" x14ac:dyDescent="0.2">
      <c r="Q1839" s="1"/>
      <c r="S1839" s="6"/>
    </row>
    <row r="1840" spans="17:19" x14ac:dyDescent="0.2">
      <c r="Q1840" s="1"/>
      <c r="S1840" s="6"/>
    </row>
    <row r="1841" spans="17:19" x14ac:dyDescent="0.2">
      <c r="Q1841" s="1"/>
      <c r="S1841" s="6"/>
    </row>
    <row r="1842" spans="17:19" x14ac:dyDescent="0.2">
      <c r="Q1842" s="1"/>
      <c r="S1842" s="6"/>
    </row>
    <row r="1843" spans="17:19" x14ac:dyDescent="0.2">
      <c r="Q1843" s="1"/>
      <c r="S1843" s="6"/>
    </row>
    <row r="1844" spans="17:19" x14ac:dyDescent="0.2">
      <c r="Q1844" s="1"/>
      <c r="S1844" s="6"/>
    </row>
    <row r="1845" spans="17:19" x14ac:dyDescent="0.2">
      <c r="Q1845" s="1"/>
      <c r="S1845" s="6"/>
    </row>
    <row r="1846" spans="17:19" x14ac:dyDescent="0.2">
      <c r="Q1846" s="1"/>
      <c r="S1846" s="6"/>
    </row>
    <row r="1847" spans="17:19" x14ac:dyDescent="0.2">
      <c r="Q1847" s="1"/>
      <c r="S1847" s="6"/>
    </row>
    <row r="1848" spans="17:19" x14ac:dyDescent="0.2">
      <c r="Q1848" s="1"/>
      <c r="S1848" s="6"/>
    </row>
    <row r="1849" spans="17:19" x14ac:dyDescent="0.2">
      <c r="Q1849" s="1"/>
      <c r="S1849" s="6"/>
    </row>
    <row r="1850" spans="17:19" x14ac:dyDescent="0.2">
      <c r="Q1850" s="1"/>
      <c r="S1850" s="6"/>
    </row>
    <row r="1851" spans="17:19" x14ac:dyDescent="0.2">
      <c r="Q1851" s="1"/>
      <c r="S1851" s="6"/>
    </row>
    <row r="1852" spans="17:19" x14ac:dyDescent="0.2">
      <c r="Q1852" s="1"/>
      <c r="S1852" s="6"/>
    </row>
    <row r="1853" spans="17:19" x14ac:dyDescent="0.2">
      <c r="Q1853" s="1"/>
      <c r="S1853" s="6"/>
    </row>
    <row r="1854" spans="17:19" x14ac:dyDescent="0.2">
      <c r="Q1854" s="1"/>
      <c r="S1854" s="6"/>
    </row>
    <row r="1855" spans="17:19" x14ac:dyDescent="0.2">
      <c r="Q1855" s="1"/>
      <c r="S1855" s="6"/>
    </row>
    <row r="1856" spans="17:19" x14ac:dyDescent="0.2">
      <c r="Q1856" s="1"/>
      <c r="S1856" s="6"/>
    </row>
    <row r="1857" spans="17:19" x14ac:dyDescent="0.2">
      <c r="Q1857" s="1"/>
      <c r="S1857" s="6"/>
    </row>
    <row r="1858" spans="17:19" x14ac:dyDescent="0.2">
      <c r="Q1858" s="1"/>
      <c r="S1858" s="6"/>
    </row>
    <row r="1859" spans="17:19" x14ac:dyDescent="0.2">
      <c r="Q1859" s="1"/>
      <c r="S1859" s="6"/>
    </row>
    <row r="1860" spans="17:19" x14ac:dyDescent="0.2">
      <c r="Q1860" s="1"/>
      <c r="S1860" s="6"/>
    </row>
    <row r="1861" spans="17:19" x14ac:dyDescent="0.2">
      <c r="Q1861" s="1"/>
      <c r="S1861" s="6"/>
    </row>
    <row r="1862" spans="17:19" x14ac:dyDescent="0.2">
      <c r="Q1862" s="1"/>
      <c r="S1862" s="6"/>
    </row>
    <row r="1863" spans="17:19" x14ac:dyDescent="0.2">
      <c r="Q1863" s="1"/>
      <c r="S1863" s="6"/>
    </row>
    <row r="1864" spans="17:19" x14ac:dyDescent="0.2">
      <c r="Q1864" s="1"/>
      <c r="S1864" s="6"/>
    </row>
    <row r="1865" spans="17:19" x14ac:dyDescent="0.2">
      <c r="Q1865" s="1"/>
      <c r="S1865" s="5"/>
    </row>
    <row r="1866" spans="17:19" x14ac:dyDescent="0.2">
      <c r="Q1866" s="1"/>
      <c r="S1866" s="5"/>
    </row>
    <row r="1867" spans="17:19" x14ac:dyDescent="0.2">
      <c r="Q1867" s="1"/>
      <c r="S1867" s="5"/>
    </row>
    <row r="1868" spans="17:19" x14ac:dyDescent="0.2">
      <c r="Q1868" s="1"/>
      <c r="S1868" s="5"/>
    </row>
    <row r="1869" spans="17:19" x14ac:dyDescent="0.2">
      <c r="Q1869" s="1"/>
      <c r="S1869" s="5"/>
    </row>
    <row r="1870" spans="17:19" x14ac:dyDescent="0.2">
      <c r="Q1870" s="1"/>
      <c r="S1870" s="5"/>
    </row>
    <row r="1871" spans="17:19" x14ac:dyDescent="0.2">
      <c r="Q1871" s="1"/>
      <c r="S1871" s="5"/>
    </row>
    <row r="1872" spans="17:19" x14ac:dyDescent="0.2">
      <c r="Q1872" s="1"/>
      <c r="S1872" s="5"/>
    </row>
    <row r="1873" spans="17:19" x14ac:dyDescent="0.2">
      <c r="Q1873" s="1"/>
      <c r="S1873" s="5"/>
    </row>
    <row r="1874" spans="17:19" x14ac:dyDescent="0.2">
      <c r="Q1874" s="1"/>
      <c r="S1874" s="5"/>
    </row>
    <row r="1875" spans="17:19" x14ac:dyDescent="0.2">
      <c r="Q1875" s="1"/>
      <c r="S1875" s="5"/>
    </row>
    <row r="1876" spans="17:19" x14ac:dyDescent="0.2">
      <c r="Q1876" s="1"/>
      <c r="S1876" s="5"/>
    </row>
    <row r="1877" spans="17:19" x14ac:dyDescent="0.2">
      <c r="Q1877" s="1"/>
      <c r="S1877" s="5"/>
    </row>
    <row r="1878" spans="17:19" x14ac:dyDescent="0.2">
      <c r="Q1878" s="1"/>
      <c r="S1878" s="5"/>
    </row>
    <row r="1879" spans="17:19" x14ac:dyDescent="0.2">
      <c r="Q1879" s="1"/>
      <c r="S1879" s="5"/>
    </row>
    <row r="1880" spans="17:19" x14ac:dyDescent="0.2">
      <c r="Q1880" s="1"/>
      <c r="S1880" s="5"/>
    </row>
    <row r="1881" spans="17:19" x14ac:dyDescent="0.2">
      <c r="Q1881" s="1"/>
      <c r="S1881" s="5"/>
    </row>
    <row r="1882" spans="17:19" x14ac:dyDescent="0.2">
      <c r="Q1882" s="1"/>
      <c r="S1882" s="5"/>
    </row>
    <row r="1883" spans="17:19" x14ac:dyDescent="0.2">
      <c r="Q1883" s="1"/>
      <c r="S1883" s="5"/>
    </row>
    <row r="1884" spans="17:19" x14ac:dyDescent="0.2">
      <c r="Q1884" s="1"/>
      <c r="S1884" s="5"/>
    </row>
    <row r="1885" spans="17:19" x14ac:dyDescent="0.2">
      <c r="Q1885" s="1"/>
      <c r="S1885" s="5"/>
    </row>
    <row r="1886" spans="17:19" x14ac:dyDescent="0.2">
      <c r="Q1886" s="1"/>
      <c r="S1886" s="5"/>
    </row>
    <row r="1887" spans="17:19" x14ac:dyDescent="0.2">
      <c r="Q1887" s="1"/>
      <c r="S1887" s="5"/>
    </row>
    <row r="1888" spans="17:19" x14ac:dyDescent="0.2">
      <c r="Q1888" s="1"/>
      <c r="S1888" s="6"/>
    </row>
    <row r="1889" spans="17:19" x14ac:dyDescent="0.2">
      <c r="Q1889" s="1"/>
      <c r="S1889" s="6"/>
    </row>
    <row r="1890" spans="17:19" x14ac:dyDescent="0.2">
      <c r="Q1890" s="1"/>
      <c r="S1890" s="6"/>
    </row>
    <row r="1891" spans="17:19" x14ac:dyDescent="0.2">
      <c r="Q1891" s="1"/>
      <c r="S1891" s="6"/>
    </row>
    <row r="1892" spans="17:19" x14ac:dyDescent="0.2">
      <c r="Q1892" s="1"/>
      <c r="S1892" s="6"/>
    </row>
    <row r="1893" spans="17:19" x14ac:dyDescent="0.2">
      <c r="Q1893" s="1"/>
      <c r="S1893" s="6"/>
    </row>
    <row r="1894" spans="17:19" x14ac:dyDescent="0.2">
      <c r="Q1894" s="1"/>
      <c r="S1894" s="6"/>
    </row>
    <row r="1895" spans="17:19" x14ac:dyDescent="0.2">
      <c r="Q1895" s="1"/>
      <c r="S1895" s="6"/>
    </row>
    <row r="1896" spans="17:19" x14ac:dyDescent="0.2">
      <c r="Q1896" s="1"/>
      <c r="S1896" s="6"/>
    </row>
    <row r="1897" spans="17:19" x14ac:dyDescent="0.2">
      <c r="Q1897" s="1"/>
      <c r="S1897" s="6"/>
    </row>
    <row r="1898" spans="17:19" x14ac:dyDescent="0.2">
      <c r="Q1898" s="1"/>
      <c r="S1898" s="6"/>
    </row>
    <row r="1899" spans="17:19" x14ac:dyDescent="0.2">
      <c r="Q1899" s="1"/>
      <c r="S1899" s="6"/>
    </row>
    <row r="1900" spans="17:19" x14ac:dyDescent="0.2">
      <c r="Q1900" s="1"/>
      <c r="S1900" s="6"/>
    </row>
    <row r="1901" spans="17:19" x14ac:dyDescent="0.2">
      <c r="Q1901" s="1"/>
      <c r="S1901" s="6"/>
    </row>
    <row r="1902" spans="17:19" x14ac:dyDescent="0.2">
      <c r="Q1902" s="1"/>
      <c r="S1902" s="6"/>
    </row>
    <row r="1903" spans="17:19" x14ac:dyDescent="0.2">
      <c r="Q1903" s="1"/>
      <c r="S1903" s="6"/>
    </row>
    <row r="1904" spans="17:19" x14ac:dyDescent="0.2">
      <c r="Q1904" s="1"/>
      <c r="S1904" s="6"/>
    </row>
    <row r="1905" spans="17:19" x14ac:dyDescent="0.2">
      <c r="Q1905" s="1"/>
      <c r="S1905" s="6"/>
    </row>
    <row r="1906" spans="17:19" x14ac:dyDescent="0.2">
      <c r="Q1906" s="1"/>
      <c r="S1906" s="6"/>
    </row>
    <row r="1907" spans="17:19" x14ac:dyDescent="0.2">
      <c r="Q1907" s="1"/>
      <c r="S1907" s="6"/>
    </row>
    <row r="1908" spans="17:19" x14ac:dyDescent="0.2">
      <c r="Q1908" s="1"/>
      <c r="S1908" s="6"/>
    </row>
    <row r="1909" spans="17:19" x14ac:dyDescent="0.2">
      <c r="Q1909" s="1"/>
      <c r="S1909" s="6"/>
    </row>
    <row r="1910" spans="17:19" x14ac:dyDescent="0.2">
      <c r="Q1910" s="1"/>
      <c r="S1910" s="6"/>
    </row>
    <row r="1911" spans="17:19" x14ac:dyDescent="0.2">
      <c r="Q1911" s="1"/>
      <c r="S1911" s="6"/>
    </row>
    <row r="1912" spans="17:19" x14ac:dyDescent="0.2">
      <c r="Q1912" s="1"/>
      <c r="S1912" s="6"/>
    </row>
    <row r="1913" spans="17:19" x14ac:dyDescent="0.2">
      <c r="Q1913" s="1"/>
      <c r="S1913" s="6"/>
    </row>
    <row r="1914" spans="17:19" x14ac:dyDescent="0.2">
      <c r="Q1914" s="1"/>
      <c r="S1914" s="6"/>
    </row>
    <row r="1915" spans="17:19" x14ac:dyDescent="0.2">
      <c r="Q1915" s="1"/>
      <c r="S1915" s="6"/>
    </row>
    <row r="1916" spans="17:19" x14ac:dyDescent="0.2">
      <c r="Q1916" s="1"/>
      <c r="S1916" s="6"/>
    </row>
    <row r="1917" spans="17:19" x14ac:dyDescent="0.2">
      <c r="Q1917" s="1"/>
      <c r="S1917" s="6"/>
    </row>
    <row r="1918" spans="17:19" x14ac:dyDescent="0.2">
      <c r="Q1918" s="1"/>
      <c r="S1918" s="6"/>
    </row>
    <row r="1919" spans="17:19" x14ac:dyDescent="0.2">
      <c r="Q1919" s="1"/>
      <c r="S1919" s="6"/>
    </row>
    <row r="1920" spans="17:19" x14ac:dyDescent="0.2">
      <c r="Q1920" s="1"/>
      <c r="S1920" s="6"/>
    </row>
    <row r="1921" spans="17:19" x14ac:dyDescent="0.2">
      <c r="Q1921" s="1"/>
      <c r="S1921" s="6"/>
    </row>
    <row r="1922" spans="17:19" x14ac:dyDescent="0.2">
      <c r="Q1922" s="1"/>
      <c r="S1922" s="6"/>
    </row>
    <row r="1923" spans="17:19" x14ac:dyDescent="0.2">
      <c r="Q1923" s="1"/>
      <c r="S1923" s="6"/>
    </row>
    <row r="1924" spans="17:19" x14ac:dyDescent="0.2">
      <c r="Q1924" s="1"/>
      <c r="S1924" s="6"/>
    </row>
    <row r="1925" spans="17:19" x14ac:dyDescent="0.2">
      <c r="Q1925" s="1"/>
      <c r="S1925" s="6"/>
    </row>
    <row r="1926" spans="17:19" x14ac:dyDescent="0.2">
      <c r="Q1926" s="1"/>
      <c r="S1926" s="6"/>
    </row>
    <row r="1927" spans="17:19" x14ac:dyDescent="0.2">
      <c r="Q1927" s="1"/>
      <c r="S1927" s="6"/>
    </row>
    <row r="1928" spans="17:19" x14ac:dyDescent="0.2">
      <c r="Q1928" s="1"/>
      <c r="S1928" s="6"/>
    </row>
    <row r="1929" spans="17:19" x14ac:dyDescent="0.2">
      <c r="Q1929" s="1"/>
      <c r="S1929" s="6"/>
    </row>
    <row r="1930" spans="17:19" x14ac:dyDescent="0.2">
      <c r="Q1930" s="1"/>
      <c r="S1930" s="6"/>
    </row>
    <row r="1931" spans="17:19" x14ac:dyDescent="0.2">
      <c r="Q1931" s="1"/>
      <c r="S1931" s="6"/>
    </row>
    <row r="1932" spans="17:19" x14ac:dyDescent="0.2">
      <c r="Q1932" s="1"/>
      <c r="S1932" s="6"/>
    </row>
    <row r="1933" spans="17:19" x14ac:dyDescent="0.2">
      <c r="Q1933" s="1"/>
      <c r="S1933" s="6"/>
    </row>
    <row r="1934" spans="17:19" x14ac:dyDescent="0.2">
      <c r="Q1934" s="1"/>
      <c r="S1934" s="6"/>
    </row>
    <row r="1935" spans="17:19" x14ac:dyDescent="0.2">
      <c r="Q1935" s="1"/>
      <c r="S1935" s="6"/>
    </row>
    <row r="1936" spans="17:19" x14ac:dyDescent="0.2">
      <c r="Q1936" s="1"/>
      <c r="S1936" s="6"/>
    </row>
    <row r="1937" spans="17:19" x14ac:dyDescent="0.2">
      <c r="Q1937" s="1"/>
      <c r="S1937" s="6"/>
    </row>
    <row r="1938" spans="17:19" x14ac:dyDescent="0.2">
      <c r="Q1938" s="1"/>
      <c r="S1938" s="6"/>
    </row>
    <row r="1939" spans="17:19" x14ac:dyDescent="0.2">
      <c r="Q1939" s="1"/>
      <c r="S1939" s="6"/>
    </row>
    <row r="1940" spans="17:19" x14ac:dyDescent="0.2">
      <c r="Q1940" s="1"/>
      <c r="S1940" s="6"/>
    </row>
    <row r="1941" spans="17:19" x14ac:dyDescent="0.2">
      <c r="Q1941" s="1"/>
      <c r="S1941" s="6"/>
    </row>
    <row r="1942" spans="17:19" x14ac:dyDescent="0.2">
      <c r="Q1942" s="1"/>
      <c r="S1942" s="6"/>
    </row>
    <row r="1943" spans="17:19" x14ac:dyDescent="0.2">
      <c r="Q1943" s="1"/>
      <c r="S1943" s="6"/>
    </row>
    <row r="1944" spans="17:19" x14ac:dyDescent="0.2">
      <c r="Q1944" s="1"/>
      <c r="S1944" s="6"/>
    </row>
    <row r="1945" spans="17:19" x14ac:dyDescent="0.2">
      <c r="Q1945" s="1"/>
      <c r="S1945" s="6"/>
    </row>
    <row r="1946" spans="17:19" x14ac:dyDescent="0.2">
      <c r="Q1946" s="1"/>
      <c r="S1946" s="6"/>
    </row>
    <row r="1947" spans="17:19" x14ac:dyDescent="0.2">
      <c r="Q1947" s="1"/>
      <c r="S1947" s="6"/>
    </row>
    <row r="1948" spans="17:19" x14ac:dyDescent="0.2">
      <c r="Q1948" s="1"/>
      <c r="S1948" s="6"/>
    </row>
    <row r="1949" spans="17:19" x14ac:dyDescent="0.2">
      <c r="Q1949" s="1"/>
      <c r="S1949" s="6"/>
    </row>
    <row r="1950" spans="17:19" x14ac:dyDescent="0.2">
      <c r="Q1950" s="1"/>
      <c r="S1950" s="6"/>
    </row>
    <row r="1951" spans="17:19" x14ac:dyDescent="0.2">
      <c r="Q1951" s="1"/>
      <c r="S1951" s="6"/>
    </row>
    <row r="1952" spans="17:19" x14ac:dyDescent="0.2">
      <c r="Q1952" s="1"/>
      <c r="S1952" s="6"/>
    </row>
    <row r="1953" spans="17:19" x14ac:dyDescent="0.2">
      <c r="Q1953" s="1"/>
      <c r="S1953" s="6"/>
    </row>
    <row r="1954" spans="17:19" x14ac:dyDescent="0.2">
      <c r="Q1954" s="1"/>
      <c r="S1954" s="6"/>
    </row>
    <row r="1955" spans="17:19" x14ac:dyDescent="0.2">
      <c r="Q1955" s="1"/>
      <c r="S1955" s="6"/>
    </row>
    <row r="1956" spans="17:19" x14ac:dyDescent="0.2">
      <c r="Q1956" s="1"/>
      <c r="S1956" s="6"/>
    </row>
    <row r="1957" spans="17:19" x14ac:dyDescent="0.2">
      <c r="Q1957" s="1"/>
      <c r="S1957" s="6"/>
    </row>
    <row r="1958" spans="17:19" x14ac:dyDescent="0.2">
      <c r="Q1958" s="1"/>
      <c r="S1958" s="6"/>
    </row>
    <row r="1959" spans="17:19" x14ac:dyDescent="0.2">
      <c r="Q1959" s="1"/>
      <c r="S1959" s="6"/>
    </row>
    <row r="1960" spans="17:19" x14ac:dyDescent="0.2">
      <c r="Q1960" s="1"/>
      <c r="S1960" s="6"/>
    </row>
    <row r="1961" spans="17:19" x14ac:dyDescent="0.2">
      <c r="Q1961" s="1"/>
      <c r="S1961" s="6"/>
    </row>
    <row r="1962" spans="17:19" x14ac:dyDescent="0.2">
      <c r="Q1962" s="1"/>
      <c r="S1962" s="6"/>
    </row>
    <row r="1963" spans="17:19" x14ac:dyDescent="0.2">
      <c r="Q1963" s="1"/>
      <c r="S1963" s="6"/>
    </row>
    <row r="1964" spans="17:19" x14ac:dyDescent="0.2">
      <c r="Q1964" s="1"/>
      <c r="S1964" s="6"/>
    </row>
    <row r="1965" spans="17:19" x14ac:dyDescent="0.2">
      <c r="Q1965" s="1"/>
      <c r="S1965" s="6"/>
    </row>
    <row r="1966" spans="17:19" x14ac:dyDescent="0.2">
      <c r="Q1966" s="1"/>
      <c r="S1966" s="6"/>
    </row>
    <row r="1967" spans="17:19" x14ac:dyDescent="0.2">
      <c r="Q1967" s="1"/>
      <c r="S1967" s="6"/>
    </row>
    <row r="1968" spans="17:19" x14ac:dyDescent="0.2">
      <c r="Q1968" s="1"/>
      <c r="S1968" s="6"/>
    </row>
    <row r="1969" spans="17:19" x14ac:dyDescent="0.2">
      <c r="Q1969" s="1"/>
      <c r="S1969" s="6"/>
    </row>
    <row r="1970" spans="17:19" x14ac:dyDescent="0.2">
      <c r="Q1970" s="1"/>
      <c r="S1970" s="6"/>
    </row>
    <row r="1971" spans="17:19" x14ac:dyDescent="0.2">
      <c r="Q1971" s="1"/>
      <c r="S1971" s="6"/>
    </row>
    <row r="1972" spans="17:19" x14ac:dyDescent="0.2">
      <c r="Q1972" s="1"/>
      <c r="S1972" s="6"/>
    </row>
    <row r="1973" spans="17:19" x14ac:dyDescent="0.2">
      <c r="Q1973" s="1"/>
      <c r="S1973" s="6"/>
    </row>
    <row r="1974" spans="17:19" x14ac:dyDescent="0.2">
      <c r="Q1974" s="1"/>
      <c r="S1974" s="6"/>
    </row>
    <row r="1975" spans="17:19" x14ac:dyDescent="0.2">
      <c r="Q1975" s="1"/>
      <c r="S1975" s="6"/>
    </row>
    <row r="1976" spans="17:19" x14ac:dyDescent="0.2">
      <c r="Q1976" s="1"/>
      <c r="S1976" s="6"/>
    </row>
    <row r="1977" spans="17:19" x14ac:dyDescent="0.2">
      <c r="Q1977" s="1"/>
      <c r="S1977" s="6"/>
    </row>
    <row r="1978" spans="17:19" x14ac:dyDescent="0.2">
      <c r="Q1978" s="1"/>
      <c r="S1978" s="6"/>
    </row>
    <row r="1979" spans="17:19" x14ac:dyDescent="0.2">
      <c r="Q1979" s="1"/>
      <c r="S1979" s="6"/>
    </row>
    <row r="1980" spans="17:19" x14ac:dyDescent="0.2">
      <c r="Q1980" s="1"/>
      <c r="S1980" s="6"/>
    </row>
    <row r="1981" spans="17:19" x14ac:dyDescent="0.2">
      <c r="Q1981" s="1"/>
      <c r="S1981" s="6"/>
    </row>
    <row r="1982" spans="17:19" x14ac:dyDescent="0.2">
      <c r="Q1982" s="1"/>
      <c r="S1982" s="6"/>
    </row>
    <row r="1983" spans="17:19" x14ac:dyDescent="0.2">
      <c r="Q1983" s="1"/>
      <c r="S1983" s="6"/>
    </row>
    <row r="1984" spans="17:19" x14ac:dyDescent="0.2">
      <c r="Q1984" s="1"/>
      <c r="S1984" s="6"/>
    </row>
    <row r="1985" spans="17:19" x14ac:dyDescent="0.2">
      <c r="Q1985" s="1"/>
      <c r="S1985" s="6"/>
    </row>
    <row r="1986" spans="17:19" x14ac:dyDescent="0.2">
      <c r="Q1986" s="1"/>
      <c r="S1986" s="6"/>
    </row>
    <row r="1987" spans="17:19" x14ac:dyDescent="0.2">
      <c r="Q1987" s="1"/>
      <c r="S1987" s="6"/>
    </row>
    <row r="1988" spans="17:19" x14ac:dyDescent="0.2">
      <c r="Q1988" s="1"/>
      <c r="S1988" s="6"/>
    </row>
    <row r="1989" spans="17:19" x14ac:dyDescent="0.2">
      <c r="Q1989" s="1"/>
      <c r="S1989" s="6"/>
    </row>
    <row r="1990" spans="17:19" x14ac:dyDescent="0.2">
      <c r="Q1990" s="1"/>
      <c r="S1990" s="6"/>
    </row>
    <row r="1991" spans="17:19" x14ac:dyDescent="0.2">
      <c r="Q1991" s="1"/>
      <c r="S1991" s="6"/>
    </row>
    <row r="1992" spans="17:19" x14ac:dyDescent="0.2">
      <c r="Q1992" s="1"/>
      <c r="S1992" s="6"/>
    </row>
    <row r="1993" spans="17:19" x14ac:dyDescent="0.2">
      <c r="Q1993" s="1"/>
      <c r="S1993" s="6"/>
    </row>
    <row r="1994" spans="17:19" x14ac:dyDescent="0.2">
      <c r="Q1994" s="1"/>
      <c r="S1994" s="6"/>
    </row>
    <row r="1995" spans="17:19" x14ac:dyDescent="0.2">
      <c r="Q1995" s="1"/>
      <c r="S1995" s="6"/>
    </row>
    <row r="1996" spans="17:19" x14ac:dyDescent="0.2">
      <c r="Q1996" s="1"/>
      <c r="S1996" s="6"/>
    </row>
    <row r="1997" spans="17:19" x14ac:dyDescent="0.2">
      <c r="Q1997" s="1"/>
      <c r="S1997" s="6"/>
    </row>
    <row r="1998" spans="17:19" x14ac:dyDescent="0.2">
      <c r="Q1998" s="1"/>
      <c r="S1998" s="6"/>
    </row>
    <row r="1999" spans="17:19" x14ac:dyDescent="0.2">
      <c r="Q1999" s="1"/>
      <c r="S1999" s="6"/>
    </row>
    <row r="2000" spans="17:19" x14ac:dyDescent="0.2">
      <c r="Q2000" s="1"/>
      <c r="S2000" s="6"/>
    </row>
    <row r="2001" spans="17:19" x14ac:dyDescent="0.2">
      <c r="Q2001" s="1"/>
      <c r="S2001" s="6"/>
    </row>
    <row r="2002" spans="17:19" x14ac:dyDescent="0.2">
      <c r="Q2002" s="1"/>
      <c r="S2002" s="6"/>
    </row>
    <row r="2003" spans="17:19" x14ac:dyDescent="0.2">
      <c r="Q2003" s="1"/>
      <c r="S2003" s="6"/>
    </row>
    <row r="2004" spans="17:19" x14ac:dyDescent="0.2">
      <c r="Q2004" s="1"/>
      <c r="S2004" s="6"/>
    </row>
    <row r="2005" spans="17:19" x14ac:dyDescent="0.2">
      <c r="Q2005" s="1"/>
      <c r="S2005" s="6"/>
    </row>
    <row r="2006" spans="17:19" x14ac:dyDescent="0.2">
      <c r="Q2006" s="1"/>
      <c r="S2006" s="6"/>
    </row>
    <row r="2007" spans="17:19" x14ac:dyDescent="0.2">
      <c r="Q2007" s="1"/>
      <c r="S2007" s="6"/>
    </row>
    <row r="2008" spans="17:19" x14ac:dyDescent="0.2">
      <c r="Q2008" s="1"/>
      <c r="S2008" s="6"/>
    </row>
    <row r="2009" spans="17:19" x14ac:dyDescent="0.2">
      <c r="Q2009" s="1"/>
      <c r="S2009" s="6"/>
    </row>
    <row r="2010" spans="17:19" x14ac:dyDescent="0.2">
      <c r="Q2010" s="1"/>
      <c r="S2010" s="6"/>
    </row>
    <row r="2011" spans="17:19" x14ac:dyDescent="0.2">
      <c r="Q2011" s="1"/>
      <c r="S2011" s="6"/>
    </row>
    <row r="2012" spans="17:19" x14ac:dyDescent="0.2">
      <c r="Q2012" s="1"/>
      <c r="S2012" s="6"/>
    </row>
    <row r="2013" spans="17:19" x14ac:dyDescent="0.2">
      <c r="Q2013" s="1"/>
      <c r="S2013" s="6"/>
    </row>
    <row r="2014" spans="17:19" x14ac:dyDescent="0.2">
      <c r="Q2014" s="1"/>
      <c r="S2014" s="6"/>
    </row>
    <row r="2015" spans="17:19" x14ac:dyDescent="0.2">
      <c r="Q2015" s="1"/>
      <c r="S2015" s="6"/>
    </row>
    <row r="2016" spans="17:19" x14ac:dyDescent="0.2">
      <c r="Q2016" s="1"/>
      <c r="S2016" s="5"/>
    </row>
    <row r="2017" spans="17:19" x14ac:dyDescent="0.2">
      <c r="Q2017" s="1"/>
      <c r="S2017" s="5"/>
    </row>
    <row r="2018" spans="17:19" x14ac:dyDescent="0.2">
      <c r="Q2018" s="1"/>
      <c r="S2018" s="5"/>
    </row>
    <row r="2019" spans="17:19" x14ac:dyDescent="0.2">
      <c r="Q2019" s="1"/>
      <c r="S2019" s="5"/>
    </row>
    <row r="2020" spans="17:19" x14ac:dyDescent="0.2">
      <c r="Q2020" s="1"/>
      <c r="S2020" s="5"/>
    </row>
    <row r="2021" spans="17:19" x14ac:dyDescent="0.2">
      <c r="Q2021" s="1"/>
      <c r="S2021" s="5"/>
    </row>
    <row r="2022" spans="17:19" x14ac:dyDescent="0.2">
      <c r="Q2022" s="1"/>
      <c r="S2022" s="5"/>
    </row>
    <row r="2023" spans="17:19" x14ac:dyDescent="0.2">
      <c r="Q2023" s="1"/>
      <c r="S2023" s="5"/>
    </row>
    <row r="2024" spans="17:19" x14ac:dyDescent="0.2">
      <c r="Q2024" s="1"/>
      <c r="S2024" s="5"/>
    </row>
    <row r="2025" spans="17:19" x14ac:dyDescent="0.2">
      <c r="Q2025" s="1"/>
      <c r="S2025" s="5"/>
    </row>
    <row r="2026" spans="17:19" x14ac:dyDescent="0.2">
      <c r="Q2026" s="1"/>
      <c r="S2026" s="5"/>
    </row>
    <row r="2027" spans="17:19" x14ac:dyDescent="0.2">
      <c r="Q2027" s="1"/>
      <c r="S2027" s="5"/>
    </row>
    <row r="2028" spans="17:19" x14ac:dyDescent="0.2">
      <c r="Q2028" s="1"/>
      <c r="S2028" s="5"/>
    </row>
    <row r="2029" spans="17:19" x14ac:dyDescent="0.2">
      <c r="Q2029" s="1"/>
      <c r="S2029" s="5"/>
    </row>
    <row r="2030" spans="17:19" x14ac:dyDescent="0.2">
      <c r="Q2030" s="1"/>
      <c r="S2030" s="5"/>
    </row>
    <row r="2031" spans="17:19" x14ac:dyDescent="0.2">
      <c r="Q2031" s="1"/>
      <c r="S2031" s="5"/>
    </row>
    <row r="2032" spans="17:19" x14ac:dyDescent="0.2">
      <c r="Q2032" s="1"/>
      <c r="S2032" s="5"/>
    </row>
    <row r="2033" spans="17:19" x14ac:dyDescent="0.2">
      <c r="Q2033" s="1"/>
      <c r="S2033" s="5"/>
    </row>
    <row r="2034" spans="17:19" x14ac:dyDescent="0.2">
      <c r="Q2034" s="1"/>
      <c r="S2034" s="5"/>
    </row>
    <row r="2035" spans="17:19" x14ac:dyDescent="0.2">
      <c r="Q2035" s="1"/>
      <c r="S2035" s="5"/>
    </row>
    <row r="2036" spans="17:19" x14ac:dyDescent="0.2">
      <c r="Q2036" s="1"/>
      <c r="S2036" s="5"/>
    </row>
    <row r="2037" spans="17:19" x14ac:dyDescent="0.2">
      <c r="Q2037" s="1"/>
      <c r="S2037" s="5"/>
    </row>
    <row r="2038" spans="17:19" x14ac:dyDescent="0.2">
      <c r="Q2038" s="1"/>
      <c r="S2038" s="5"/>
    </row>
    <row r="2039" spans="17:19" x14ac:dyDescent="0.2">
      <c r="Q2039" s="1"/>
      <c r="S2039" s="6"/>
    </row>
    <row r="2040" spans="17:19" x14ac:dyDescent="0.2">
      <c r="Q2040" s="1"/>
      <c r="S2040" s="6"/>
    </row>
    <row r="2041" spans="17:19" x14ac:dyDescent="0.2">
      <c r="Q2041" s="1"/>
      <c r="S2041" s="6"/>
    </row>
    <row r="2042" spans="17:19" x14ac:dyDescent="0.2">
      <c r="Q2042" s="1"/>
      <c r="S2042" s="6"/>
    </row>
    <row r="2043" spans="17:19" x14ac:dyDescent="0.2">
      <c r="Q2043" s="1"/>
      <c r="S2043" s="6"/>
    </row>
    <row r="2044" spans="17:19" x14ac:dyDescent="0.2">
      <c r="Q2044" s="1"/>
      <c r="S2044" s="6"/>
    </row>
    <row r="2045" spans="17:19" x14ac:dyDescent="0.2">
      <c r="Q2045" s="1"/>
      <c r="S2045" s="6"/>
    </row>
    <row r="2046" spans="17:19" x14ac:dyDescent="0.2">
      <c r="Q2046" s="1"/>
      <c r="S2046" s="6"/>
    </row>
    <row r="2047" spans="17:19" x14ac:dyDescent="0.2">
      <c r="Q2047" s="1"/>
      <c r="S2047" s="6"/>
    </row>
    <row r="2048" spans="17:19" x14ac:dyDescent="0.2">
      <c r="Q2048" s="1"/>
      <c r="S2048" s="6"/>
    </row>
    <row r="2049" spans="17:19" x14ac:dyDescent="0.2">
      <c r="Q2049" s="1"/>
      <c r="S2049" s="6"/>
    </row>
    <row r="2050" spans="17:19" x14ac:dyDescent="0.2">
      <c r="Q2050" s="1"/>
      <c r="S2050" s="6"/>
    </row>
    <row r="2051" spans="17:19" x14ac:dyDescent="0.2">
      <c r="Q2051" s="1"/>
      <c r="S2051" s="6"/>
    </row>
    <row r="2052" spans="17:19" x14ac:dyDescent="0.2">
      <c r="Q2052" s="1"/>
      <c r="S2052" s="6"/>
    </row>
    <row r="2053" spans="17:19" x14ac:dyDescent="0.2">
      <c r="Q2053" s="1"/>
      <c r="S2053" s="6"/>
    </row>
    <row r="2054" spans="17:19" x14ac:dyDescent="0.2">
      <c r="Q2054" s="1"/>
      <c r="S2054" s="6"/>
    </row>
    <row r="2055" spans="17:19" x14ac:dyDescent="0.2">
      <c r="Q2055" s="1"/>
      <c r="S2055" s="6"/>
    </row>
    <row r="2056" spans="17:19" x14ac:dyDescent="0.2">
      <c r="Q2056" s="1"/>
      <c r="S2056" s="6"/>
    </row>
    <row r="2057" spans="17:19" x14ac:dyDescent="0.2">
      <c r="Q2057" s="1"/>
      <c r="S2057" s="6"/>
    </row>
    <row r="2058" spans="17:19" x14ac:dyDescent="0.2">
      <c r="Q2058" s="1"/>
      <c r="S2058" s="6"/>
    </row>
    <row r="2059" spans="17:19" x14ac:dyDescent="0.2">
      <c r="Q2059" s="1"/>
      <c r="S2059" s="6"/>
    </row>
    <row r="2060" spans="17:19" x14ac:dyDescent="0.2">
      <c r="Q2060" s="1"/>
      <c r="S2060" s="6"/>
    </row>
    <row r="2061" spans="17:19" x14ac:dyDescent="0.2">
      <c r="Q2061" s="1"/>
      <c r="S2061" s="6"/>
    </row>
    <row r="2062" spans="17:19" x14ac:dyDescent="0.2">
      <c r="Q2062" s="1"/>
      <c r="S2062" s="6"/>
    </row>
    <row r="2063" spans="17:19" x14ac:dyDescent="0.2">
      <c r="Q2063" s="1"/>
      <c r="S2063" s="6"/>
    </row>
    <row r="2064" spans="17:19" x14ac:dyDescent="0.2">
      <c r="Q2064" s="1"/>
      <c r="S2064" s="6"/>
    </row>
    <row r="2065" spans="17:19" x14ac:dyDescent="0.2">
      <c r="Q2065" s="1"/>
      <c r="S2065" s="6"/>
    </row>
    <row r="2066" spans="17:19" x14ac:dyDescent="0.2">
      <c r="Q2066" s="1"/>
      <c r="S2066" s="6"/>
    </row>
    <row r="2067" spans="17:19" x14ac:dyDescent="0.2">
      <c r="Q2067" s="1"/>
      <c r="S2067" s="6"/>
    </row>
    <row r="2068" spans="17:19" x14ac:dyDescent="0.2">
      <c r="Q2068" s="1"/>
      <c r="S2068" s="6"/>
    </row>
    <row r="2069" spans="17:19" x14ac:dyDescent="0.2">
      <c r="Q2069" s="1"/>
      <c r="S2069" s="6"/>
    </row>
    <row r="2070" spans="17:19" x14ac:dyDescent="0.2">
      <c r="Q2070" s="1"/>
      <c r="S2070" s="6"/>
    </row>
    <row r="2071" spans="17:19" x14ac:dyDescent="0.2">
      <c r="Q2071" s="1"/>
      <c r="S2071" s="6"/>
    </row>
    <row r="2072" spans="17:19" x14ac:dyDescent="0.2">
      <c r="Q2072" s="1"/>
      <c r="S2072" s="6"/>
    </row>
    <row r="2073" spans="17:19" x14ac:dyDescent="0.2">
      <c r="Q2073" s="1"/>
      <c r="S2073" s="6"/>
    </row>
    <row r="2074" spans="17:19" x14ac:dyDescent="0.2">
      <c r="Q2074" s="1"/>
      <c r="S2074" s="6"/>
    </row>
    <row r="2075" spans="17:19" x14ac:dyDescent="0.2">
      <c r="Q2075" s="1"/>
      <c r="S2075" s="6"/>
    </row>
    <row r="2076" spans="17:19" x14ac:dyDescent="0.2">
      <c r="Q2076" s="1"/>
      <c r="S2076" s="6"/>
    </row>
    <row r="2077" spans="17:19" x14ac:dyDescent="0.2">
      <c r="Q2077" s="1"/>
      <c r="S2077" s="6"/>
    </row>
    <row r="2078" spans="17:19" x14ac:dyDescent="0.2">
      <c r="Q2078" s="1"/>
      <c r="S2078" s="6"/>
    </row>
    <row r="2079" spans="17:19" x14ac:dyDescent="0.2">
      <c r="Q2079" s="1"/>
      <c r="S2079" s="6"/>
    </row>
    <row r="2080" spans="17:19" x14ac:dyDescent="0.2">
      <c r="Q2080" s="1"/>
      <c r="S2080" s="6"/>
    </row>
    <row r="2081" spans="17:19" x14ac:dyDescent="0.2">
      <c r="Q2081" s="1"/>
      <c r="S2081" s="6"/>
    </row>
    <row r="2082" spans="17:19" x14ac:dyDescent="0.2">
      <c r="Q2082" s="1"/>
      <c r="S2082" s="6"/>
    </row>
    <row r="2083" spans="17:19" x14ac:dyDescent="0.2">
      <c r="Q2083" s="1"/>
      <c r="S2083" s="6"/>
    </row>
    <row r="2084" spans="17:19" x14ac:dyDescent="0.2">
      <c r="Q2084" s="1"/>
      <c r="S2084" s="6"/>
    </row>
    <row r="2085" spans="17:19" x14ac:dyDescent="0.2">
      <c r="Q2085" s="1"/>
      <c r="S2085" s="6"/>
    </row>
    <row r="2086" spans="17:19" x14ac:dyDescent="0.2">
      <c r="Q2086" s="1"/>
      <c r="S2086" s="6"/>
    </row>
    <row r="2087" spans="17:19" x14ac:dyDescent="0.2">
      <c r="Q2087" s="1"/>
      <c r="S2087" s="6"/>
    </row>
    <row r="2088" spans="17:19" x14ac:dyDescent="0.2">
      <c r="Q2088" s="1"/>
      <c r="S2088" s="6"/>
    </row>
    <row r="2089" spans="17:19" x14ac:dyDescent="0.2">
      <c r="Q2089" s="1"/>
      <c r="S2089" s="6"/>
    </row>
    <row r="2090" spans="17:19" x14ac:dyDescent="0.2">
      <c r="Q2090" s="1"/>
      <c r="S2090" s="6"/>
    </row>
    <row r="2091" spans="17:19" x14ac:dyDescent="0.2">
      <c r="Q2091" s="1"/>
      <c r="S2091" s="6"/>
    </row>
    <row r="2092" spans="17:19" x14ac:dyDescent="0.2">
      <c r="Q2092" s="1"/>
      <c r="S2092" s="6"/>
    </row>
    <row r="2093" spans="17:19" x14ac:dyDescent="0.2">
      <c r="Q2093" s="1"/>
      <c r="S2093" s="6"/>
    </row>
    <row r="2094" spans="17:19" x14ac:dyDescent="0.2">
      <c r="Q2094" s="1"/>
      <c r="S2094" s="6"/>
    </row>
    <row r="2095" spans="17:19" x14ac:dyDescent="0.2">
      <c r="Q2095" s="1"/>
      <c r="S2095" s="6"/>
    </row>
    <row r="2096" spans="17:19" x14ac:dyDescent="0.2">
      <c r="Q2096" s="1"/>
      <c r="S2096" s="6"/>
    </row>
    <row r="2097" spans="17:19" x14ac:dyDescent="0.2">
      <c r="Q2097" s="1"/>
      <c r="S2097" s="6"/>
    </row>
    <row r="2098" spans="17:19" x14ac:dyDescent="0.2">
      <c r="Q2098" s="1"/>
      <c r="S2098" s="6"/>
    </row>
    <row r="2099" spans="17:19" x14ac:dyDescent="0.2">
      <c r="Q2099" s="1"/>
      <c r="S2099" s="6"/>
    </row>
    <row r="2100" spans="17:19" x14ac:dyDescent="0.2">
      <c r="Q2100" s="1"/>
      <c r="S2100" s="6"/>
    </row>
    <row r="2101" spans="17:19" x14ac:dyDescent="0.2">
      <c r="Q2101" s="1"/>
      <c r="S2101" s="6"/>
    </row>
    <row r="2102" spans="17:19" x14ac:dyDescent="0.2">
      <c r="Q2102" s="1"/>
      <c r="S2102" s="6"/>
    </row>
    <row r="2103" spans="17:19" x14ac:dyDescent="0.2">
      <c r="Q2103" s="1"/>
      <c r="S2103" s="6"/>
    </row>
    <row r="2104" spans="17:19" x14ac:dyDescent="0.2">
      <c r="Q2104" s="1"/>
      <c r="S2104" s="6"/>
    </row>
    <row r="2105" spans="17:19" x14ac:dyDescent="0.2">
      <c r="Q2105" s="1"/>
      <c r="S2105" s="6"/>
    </row>
    <row r="2106" spans="17:19" x14ac:dyDescent="0.2">
      <c r="Q2106" s="1"/>
      <c r="S2106" s="6"/>
    </row>
    <row r="2107" spans="17:19" x14ac:dyDescent="0.2">
      <c r="Q2107" s="1"/>
      <c r="S2107" s="6"/>
    </row>
    <row r="2108" spans="17:19" x14ac:dyDescent="0.2">
      <c r="Q2108" s="1"/>
      <c r="S2108" s="6"/>
    </row>
    <row r="2109" spans="17:19" x14ac:dyDescent="0.2">
      <c r="Q2109" s="1"/>
      <c r="S2109" s="6"/>
    </row>
    <row r="2110" spans="17:19" x14ac:dyDescent="0.2">
      <c r="Q2110" s="1"/>
      <c r="S2110" s="6"/>
    </row>
    <row r="2111" spans="17:19" x14ac:dyDescent="0.2">
      <c r="Q2111" s="1"/>
      <c r="S2111" s="6"/>
    </row>
    <row r="2112" spans="17:19" x14ac:dyDescent="0.2">
      <c r="Q2112" s="1"/>
      <c r="S2112" s="6"/>
    </row>
    <row r="2113" spans="17:19" x14ac:dyDescent="0.2">
      <c r="Q2113" s="1"/>
      <c r="S2113" s="6"/>
    </row>
    <row r="2114" spans="17:19" x14ac:dyDescent="0.2">
      <c r="Q2114" s="1"/>
      <c r="S2114" s="6"/>
    </row>
    <row r="2115" spans="17:19" x14ac:dyDescent="0.2">
      <c r="Q2115" s="1"/>
      <c r="S2115" s="6"/>
    </row>
    <row r="2116" spans="17:19" x14ac:dyDescent="0.2">
      <c r="Q2116" s="1"/>
      <c r="S2116" s="6"/>
    </row>
    <row r="2117" spans="17:19" x14ac:dyDescent="0.2">
      <c r="Q2117" s="1"/>
      <c r="S2117" s="6"/>
    </row>
    <row r="2118" spans="17:19" x14ac:dyDescent="0.2">
      <c r="Q2118" s="1"/>
      <c r="S2118" s="6"/>
    </row>
    <row r="2119" spans="17:19" x14ac:dyDescent="0.2">
      <c r="Q2119" s="1"/>
      <c r="S2119" s="6"/>
    </row>
    <row r="2120" spans="17:19" x14ac:dyDescent="0.2">
      <c r="Q2120" s="1"/>
      <c r="S2120" s="6"/>
    </row>
    <row r="2121" spans="17:19" x14ac:dyDescent="0.2">
      <c r="Q2121" s="1"/>
      <c r="S2121" s="6"/>
    </row>
    <row r="2122" spans="17:19" x14ac:dyDescent="0.2">
      <c r="Q2122" s="1"/>
      <c r="S2122" s="6"/>
    </row>
    <row r="2123" spans="17:19" x14ac:dyDescent="0.2">
      <c r="Q2123" s="1"/>
      <c r="S2123" s="6"/>
    </row>
    <row r="2124" spans="17:19" x14ac:dyDescent="0.2">
      <c r="Q2124" s="1"/>
      <c r="S2124" s="6"/>
    </row>
    <row r="2125" spans="17:19" x14ac:dyDescent="0.2">
      <c r="Q2125" s="1"/>
      <c r="S2125" s="6"/>
    </row>
    <row r="2126" spans="17:19" x14ac:dyDescent="0.2">
      <c r="Q2126" s="1"/>
      <c r="S2126" s="6"/>
    </row>
    <row r="2127" spans="17:19" x14ac:dyDescent="0.2">
      <c r="Q2127" s="1"/>
      <c r="S2127" s="6"/>
    </row>
    <row r="2128" spans="17:19" x14ac:dyDescent="0.2">
      <c r="Q2128" s="1"/>
      <c r="S2128" s="6"/>
    </row>
    <row r="2129" spans="17:19" x14ac:dyDescent="0.2">
      <c r="Q2129" s="1"/>
      <c r="S2129" s="6"/>
    </row>
    <row r="2130" spans="17:19" x14ac:dyDescent="0.2">
      <c r="Q2130" s="1"/>
      <c r="S2130" s="6"/>
    </row>
    <row r="2131" spans="17:19" x14ac:dyDescent="0.2">
      <c r="Q2131" s="1"/>
      <c r="S2131" s="6"/>
    </row>
    <row r="2132" spans="17:19" x14ac:dyDescent="0.2">
      <c r="Q2132" s="1"/>
      <c r="S2132" s="6"/>
    </row>
    <row r="2133" spans="17:19" x14ac:dyDescent="0.2">
      <c r="Q2133" s="1"/>
      <c r="S2133" s="6"/>
    </row>
    <row r="2134" spans="17:19" x14ac:dyDescent="0.2">
      <c r="Q2134" s="1"/>
      <c r="S2134" s="6"/>
    </row>
    <row r="2135" spans="17:19" x14ac:dyDescent="0.2">
      <c r="Q2135" s="1"/>
      <c r="S2135" s="6"/>
    </row>
    <row r="2136" spans="17:19" x14ac:dyDescent="0.2">
      <c r="Q2136" s="1"/>
      <c r="S2136" s="6"/>
    </row>
    <row r="2137" spans="17:19" x14ac:dyDescent="0.2">
      <c r="Q2137" s="1"/>
      <c r="S2137" s="6"/>
    </row>
    <row r="2138" spans="17:19" x14ac:dyDescent="0.2">
      <c r="Q2138" s="1"/>
      <c r="S2138" s="6"/>
    </row>
    <row r="2139" spans="17:19" x14ac:dyDescent="0.2">
      <c r="Q2139" s="1"/>
      <c r="S2139" s="6"/>
    </row>
    <row r="2140" spans="17:19" x14ac:dyDescent="0.2">
      <c r="Q2140" s="1"/>
      <c r="S2140" s="6"/>
    </row>
    <row r="2141" spans="17:19" x14ac:dyDescent="0.2">
      <c r="Q2141" s="1"/>
      <c r="S2141" s="6"/>
    </row>
    <row r="2142" spans="17:19" x14ac:dyDescent="0.2">
      <c r="Q2142" s="1"/>
      <c r="S2142" s="6"/>
    </row>
    <row r="2143" spans="17:19" x14ac:dyDescent="0.2">
      <c r="Q2143" s="1"/>
      <c r="S2143" s="6"/>
    </row>
    <row r="2144" spans="17:19" x14ac:dyDescent="0.2">
      <c r="Q2144" s="1"/>
      <c r="S2144" s="6"/>
    </row>
    <row r="2145" spans="17:19" x14ac:dyDescent="0.2">
      <c r="Q2145" s="1"/>
      <c r="S2145" s="6"/>
    </row>
    <row r="2146" spans="17:19" x14ac:dyDescent="0.2">
      <c r="Q2146" s="1"/>
      <c r="S2146" s="6"/>
    </row>
    <row r="2147" spans="17:19" x14ac:dyDescent="0.2">
      <c r="Q2147" s="1"/>
      <c r="S2147" s="6"/>
    </row>
    <row r="2148" spans="17:19" x14ac:dyDescent="0.2">
      <c r="Q2148" s="1"/>
      <c r="S2148" s="6"/>
    </row>
    <row r="2149" spans="17:19" x14ac:dyDescent="0.2">
      <c r="Q2149" s="1"/>
      <c r="S2149" s="6"/>
    </row>
    <row r="2150" spans="17:19" x14ac:dyDescent="0.2">
      <c r="Q2150" s="1"/>
      <c r="S2150" s="6"/>
    </row>
    <row r="2151" spans="17:19" x14ac:dyDescent="0.2">
      <c r="Q2151" s="1"/>
      <c r="S2151" s="6"/>
    </row>
    <row r="2152" spans="17:19" x14ac:dyDescent="0.2">
      <c r="Q2152" s="1"/>
      <c r="S2152" s="6"/>
    </row>
    <row r="2153" spans="17:19" x14ac:dyDescent="0.2">
      <c r="Q2153" s="1"/>
      <c r="S2153" s="6"/>
    </row>
    <row r="2154" spans="17:19" x14ac:dyDescent="0.2">
      <c r="Q2154" s="1"/>
      <c r="S2154" s="6"/>
    </row>
    <row r="2155" spans="17:19" x14ac:dyDescent="0.2">
      <c r="Q2155" s="1"/>
      <c r="S2155" s="6"/>
    </row>
    <row r="2156" spans="17:19" x14ac:dyDescent="0.2">
      <c r="Q2156" s="1"/>
      <c r="S2156" s="6"/>
    </row>
    <row r="2157" spans="17:19" x14ac:dyDescent="0.2">
      <c r="Q2157" s="1"/>
      <c r="S2157" s="6"/>
    </row>
    <row r="2158" spans="17:19" x14ac:dyDescent="0.2">
      <c r="Q2158" s="1"/>
      <c r="S2158" s="6"/>
    </row>
    <row r="2159" spans="17:19" x14ac:dyDescent="0.2">
      <c r="Q2159" s="1"/>
      <c r="S2159" s="6"/>
    </row>
    <row r="2160" spans="17:19" x14ac:dyDescent="0.2">
      <c r="Q2160" s="1"/>
      <c r="S2160" s="6"/>
    </row>
    <row r="2161" spans="17:19" x14ac:dyDescent="0.2">
      <c r="Q2161" s="1"/>
      <c r="S2161" s="6"/>
    </row>
    <row r="2162" spans="17:19" x14ac:dyDescent="0.2">
      <c r="Q2162" s="1"/>
      <c r="S2162" s="6"/>
    </row>
    <row r="2163" spans="17:19" x14ac:dyDescent="0.2">
      <c r="Q2163" s="1"/>
      <c r="S2163" s="6"/>
    </row>
    <row r="2164" spans="17:19" x14ac:dyDescent="0.2">
      <c r="Q2164" s="1"/>
      <c r="S2164" s="6"/>
    </row>
    <row r="2165" spans="17:19" x14ac:dyDescent="0.2">
      <c r="Q2165" s="1"/>
      <c r="S2165" s="6"/>
    </row>
    <row r="2166" spans="17:19" x14ac:dyDescent="0.2">
      <c r="Q2166" s="1"/>
      <c r="S2166" s="6"/>
    </row>
    <row r="2167" spans="17:19" x14ac:dyDescent="0.2">
      <c r="Q2167" s="1"/>
      <c r="S2167" s="5"/>
    </row>
    <row r="2168" spans="17:19" x14ac:dyDescent="0.2">
      <c r="Q2168" s="1"/>
      <c r="S2168" s="5"/>
    </row>
    <row r="2169" spans="17:19" x14ac:dyDescent="0.2">
      <c r="Q2169" s="1"/>
      <c r="S2169" s="5"/>
    </row>
    <row r="2170" spans="17:19" x14ac:dyDescent="0.2">
      <c r="Q2170" s="1"/>
      <c r="S2170" s="5"/>
    </row>
    <row r="2171" spans="17:19" x14ac:dyDescent="0.2">
      <c r="Q2171" s="1"/>
      <c r="S2171" s="5"/>
    </row>
    <row r="2172" spans="17:19" x14ac:dyDescent="0.2">
      <c r="Q2172" s="1"/>
      <c r="S2172" s="5"/>
    </row>
    <row r="2173" spans="17:19" x14ac:dyDescent="0.2">
      <c r="Q2173" s="1"/>
      <c r="S2173" s="5"/>
    </row>
    <row r="2174" spans="17:19" x14ac:dyDescent="0.2">
      <c r="Q2174" s="1"/>
      <c r="S2174" s="5"/>
    </row>
    <row r="2175" spans="17:19" x14ac:dyDescent="0.2">
      <c r="Q2175" s="1"/>
      <c r="S2175" s="5"/>
    </row>
    <row r="2176" spans="17:19" x14ac:dyDescent="0.2">
      <c r="Q2176" s="1"/>
      <c r="S2176" s="5"/>
    </row>
    <row r="2177" spans="17:19" x14ac:dyDescent="0.2">
      <c r="Q2177" s="1"/>
      <c r="S2177" s="5"/>
    </row>
    <row r="2178" spans="17:19" x14ac:dyDescent="0.2">
      <c r="Q2178" s="1"/>
      <c r="S2178" s="5"/>
    </row>
    <row r="2179" spans="17:19" x14ac:dyDescent="0.2">
      <c r="Q2179" s="1"/>
      <c r="S2179" s="5"/>
    </row>
    <row r="2180" spans="17:19" x14ac:dyDescent="0.2">
      <c r="Q2180" s="1"/>
      <c r="S2180" s="5"/>
    </row>
    <row r="2181" spans="17:19" x14ac:dyDescent="0.2">
      <c r="Q2181" s="1"/>
      <c r="S2181" s="5"/>
    </row>
    <row r="2182" spans="17:19" x14ac:dyDescent="0.2">
      <c r="Q2182" s="1"/>
      <c r="S2182" s="5"/>
    </row>
    <row r="2183" spans="17:19" x14ac:dyDescent="0.2">
      <c r="Q2183" s="1"/>
      <c r="S2183" s="5"/>
    </row>
    <row r="2184" spans="17:19" x14ac:dyDescent="0.2">
      <c r="Q2184" s="1"/>
      <c r="S2184" s="5"/>
    </row>
    <row r="2185" spans="17:19" x14ac:dyDescent="0.2">
      <c r="Q2185" s="1"/>
      <c r="S2185" s="5"/>
    </row>
    <row r="2186" spans="17:19" x14ac:dyDescent="0.2">
      <c r="Q2186" s="1"/>
      <c r="S2186" s="5"/>
    </row>
    <row r="2187" spans="17:19" x14ac:dyDescent="0.2">
      <c r="Q2187" s="1"/>
      <c r="S2187" s="5"/>
    </row>
    <row r="2188" spans="17:19" x14ac:dyDescent="0.2">
      <c r="Q2188" s="1"/>
      <c r="S2188" s="5"/>
    </row>
    <row r="2189" spans="17:19" x14ac:dyDescent="0.2">
      <c r="Q2189" s="1"/>
      <c r="S2189" s="5"/>
    </row>
    <row r="2190" spans="17:19" x14ac:dyDescent="0.2">
      <c r="Q2190" s="1"/>
      <c r="S2190" s="6"/>
    </row>
    <row r="2191" spans="17:19" x14ac:dyDescent="0.2">
      <c r="Q2191" s="1"/>
      <c r="S2191" s="6"/>
    </row>
    <row r="2192" spans="17:19" x14ac:dyDescent="0.2">
      <c r="Q2192" s="1"/>
      <c r="S2192" s="6"/>
    </row>
    <row r="2193" spans="17:19" x14ac:dyDescent="0.2">
      <c r="Q2193" s="1"/>
      <c r="S2193" s="6"/>
    </row>
    <row r="2194" spans="17:19" x14ac:dyDescent="0.2">
      <c r="Q2194" s="1"/>
      <c r="S2194" s="6"/>
    </row>
    <row r="2195" spans="17:19" x14ac:dyDescent="0.2">
      <c r="Q2195" s="1"/>
      <c r="S2195" s="6"/>
    </row>
    <row r="2196" spans="17:19" x14ac:dyDescent="0.2">
      <c r="Q2196" s="1"/>
      <c r="S2196" s="6"/>
    </row>
    <row r="2197" spans="17:19" x14ac:dyDescent="0.2">
      <c r="Q2197" s="1"/>
      <c r="S2197" s="6"/>
    </row>
    <row r="2198" spans="17:19" x14ac:dyDescent="0.2">
      <c r="Q2198" s="1"/>
      <c r="S2198" s="6"/>
    </row>
    <row r="2199" spans="17:19" x14ac:dyDescent="0.2">
      <c r="Q2199" s="1"/>
      <c r="S2199" s="6"/>
    </row>
    <row r="2200" spans="17:19" x14ac:dyDescent="0.2">
      <c r="Q2200" s="1"/>
      <c r="S2200" s="6"/>
    </row>
    <row r="2201" spans="17:19" x14ac:dyDescent="0.2">
      <c r="Q2201" s="1"/>
      <c r="S2201" s="6"/>
    </row>
    <row r="2202" spans="17:19" x14ac:dyDescent="0.2">
      <c r="Q2202" s="1"/>
      <c r="S2202" s="6"/>
    </row>
    <row r="2203" spans="17:19" x14ac:dyDescent="0.2">
      <c r="Q2203" s="1"/>
      <c r="S2203" s="6"/>
    </row>
    <row r="2204" spans="17:19" x14ac:dyDescent="0.2">
      <c r="Q2204" s="1"/>
      <c r="S2204" s="6"/>
    </row>
    <row r="2205" spans="17:19" x14ac:dyDescent="0.2">
      <c r="Q2205" s="1"/>
      <c r="S2205" s="6"/>
    </row>
    <row r="2206" spans="17:19" x14ac:dyDescent="0.2">
      <c r="Q2206" s="1"/>
      <c r="S2206" s="6"/>
    </row>
    <row r="2207" spans="17:19" x14ac:dyDescent="0.2">
      <c r="Q2207" s="1"/>
      <c r="S2207" s="6"/>
    </row>
    <row r="2208" spans="17:19" x14ac:dyDescent="0.2">
      <c r="Q2208" s="1"/>
      <c r="S2208" s="6"/>
    </row>
    <row r="2209" spans="17:19" x14ac:dyDescent="0.2">
      <c r="Q2209" s="1"/>
      <c r="S2209" s="6"/>
    </row>
    <row r="2210" spans="17:19" x14ac:dyDescent="0.2">
      <c r="Q2210" s="1"/>
      <c r="S2210" s="6"/>
    </row>
    <row r="2211" spans="17:19" x14ac:dyDescent="0.2">
      <c r="Q2211" s="1"/>
      <c r="S2211" s="6"/>
    </row>
    <row r="2212" spans="17:19" x14ac:dyDescent="0.2">
      <c r="Q2212" s="1"/>
      <c r="S2212" s="6"/>
    </row>
    <row r="2213" spans="17:19" x14ac:dyDescent="0.2">
      <c r="Q2213" s="1"/>
      <c r="S2213" s="6"/>
    </row>
    <row r="2214" spans="17:19" x14ac:dyDescent="0.2">
      <c r="Q2214" s="1"/>
      <c r="S2214" s="6"/>
    </row>
    <row r="2215" spans="17:19" x14ac:dyDescent="0.2">
      <c r="Q2215" s="1"/>
      <c r="S2215" s="6"/>
    </row>
    <row r="2216" spans="17:19" x14ac:dyDescent="0.2">
      <c r="Q2216" s="1"/>
      <c r="S2216" s="6"/>
    </row>
    <row r="2217" spans="17:19" x14ac:dyDescent="0.2">
      <c r="Q2217" s="1"/>
      <c r="S2217" s="6"/>
    </row>
    <row r="2218" spans="17:19" x14ac:dyDescent="0.2">
      <c r="Q2218" s="1"/>
      <c r="S2218" s="6"/>
    </row>
    <row r="2219" spans="17:19" x14ac:dyDescent="0.2">
      <c r="Q2219" s="1"/>
      <c r="S2219" s="6"/>
    </row>
    <row r="2220" spans="17:19" x14ac:dyDescent="0.2">
      <c r="Q2220" s="1"/>
      <c r="S2220" s="6"/>
    </row>
    <row r="2221" spans="17:19" x14ac:dyDescent="0.2">
      <c r="Q2221" s="1"/>
      <c r="S2221" s="6"/>
    </row>
    <row r="2222" spans="17:19" x14ac:dyDescent="0.2">
      <c r="Q2222" s="1"/>
      <c r="S2222" s="6"/>
    </row>
    <row r="2223" spans="17:19" x14ac:dyDescent="0.2">
      <c r="Q2223" s="1"/>
      <c r="S2223" s="6"/>
    </row>
    <row r="2224" spans="17:19" x14ac:dyDescent="0.2">
      <c r="Q2224" s="1"/>
      <c r="S2224" s="6"/>
    </row>
    <row r="2225" spans="17:19" x14ac:dyDescent="0.2">
      <c r="Q2225" s="1"/>
      <c r="S2225" s="6"/>
    </row>
    <row r="2226" spans="17:19" x14ac:dyDescent="0.2">
      <c r="Q2226" s="1"/>
      <c r="S2226" s="6"/>
    </row>
    <row r="2227" spans="17:19" x14ac:dyDescent="0.2">
      <c r="Q2227" s="1"/>
      <c r="S2227" s="6"/>
    </row>
    <row r="2228" spans="17:19" x14ac:dyDescent="0.2">
      <c r="Q2228" s="1"/>
      <c r="S2228" s="6"/>
    </row>
    <row r="2229" spans="17:19" x14ac:dyDescent="0.2">
      <c r="Q2229" s="1"/>
      <c r="S2229" s="6"/>
    </row>
    <row r="2230" spans="17:19" x14ac:dyDescent="0.2">
      <c r="Q2230" s="1"/>
      <c r="S2230" s="6"/>
    </row>
    <row r="2231" spans="17:19" x14ac:dyDescent="0.2">
      <c r="Q2231" s="1"/>
      <c r="S2231" s="6"/>
    </row>
    <row r="2232" spans="17:19" x14ac:dyDescent="0.2">
      <c r="Q2232" s="1"/>
      <c r="S2232" s="6"/>
    </row>
    <row r="2233" spans="17:19" x14ac:dyDescent="0.2">
      <c r="Q2233" s="1"/>
      <c r="S2233" s="6"/>
    </row>
    <row r="2234" spans="17:19" x14ac:dyDescent="0.2">
      <c r="Q2234" s="1"/>
      <c r="S2234" s="6"/>
    </row>
    <row r="2235" spans="17:19" x14ac:dyDescent="0.2">
      <c r="Q2235" s="1"/>
      <c r="S2235" s="6"/>
    </row>
    <row r="2236" spans="17:19" x14ac:dyDescent="0.2">
      <c r="Q2236" s="1"/>
      <c r="S2236" s="6"/>
    </row>
    <row r="2237" spans="17:19" x14ac:dyDescent="0.2">
      <c r="Q2237" s="1"/>
      <c r="S2237" s="6"/>
    </row>
    <row r="2238" spans="17:19" x14ac:dyDescent="0.2">
      <c r="Q2238" s="1"/>
      <c r="S2238" s="6"/>
    </row>
    <row r="2239" spans="17:19" x14ac:dyDescent="0.2">
      <c r="Q2239" s="1"/>
      <c r="S2239" s="6"/>
    </row>
    <row r="2240" spans="17:19" x14ac:dyDescent="0.2">
      <c r="Q2240" s="1"/>
      <c r="S2240" s="6"/>
    </row>
    <row r="2241" spans="17:19" x14ac:dyDescent="0.2">
      <c r="Q2241" s="1"/>
      <c r="S2241" s="6"/>
    </row>
    <row r="2242" spans="17:19" x14ac:dyDescent="0.2">
      <c r="Q2242" s="1"/>
      <c r="S2242" s="6"/>
    </row>
    <row r="2243" spans="17:19" x14ac:dyDescent="0.2">
      <c r="Q2243" s="1"/>
      <c r="S2243" s="6"/>
    </row>
    <row r="2244" spans="17:19" x14ac:dyDescent="0.2">
      <c r="Q2244" s="1"/>
      <c r="S2244" s="6"/>
    </row>
    <row r="2245" spans="17:19" x14ac:dyDescent="0.2">
      <c r="Q2245" s="1"/>
      <c r="S2245" s="6"/>
    </row>
    <row r="2246" spans="17:19" x14ac:dyDescent="0.2">
      <c r="Q2246" s="1"/>
      <c r="S2246" s="6"/>
    </row>
    <row r="2247" spans="17:19" x14ac:dyDescent="0.2">
      <c r="Q2247" s="1"/>
      <c r="S2247" s="6"/>
    </row>
    <row r="2248" spans="17:19" x14ac:dyDescent="0.2">
      <c r="Q2248" s="1"/>
      <c r="S2248" s="6"/>
    </row>
    <row r="2249" spans="17:19" x14ac:dyDescent="0.2">
      <c r="Q2249" s="1"/>
      <c r="S2249" s="6"/>
    </row>
    <row r="2250" spans="17:19" x14ac:dyDescent="0.2">
      <c r="Q2250" s="1"/>
      <c r="S2250" s="6"/>
    </row>
    <row r="2251" spans="17:19" x14ac:dyDescent="0.2">
      <c r="Q2251" s="1"/>
      <c r="S2251" s="6"/>
    </row>
    <row r="2252" spans="17:19" x14ac:dyDescent="0.2">
      <c r="Q2252" s="1"/>
      <c r="S2252" s="6"/>
    </row>
    <row r="2253" spans="17:19" x14ac:dyDescent="0.2">
      <c r="Q2253" s="1"/>
      <c r="S2253" s="6"/>
    </row>
    <row r="2254" spans="17:19" x14ac:dyDescent="0.2">
      <c r="Q2254" s="1"/>
      <c r="S2254" s="6"/>
    </row>
    <row r="2255" spans="17:19" x14ac:dyDescent="0.2">
      <c r="Q2255" s="1"/>
      <c r="S2255" s="6"/>
    </row>
    <row r="2256" spans="17:19" x14ac:dyDescent="0.2">
      <c r="Q2256" s="1"/>
      <c r="S2256" s="6"/>
    </row>
    <row r="2257" spans="17:19" x14ac:dyDescent="0.2">
      <c r="Q2257" s="1"/>
      <c r="S2257" s="6"/>
    </row>
    <row r="2258" spans="17:19" x14ac:dyDescent="0.2">
      <c r="Q2258" s="1"/>
      <c r="S2258" s="6"/>
    </row>
    <row r="2259" spans="17:19" x14ac:dyDescent="0.2">
      <c r="Q2259" s="1"/>
      <c r="S2259" s="6"/>
    </row>
    <row r="2260" spans="17:19" x14ac:dyDescent="0.2">
      <c r="Q2260" s="1"/>
      <c r="S2260" s="6"/>
    </row>
    <row r="2261" spans="17:19" x14ac:dyDescent="0.2">
      <c r="Q2261" s="1"/>
      <c r="S2261" s="6"/>
    </row>
    <row r="2262" spans="17:19" x14ac:dyDescent="0.2">
      <c r="Q2262" s="1"/>
      <c r="S2262" s="6"/>
    </row>
    <row r="2263" spans="17:19" x14ac:dyDescent="0.2">
      <c r="Q2263" s="1"/>
      <c r="S2263" s="6"/>
    </row>
    <row r="2264" spans="17:19" x14ac:dyDescent="0.2">
      <c r="Q2264" s="1"/>
      <c r="S2264" s="6"/>
    </row>
    <row r="2265" spans="17:19" x14ac:dyDescent="0.2">
      <c r="Q2265" s="1"/>
      <c r="S2265" s="6"/>
    </row>
    <row r="2266" spans="17:19" x14ac:dyDescent="0.2">
      <c r="Q2266" s="1"/>
      <c r="S2266" s="6"/>
    </row>
    <row r="2267" spans="17:19" x14ac:dyDescent="0.2">
      <c r="Q2267" s="1"/>
      <c r="S2267" s="6"/>
    </row>
    <row r="2268" spans="17:19" x14ac:dyDescent="0.2">
      <c r="Q2268" s="1"/>
      <c r="S2268" s="6"/>
    </row>
    <row r="2269" spans="17:19" x14ac:dyDescent="0.2">
      <c r="Q2269" s="1"/>
      <c r="S2269" s="6"/>
    </row>
    <row r="2270" spans="17:19" x14ac:dyDescent="0.2">
      <c r="Q2270" s="1"/>
      <c r="S2270" s="6"/>
    </row>
    <row r="2271" spans="17:19" x14ac:dyDescent="0.2">
      <c r="Q2271" s="1"/>
      <c r="S2271" s="6"/>
    </row>
    <row r="2272" spans="17:19" x14ac:dyDescent="0.2">
      <c r="Q2272" s="1"/>
      <c r="S2272" s="6"/>
    </row>
    <row r="2273" spans="17:19" x14ac:dyDescent="0.2">
      <c r="Q2273" s="1"/>
      <c r="S2273" s="6"/>
    </row>
    <row r="2274" spans="17:19" x14ac:dyDescent="0.2">
      <c r="Q2274" s="1"/>
      <c r="S2274" s="6"/>
    </row>
    <row r="2275" spans="17:19" x14ac:dyDescent="0.2">
      <c r="Q2275" s="1"/>
      <c r="S2275" s="6"/>
    </row>
    <row r="2276" spans="17:19" x14ac:dyDescent="0.2">
      <c r="Q2276" s="1"/>
      <c r="S2276" s="6"/>
    </row>
    <row r="2277" spans="17:19" x14ac:dyDescent="0.2">
      <c r="Q2277" s="1"/>
      <c r="S2277" s="6"/>
    </row>
    <row r="2278" spans="17:19" x14ac:dyDescent="0.2">
      <c r="Q2278" s="1"/>
      <c r="S2278" s="6"/>
    </row>
    <row r="2279" spans="17:19" x14ac:dyDescent="0.2">
      <c r="Q2279" s="1"/>
      <c r="S2279" s="6"/>
    </row>
    <row r="2280" spans="17:19" x14ac:dyDescent="0.2">
      <c r="Q2280" s="1"/>
      <c r="S2280" s="6"/>
    </row>
    <row r="2281" spans="17:19" x14ac:dyDescent="0.2">
      <c r="Q2281" s="1"/>
      <c r="S2281" s="6"/>
    </row>
    <row r="2282" spans="17:19" x14ac:dyDescent="0.2">
      <c r="Q2282" s="1"/>
      <c r="S2282" s="6"/>
    </row>
    <row r="2283" spans="17:19" x14ac:dyDescent="0.2">
      <c r="Q2283" s="1"/>
      <c r="S2283" s="6"/>
    </row>
    <row r="2284" spans="17:19" x14ac:dyDescent="0.2">
      <c r="Q2284" s="1"/>
      <c r="S2284" s="6"/>
    </row>
    <row r="2285" spans="17:19" x14ac:dyDescent="0.2">
      <c r="Q2285" s="1"/>
      <c r="S2285" s="6"/>
    </row>
    <row r="2286" spans="17:19" x14ac:dyDescent="0.2">
      <c r="Q2286" s="1"/>
      <c r="S2286" s="6"/>
    </row>
    <row r="2287" spans="17:19" x14ac:dyDescent="0.2">
      <c r="Q2287" s="1"/>
      <c r="S2287" s="6"/>
    </row>
    <row r="2288" spans="17:19" x14ac:dyDescent="0.2">
      <c r="Q2288" s="1"/>
      <c r="S2288" s="6"/>
    </row>
    <row r="2289" spans="17:19" x14ac:dyDescent="0.2">
      <c r="Q2289" s="1"/>
      <c r="S2289" s="6"/>
    </row>
    <row r="2290" spans="17:19" x14ac:dyDescent="0.2">
      <c r="Q2290" s="1"/>
      <c r="S2290" s="6"/>
    </row>
    <row r="2291" spans="17:19" x14ac:dyDescent="0.2">
      <c r="Q2291" s="1"/>
      <c r="S2291" s="6"/>
    </row>
    <row r="2292" spans="17:19" x14ac:dyDescent="0.2">
      <c r="Q2292" s="1"/>
      <c r="S2292" s="6"/>
    </row>
    <row r="2293" spans="17:19" x14ac:dyDescent="0.2">
      <c r="Q2293" s="1"/>
      <c r="S2293" s="6"/>
    </row>
    <row r="2294" spans="17:19" x14ac:dyDescent="0.2">
      <c r="Q2294" s="1"/>
      <c r="S2294" s="6"/>
    </row>
    <row r="2295" spans="17:19" x14ac:dyDescent="0.2">
      <c r="Q2295" s="1"/>
      <c r="S2295" s="6"/>
    </row>
    <row r="2296" spans="17:19" x14ac:dyDescent="0.2">
      <c r="Q2296" s="1"/>
      <c r="S2296" s="6"/>
    </row>
    <row r="2297" spans="17:19" x14ac:dyDescent="0.2">
      <c r="Q2297" s="1"/>
      <c r="S2297" s="6"/>
    </row>
    <row r="2298" spans="17:19" x14ac:dyDescent="0.2">
      <c r="Q2298" s="1"/>
      <c r="S2298" s="6"/>
    </row>
    <row r="2299" spans="17:19" x14ac:dyDescent="0.2">
      <c r="Q2299" s="1"/>
      <c r="S2299" s="6"/>
    </row>
    <row r="2300" spans="17:19" x14ac:dyDescent="0.2">
      <c r="Q2300" s="1"/>
      <c r="S2300" s="6"/>
    </row>
    <row r="2301" spans="17:19" x14ac:dyDescent="0.2">
      <c r="Q2301" s="1"/>
      <c r="S2301" s="6"/>
    </row>
    <row r="2302" spans="17:19" x14ac:dyDescent="0.2">
      <c r="Q2302" s="1"/>
      <c r="S2302" s="6"/>
    </row>
    <row r="2303" spans="17:19" x14ac:dyDescent="0.2">
      <c r="Q2303" s="1"/>
      <c r="S2303" s="6"/>
    </row>
    <row r="2304" spans="17:19" x14ac:dyDescent="0.2">
      <c r="Q2304" s="1"/>
      <c r="S2304" s="6"/>
    </row>
    <row r="2305" spans="17:19" x14ac:dyDescent="0.2">
      <c r="Q2305" s="1"/>
      <c r="S2305" s="6"/>
    </row>
    <row r="2306" spans="17:19" x14ac:dyDescent="0.2">
      <c r="Q2306" s="1"/>
      <c r="S2306" s="6"/>
    </row>
    <row r="2307" spans="17:19" x14ac:dyDescent="0.2">
      <c r="Q2307" s="1"/>
      <c r="S2307" s="6"/>
    </row>
    <row r="2308" spans="17:19" x14ac:dyDescent="0.2">
      <c r="Q2308" s="1"/>
      <c r="S2308" s="6"/>
    </row>
    <row r="2309" spans="17:19" x14ac:dyDescent="0.2">
      <c r="Q2309" s="1"/>
      <c r="S2309" s="6"/>
    </row>
    <row r="2310" spans="17:19" x14ac:dyDescent="0.2">
      <c r="Q2310" s="1"/>
      <c r="S2310" s="6"/>
    </row>
    <row r="2311" spans="17:19" x14ac:dyDescent="0.2">
      <c r="Q2311" s="1"/>
      <c r="S2311" s="6"/>
    </row>
    <row r="2312" spans="17:19" x14ac:dyDescent="0.2">
      <c r="Q2312" s="1"/>
      <c r="S2312" s="6"/>
    </row>
    <row r="2313" spans="17:19" x14ac:dyDescent="0.2">
      <c r="Q2313" s="1"/>
      <c r="S2313" s="6"/>
    </row>
    <row r="2314" spans="17:19" x14ac:dyDescent="0.2">
      <c r="Q2314" s="1"/>
      <c r="S2314" s="6"/>
    </row>
    <row r="2315" spans="17:19" x14ac:dyDescent="0.2">
      <c r="Q2315" s="1"/>
      <c r="S2315" s="6"/>
    </row>
    <row r="2316" spans="17:19" x14ac:dyDescent="0.2">
      <c r="Q2316" s="1"/>
      <c r="S2316" s="6"/>
    </row>
    <row r="2317" spans="17:19" x14ac:dyDescent="0.2">
      <c r="Q2317" s="1"/>
      <c r="S2317" s="6"/>
    </row>
    <row r="2318" spans="17:19" x14ac:dyDescent="0.2">
      <c r="Q2318" s="1"/>
      <c r="S2318" s="5"/>
    </row>
    <row r="2319" spans="17:19" x14ac:dyDescent="0.2">
      <c r="Q2319" s="1"/>
      <c r="S2319" s="5"/>
    </row>
    <row r="2320" spans="17:19" x14ac:dyDescent="0.2">
      <c r="Q2320" s="1"/>
      <c r="S2320" s="5"/>
    </row>
    <row r="2321" spans="17:19" x14ac:dyDescent="0.2">
      <c r="Q2321" s="1"/>
      <c r="S2321" s="5"/>
    </row>
    <row r="2322" spans="17:19" x14ac:dyDescent="0.2">
      <c r="Q2322" s="1"/>
      <c r="S2322" s="5"/>
    </row>
    <row r="2323" spans="17:19" x14ac:dyDescent="0.2">
      <c r="Q2323" s="1"/>
      <c r="S2323" s="5"/>
    </row>
    <row r="2324" spans="17:19" x14ac:dyDescent="0.2">
      <c r="Q2324" s="1"/>
      <c r="S2324" s="5"/>
    </row>
    <row r="2325" spans="17:19" x14ac:dyDescent="0.2">
      <c r="Q2325" s="1"/>
      <c r="S2325" s="5"/>
    </row>
    <row r="2326" spans="17:19" x14ac:dyDescent="0.2">
      <c r="Q2326" s="1"/>
      <c r="S2326" s="5"/>
    </row>
    <row r="2327" spans="17:19" x14ac:dyDescent="0.2">
      <c r="Q2327" s="1"/>
      <c r="S2327" s="5"/>
    </row>
    <row r="2328" spans="17:19" x14ac:dyDescent="0.2">
      <c r="Q2328" s="1"/>
      <c r="S2328" s="5"/>
    </row>
    <row r="2329" spans="17:19" x14ac:dyDescent="0.2">
      <c r="Q2329" s="1"/>
      <c r="S2329" s="5"/>
    </row>
    <row r="2330" spans="17:19" x14ac:dyDescent="0.2">
      <c r="Q2330" s="1"/>
      <c r="S2330" s="5"/>
    </row>
    <row r="2331" spans="17:19" x14ac:dyDescent="0.2">
      <c r="Q2331" s="1"/>
      <c r="S2331" s="5"/>
    </row>
    <row r="2332" spans="17:19" x14ac:dyDescent="0.2">
      <c r="Q2332" s="1"/>
      <c r="S2332" s="5"/>
    </row>
    <row r="2333" spans="17:19" x14ac:dyDescent="0.2">
      <c r="Q2333" s="1"/>
      <c r="S2333" s="5"/>
    </row>
    <row r="2334" spans="17:19" x14ac:dyDescent="0.2">
      <c r="Q2334" s="1"/>
      <c r="S2334" s="5"/>
    </row>
    <row r="2335" spans="17:19" x14ac:dyDescent="0.2">
      <c r="Q2335" s="1"/>
      <c r="S2335" s="5"/>
    </row>
    <row r="2336" spans="17:19" x14ac:dyDescent="0.2">
      <c r="Q2336" s="1"/>
      <c r="S2336" s="5"/>
    </row>
    <row r="2337" spans="17:19" x14ac:dyDescent="0.2">
      <c r="Q2337" s="1"/>
      <c r="S2337" s="5"/>
    </row>
    <row r="2338" spans="17:19" x14ac:dyDescent="0.2">
      <c r="Q2338" s="1"/>
      <c r="S2338" s="5"/>
    </row>
    <row r="2339" spans="17:19" x14ac:dyDescent="0.2">
      <c r="Q2339" s="1"/>
      <c r="S2339" s="5"/>
    </row>
    <row r="2340" spans="17:19" x14ac:dyDescent="0.2">
      <c r="Q2340" s="1"/>
      <c r="S2340" s="5"/>
    </row>
    <row r="2341" spans="17:19" x14ac:dyDescent="0.2">
      <c r="Q2341" s="1"/>
      <c r="S2341" s="6"/>
    </row>
    <row r="2342" spans="17:19" x14ac:dyDescent="0.2">
      <c r="Q2342" s="1"/>
      <c r="S2342" s="6"/>
    </row>
    <row r="2343" spans="17:19" x14ac:dyDescent="0.2">
      <c r="Q2343" s="1"/>
      <c r="S2343" s="6"/>
    </row>
    <row r="2344" spans="17:19" x14ac:dyDescent="0.2">
      <c r="Q2344" s="1"/>
      <c r="S2344" s="6"/>
    </row>
    <row r="2345" spans="17:19" x14ac:dyDescent="0.2">
      <c r="Q2345" s="1"/>
      <c r="S2345" s="6"/>
    </row>
    <row r="2346" spans="17:19" x14ac:dyDescent="0.2">
      <c r="Q2346" s="1"/>
      <c r="S2346" s="6"/>
    </row>
    <row r="2347" spans="17:19" x14ac:dyDescent="0.2">
      <c r="Q2347" s="1"/>
      <c r="S2347" s="6"/>
    </row>
    <row r="2348" spans="17:19" x14ac:dyDescent="0.2">
      <c r="Q2348" s="1"/>
      <c r="S2348" s="6"/>
    </row>
    <row r="2349" spans="17:19" x14ac:dyDescent="0.2">
      <c r="Q2349" s="1"/>
      <c r="S2349" s="6"/>
    </row>
    <row r="2350" spans="17:19" x14ac:dyDescent="0.2">
      <c r="Q2350" s="1"/>
      <c r="S2350" s="6"/>
    </row>
    <row r="2351" spans="17:19" x14ac:dyDescent="0.2">
      <c r="Q2351" s="1"/>
      <c r="S2351" s="6"/>
    </row>
    <row r="2352" spans="17:19" x14ac:dyDescent="0.2">
      <c r="Q2352" s="1"/>
      <c r="S2352" s="6"/>
    </row>
    <row r="2353" spans="17:19" x14ac:dyDescent="0.2">
      <c r="Q2353" s="1"/>
      <c r="S2353" s="6"/>
    </row>
    <row r="2354" spans="17:19" x14ac:dyDescent="0.2">
      <c r="Q2354" s="1"/>
      <c r="S2354" s="6"/>
    </row>
    <row r="2355" spans="17:19" x14ac:dyDescent="0.2">
      <c r="Q2355" s="1"/>
      <c r="S2355" s="6"/>
    </row>
    <row r="2356" spans="17:19" x14ac:dyDescent="0.2">
      <c r="Q2356" s="1"/>
      <c r="S2356" s="6"/>
    </row>
    <row r="2357" spans="17:19" x14ac:dyDescent="0.2">
      <c r="Q2357" s="1"/>
      <c r="S2357" s="6"/>
    </row>
    <row r="2358" spans="17:19" x14ac:dyDescent="0.2">
      <c r="Q2358" s="1"/>
      <c r="S2358" s="6"/>
    </row>
    <row r="2359" spans="17:19" x14ac:dyDescent="0.2">
      <c r="Q2359" s="1"/>
      <c r="S2359" s="6"/>
    </row>
    <row r="2360" spans="17:19" x14ac:dyDescent="0.2">
      <c r="Q2360" s="1"/>
      <c r="S2360" s="6"/>
    </row>
    <row r="2361" spans="17:19" x14ac:dyDescent="0.2">
      <c r="Q2361" s="1"/>
      <c r="S2361" s="6"/>
    </row>
    <row r="2362" spans="17:19" x14ac:dyDescent="0.2">
      <c r="Q2362" s="1"/>
      <c r="S2362" s="6"/>
    </row>
    <row r="2363" spans="17:19" x14ac:dyDescent="0.2">
      <c r="Q2363" s="1"/>
      <c r="S2363" s="6"/>
    </row>
    <row r="2364" spans="17:19" x14ac:dyDescent="0.2">
      <c r="Q2364" s="1"/>
      <c r="S2364" s="6"/>
    </row>
    <row r="2365" spans="17:19" x14ac:dyDescent="0.2">
      <c r="Q2365" s="1"/>
      <c r="S2365" s="6"/>
    </row>
    <row r="2366" spans="17:19" x14ac:dyDescent="0.2">
      <c r="Q2366" s="1"/>
      <c r="S2366" s="6"/>
    </row>
    <row r="2367" spans="17:19" x14ac:dyDescent="0.2">
      <c r="Q2367" s="1"/>
      <c r="S2367" s="6"/>
    </row>
    <row r="2368" spans="17:19" x14ac:dyDescent="0.2">
      <c r="Q2368" s="1"/>
      <c r="S2368" s="6"/>
    </row>
    <row r="2369" spans="17:19" x14ac:dyDescent="0.2">
      <c r="Q2369" s="1"/>
      <c r="S2369" s="6"/>
    </row>
    <row r="2370" spans="17:19" x14ac:dyDescent="0.2">
      <c r="Q2370" s="1"/>
      <c r="S2370" s="6"/>
    </row>
    <row r="2371" spans="17:19" x14ac:dyDescent="0.2">
      <c r="Q2371" s="1"/>
      <c r="S2371" s="6"/>
    </row>
    <row r="2372" spans="17:19" x14ac:dyDescent="0.2">
      <c r="Q2372" s="1"/>
      <c r="S2372" s="6"/>
    </row>
    <row r="2373" spans="17:19" x14ac:dyDescent="0.2">
      <c r="Q2373" s="1"/>
      <c r="S2373" s="6"/>
    </row>
    <row r="2374" spans="17:19" x14ac:dyDescent="0.2">
      <c r="Q2374" s="1"/>
      <c r="S2374" s="6"/>
    </row>
    <row r="2375" spans="17:19" x14ac:dyDescent="0.2">
      <c r="Q2375" s="1"/>
      <c r="S2375" s="6"/>
    </row>
    <row r="2376" spans="17:19" x14ac:dyDescent="0.2">
      <c r="Q2376" s="1"/>
      <c r="S2376" s="6"/>
    </row>
    <row r="2377" spans="17:19" x14ac:dyDescent="0.2">
      <c r="Q2377" s="1"/>
      <c r="S2377" s="6"/>
    </row>
    <row r="2378" spans="17:19" x14ac:dyDescent="0.2">
      <c r="Q2378" s="1"/>
      <c r="S2378" s="6"/>
    </row>
    <row r="2379" spans="17:19" x14ac:dyDescent="0.2">
      <c r="Q2379" s="1"/>
      <c r="S2379" s="6"/>
    </row>
    <row r="2380" spans="17:19" x14ac:dyDescent="0.2">
      <c r="Q2380" s="1"/>
      <c r="S2380" s="6"/>
    </row>
    <row r="2381" spans="17:19" x14ac:dyDescent="0.2">
      <c r="Q2381" s="1"/>
      <c r="S2381" s="6"/>
    </row>
    <row r="2382" spans="17:19" x14ac:dyDescent="0.2">
      <c r="Q2382" s="1"/>
      <c r="S2382" s="6"/>
    </row>
    <row r="2383" spans="17:19" x14ac:dyDescent="0.2">
      <c r="Q2383" s="1"/>
      <c r="S2383" s="6"/>
    </row>
    <row r="2384" spans="17:19" x14ac:dyDescent="0.2">
      <c r="Q2384" s="1"/>
      <c r="S2384" s="6"/>
    </row>
    <row r="2385" spans="17:19" x14ac:dyDescent="0.2">
      <c r="Q2385" s="1"/>
      <c r="S2385" s="6"/>
    </row>
    <row r="2386" spans="17:19" x14ac:dyDescent="0.2">
      <c r="Q2386" s="1"/>
      <c r="S2386" s="6"/>
    </row>
    <row r="2387" spans="17:19" x14ac:dyDescent="0.2">
      <c r="Q2387" s="1"/>
      <c r="S2387" s="6"/>
    </row>
    <row r="2388" spans="17:19" x14ac:dyDescent="0.2">
      <c r="Q2388" s="1"/>
      <c r="S2388" s="6"/>
    </row>
    <row r="2389" spans="17:19" x14ac:dyDescent="0.2">
      <c r="Q2389" s="1"/>
      <c r="S2389" s="6"/>
    </row>
    <row r="2390" spans="17:19" x14ac:dyDescent="0.2">
      <c r="Q2390" s="1"/>
      <c r="S2390" s="6"/>
    </row>
    <row r="2391" spans="17:19" x14ac:dyDescent="0.2">
      <c r="Q2391" s="1"/>
      <c r="S2391" s="6"/>
    </row>
    <row r="2392" spans="17:19" x14ac:dyDescent="0.2">
      <c r="Q2392" s="1"/>
      <c r="S2392" s="6"/>
    </row>
    <row r="2393" spans="17:19" x14ac:dyDescent="0.2">
      <c r="Q2393" s="1"/>
      <c r="S2393" s="6"/>
    </row>
    <row r="2394" spans="17:19" x14ac:dyDescent="0.2">
      <c r="Q2394" s="1"/>
      <c r="S2394" s="6"/>
    </row>
    <row r="2395" spans="17:19" x14ac:dyDescent="0.2">
      <c r="Q2395" s="1"/>
      <c r="S2395" s="6"/>
    </row>
    <row r="2396" spans="17:19" x14ac:dyDescent="0.2">
      <c r="Q2396" s="1"/>
      <c r="S2396" s="6"/>
    </row>
    <row r="2397" spans="17:19" x14ac:dyDescent="0.2">
      <c r="Q2397" s="1"/>
      <c r="S2397" s="6"/>
    </row>
    <row r="2398" spans="17:19" x14ac:dyDescent="0.2">
      <c r="Q2398" s="1"/>
      <c r="S2398" s="6"/>
    </row>
    <row r="2399" spans="17:19" x14ac:dyDescent="0.2">
      <c r="Q2399" s="1"/>
      <c r="S2399" s="6"/>
    </row>
    <row r="2400" spans="17:19" x14ac:dyDescent="0.2">
      <c r="Q2400" s="1"/>
      <c r="S2400" s="6"/>
    </row>
    <row r="2401" spans="17:19" x14ac:dyDescent="0.2">
      <c r="Q2401" s="1"/>
      <c r="S2401" s="6"/>
    </row>
    <row r="2402" spans="17:19" x14ac:dyDescent="0.2">
      <c r="Q2402" s="1"/>
      <c r="S2402" s="6"/>
    </row>
    <row r="2403" spans="17:19" x14ac:dyDescent="0.2">
      <c r="Q2403" s="1"/>
      <c r="S2403" s="6"/>
    </row>
    <row r="2404" spans="17:19" x14ac:dyDescent="0.2">
      <c r="Q2404" s="1"/>
      <c r="S2404" s="6"/>
    </row>
    <row r="2405" spans="17:19" x14ac:dyDescent="0.2">
      <c r="Q2405" s="1"/>
      <c r="S2405" s="6"/>
    </row>
    <row r="2406" spans="17:19" x14ac:dyDescent="0.2">
      <c r="Q2406" s="1"/>
      <c r="S2406" s="6"/>
    </row>
    <row r="2407" spans="17:19" x14ac:dyDescent="0.2">
      <c r="Q2407" s="1"/>
      <c r="S2407" s="6"/>
    </row>
    <row r="2408" spans="17:19" x14ac:dyDescent="0.2">
      <c r="Q2408" s="1"/>
      <c r="S2408" s="6"/>
    </row>
    <row r="2409" spans="17:19" x14ac:dyDescent="0.2">
      <c r="Q2409" s="1"/>
      <c r="S2409" s="6"/>
    </row>
    <row r="2410" spans="17:19" x14ac:dyDescent="0.2">
      <c r="Q2410" s="1"/>
      <c r="S2410" s="6"/>
    </row>
    <row r="2411" spans="17:19" x14ac:dyDescent="0.2">
      <c r="Q2411" s="1"/>
      <c r="S2411" s="6"/>
    </row>
    <row r="2412" spans="17:19" x14ac:dyDescent="0.2">
      <c r="Q2412" s="1"/>
      <c r="S2412" s="6"/>
    </row>
    <row r="2413" spans="17:19" x14ac:dyDescent="0.2">
      <c r="Q2413" s="1"/>
      <c r="S2413" s="6"/>
    </row>
    <row r="2414" spans="17:19" x14ac:dyDescent="0.2">
      <c r="Q2414" s="1"/>
      <c r="S2414" s="6"/>
    </row>
    <row r="2415" spans="17:19" x14ac:dyDescent="0.2">
      <c r="Q2415" s="1"/>
      <c r="S2415" s="6"/>
    </row>
    <row r="2416" spans="17:19" x14ac:dyDescent="0.2">
      <c r="Q2416" s="1"/>
      <c r="S2416" s="6"/>
    </row>
    <row r="2417" spans="17:19" x14ac:dyDescent="0.2">
      <c r="Q2417" s="1"/>
      <c r="S2417" s="6"/>
    </row>
    <row r="2418" spans="17:19" x14ac:dyDescent="0.2">
      <c r="Q2418" s="1"/>
      <c r="S2418" s="6"/>
    </row>
    <row r="2419" spans="17:19" x14ac:dyDescent="0.2">
      <c r="Q2419" s="1"/>
      <c r="S2419" s="6"/>
    </row>
    <row r="2420" spans="17:19" x14ac:dyDescent="0.2">
      <c r="Q2420" s="1"/>
      <c r="S2420" s="6"/>
    </row>
    <row r="2421" spans="17:19" x14ac:dyDescent="0.2">
      <c r="Q2421" s="1"/>
      <c r="S2421" s="6"/>
    </row>
    <row r="2422" spans="17:19" x14ac:dyDescent="0.2">
      <c r="Q2422" s="1"/>
      <c r="S2422" s="6"/>
    </row>
    <row r="2423" spans="17:19" x14ac:dyDescent="0.2">
      <c r="Q2423" s="1"/>
      <c r="S2423" s="6"/>
    </row>
    <row r="2424" spans="17:19" x14ac:dyDescent="0.2">
      <c r="Q2424" s="1"/>
      <c r="S2424" s="6"/>
    </row>
    <row r="2425" spans="17:19" x14ac:dyDescent="0.2">
      <c r="Q2425" s="1"/>
      <c r="S2425" s="6"/>
    </row>
    <row r="2426" spans="17:19" x14ac:dyDescent="0.2">
      <c r="Q2426" s="1"/>
      <c r="S2426" s="6"/>
    </row>
    <row r="2427" spans="17:19" x14ac:dyDescent="0.2">
      <c r="Q2427" s="1"/>
      <c r="S2427" s="6"/>
    </row>
    <row r="2428" spans="17:19" x14ac:dyDescent="0.2">
      <c r="Q2428" s="1"/>
      <c r="S2428" s="6"/>
    </row>
    <row r="2429" spans="17:19" x14ac:dyDescent="0.2">
      <c r="Q2429" s="1"/>
      <c r="S2429" s="6"/>
    </row>
    <row r="2430" spans="17:19" x14ac:dyDescent="0.2">
      <c r="Q2430" s="1"/>
      <c r="S2430" s="6"/>
    </row>
    <row r="2431" spans="17:19" x14ac:dyDescent="0.2">
      <c r="Q2431" s="1"/>
      <c r="S2431" s="6"/>
    </row>
    <row r="2432" spans="17:19" x14ac:dyDescent="0.2">
      <c r="Q2432" s="1"/>
      <c r="S2432" s="6"/>
    </row>
    <row r="2433" spans="17:19" x14ac:dyDescent="0.2">
      <c r="Q2433" s="1"/>
      <c r="S2433" s="6"/>
    </row>
    <row r="2434" spans="17:19" x14ac:dyDescent="0.2">
      <c r="Q2434" s="1"/>
      <c r="S2434" s="6"/>
    </row>
    <row r="2435" spans="17:19" x14ac:dyDescent="0.2">
      <c r="Q2435" s="1"/>
      <c r="S2435" s="6"/>
    </row>
    <row r="2436" spans="17:19" x14ac:dyDescent="0.2">
      <c r="Q2436" s="1"/>
      <c r="S2436" s="6"/>
    </row>
    <row r="2437" spans="17:19" x14ac:dyDescent="0.2">
      <c r="Q2437" s="1"/>
      <c r="S2437" s="6"/>
    </row>
    <row r="2438" spans="17:19" x14ac:dyDescent="0.2">
      <c r="Q2438" s="1"/>
      <c r="S2438" s="6"/>
    </row>
    <row r="2439" spans="17:19" x14ac:dyDescent="0.2">
      <c r="Q2439" s="1"/>
      <c r="S2439" s="6"/>
    </row>
    <row r="2440" spans="17:19" x14ac:dyDescent="0.2">
      <c r="Q2440" s="1"/>
      <c r="S2440" s="6"/>
    </row>
    <row r="2441" spans="17:19" x14ac:dyDescent="0.2">
      <c r="Q2441" s="1"/>
      <c r="S2441" s="6"/>
    </row>
    <row r="2442" spans="17:19" x14ac:dyDescent="0.2">
      <c r="Q2442" s="1"/>
      <c r="S2442" s="6"/>
    </row>
    <row r="2443" spans="17:19" x14ac:dyDescent="0.2">
      <c r="Q2443" s="1"/>
      <c r="S2443" s="6"/>
    </row>
    <row r="2444" spans="17:19" x14ac:dyDescent="0.2">
      <c r="Q2444" s="1"/>
      <c r="S2444" s="6"/>
    </row>
    <row r="2445" spans="17:19" x14ac:dyDescent="0.2">
      <c r="Q2445" s="1"/>
      <c r="S2445" s="6"/>
    </row>
    <row r="2446" spans="17:19" x14ac:dyDescent="0.2">
      <c r="Q2446" s="1"/>
      <c r="S2446" s="6"/>
    </row>
    <row r="2447" spans="17:19" x14ac:dyDescent="0.2">
      <c r="Q2447" s="1"/>
      <c r="S2447" s="6"/>
    </row>
    <row r="2448" spans="17:19" x14ac:dyDescent="0.2">
      <c r="Q2448" s="1"/>
      <c r="S2448" s="6"/>
    </row>
    <row r="2449" spans="17:19" x14ac:dyDescent="0.2">
      <c r="Q2449" s="1"/>
      <c r="S2449" s="6"/>
    </row>
    <row r="2450" spans="17:19" x14ac:dyDescent="0.2">
      <c r="Q2450" s="1"/>
      <c r="S2450" s="6"/>
    </row>
    <row r="2451" spans="17:19" x14ac:dyDescent="0.2">
      <c r="Q2451" s="1"/>
      <c r="S2451" s="6"/>
    </row>
    <row r="2452" spans="17:19" x14ac:dyDescent="0.2">
      <c r="Q2452" s="1"/>
      <c r="S2452" s="6"/>
    </row>
    <row r="2453" spans="17:19" x14ac:dyDescent="0.2">
      <c r="Q2453" s="1"/>
      <c r="S2453" s="6"/>
    </row>
    <row r="2454" spans="17:19" x14ac:dyDescent="0.2">
      <c r="Q2454" s="1"/>
      <c r="S2454" s="6"/>
    </row>
    <row r="2455" spans="17:19" x14ac:dyDescent="0.2">
      <c r="Q2455" s="1"/>
      <c r="S2455" s="6"/>
    </row>
    <row r="2456" spans="17:19" x14ac:dyDescent="0.2">
      <c r="Q2456" s="1"/>
      <c r="S2456" s="6"/>
    </row>
    <row r="2457" spans="17:19" x14ac:dyDescent="0.2">
      <c r="Q2457" s="1"/>
      <c r="S2457" s="6"/>
    </row>
    <row r="2458" spans="17:19" x14ac:dyDescent="0.2">
      <c r="Q2458" s="1"/>
      <c r="S2458" s="6"/>
    </row>
    <row r="2459" spans="17:19" x14ac:dyDescent="0.2">
      <c r="Q2459" s="1"/>
      <c r="S2459" s="6"/>
    </row>
    <row r="2460" spans="17:19" x14ac:dyDescent="0.2">
      <c r="Q2460" s="1"/>
      <c r="S2460" s="6"/>
    </row>
    <row r="2461" spans="17:19" x14ac:dyDescent="0.2">
      <c r="Q2461" s="1"/>
      <c r="S2461" s="6"/>
    </row>
    <row r="2462" spans="17:19" x14ac:dyDescent="0.2">
      <c r="Q2462" s="1"/>
      <c r="S2462" s="6"/>
    </row>
    <row r="2463" spans="17:19" x14ac:dyDescent="0.2">
      <c r="Q2463" s="1"/>
      <c r="S2463" s="6"/>
    </row>
    <row r="2464" spans="17:19" x14ac:dyDescent="0.2">
      <c r="Q2464" s="1"/>
      <c r="S2464" s="6"/>
    </row>
    <row r="2465" spans="17:19" x14ac:dyDescent="0.2">
      <c r="Q2465" s="1"/>
      <c r="S2465" s="6"/>
    </row>
    <row r="2466" spans="17:19" x14ac:dyDescent="0.2">
      <c r="Q2466" s="1"/>
      <c r="S2466" s="6"/>
    </row>
    <row r="2467" spans="17:19" x14ac:dyDescent="0.2">
      <c r="Q2467" s="1"/>
      <c r="S2467" s="6"/>
    </row>
    <row r="2468" spans="17:19" x14ac:dyDescent="0.2">
      <c r="Q2468" s="1"/>
      <c r="S2468" s="6"/>
    </row>
    <row r="2469" spans="17:19" x14ac:dyDescent="0.2">
      <c r="Q2469" s="1"/>
      <c r="S2469" s="5"/>
    </row>
    <row r="2470" spans="17:19" x14ac:dyDescent="0.2">
      <c r="Q2470" s="1"/>
      <c r="S2470" s="5"/>
    </row>
    <row r="2471" spans="17:19" x14ac:dyDescent="0.2">
      <c r="Q2471" s="1"/>
      <c r="S2471" s="5"/>
    </row>
    <row r="2472" spans="17:19" x14ac:dyDescent="0.2">
      <c r="Q2472" s="1"/>
      <c r="S2472" s="5"/>
    </row>
    <row r="2473" spans="17:19" x14ac:dyDescent="0.2">
      <c r="Q2473" s="1"/>
      <c r="S2473" s="5"/>
    </row>
    <row r="2474" spans="17:19" x14ac:dyDescent="0.2">
      <c r="Q2474" s="1"/>
      <c r="S2474" s="5"/>
    </row>
    <row r="2475" spans="17:19" x14ac:dyDescent="0.2">
      <c r="Q2475" s="1"/>
      <c r="S2475" s="5"/>
    </row>
    <row r="2476" spans="17:19" x14ac:dyDescent="0.2">
      <c r="Q2476" s="1"/>
      <c r="S2476" s="5"/>
    </row>
    <row r="2477" spans="17:19" x14ac:dyDescent="0.2">
      <c r="Q2477" s="1"/>
      <c r="S2477" s="5"/>
    </row>
    <row r="2478" spans="17:19" x14ac:dyDescent="0.2">
      <c r="Q2478" s="1"/>
      <c r="S2478" s="5"/>
    </row>
    <row r="2479" spans="17:19" x14ac:dyDescent="0.2">
      <c r="Q2479" s="1"/>
      <c r="S2479" s="5"/>
    </row>
    <row r="2480" spans="17:19" x14ac:dyDescent="0.2">
      <c r="Q2480" s="1"/>
      <c r="S2480" s="5"/>
    </row>
    <row r="2481" spans="17:19" x14ac:dyDescent="0.2">
      <c r="Q2481" s="1"/>
      <c r="S2481" s="5"/>
    </row>
    <row r="2482" spans="17:19" x14ac:dyDescent="0.2">
      <c r="Q2482" s="1"/>
      <c r="S2482" s="5"/>
    </row>
    <row r="2483" spans="17:19" x14ac:dyDescent="0.2">
      <c r="Q2483" s="1"/>
      <c r="S2483" s="5"/>
    </row>
    <row r="2484" spans="17:19" x14ac:dyDescent="0.2">
      <c r="Q2484" s="1"/>
      <c r="S2484" s="5"/>
    </row>
    <row r="2485" spans="17:19" x14ac:dyDescent="0.2">
      <c r="Q2485" s="1"/>
      <c r="S2485" s="5"/>
    </row>
    <row r="2486" spans="17:19" x14ac:dyDescent="0.2">
      <c r="Q2486" s="1"/>
      <c r="S2486" s="5"/>
    </row>
    <row r="2487" spans="17:19" x14ac:dyDescent="0.2">
      <c r="Q2487" s="1"/>
      <c r="S2487" s="5"/>
    </row>
    <row r="2488" spans="17:19" x14ac:dyDescent="0.2">
      <c r="Q2488" s="1"/>
      <c r="S2488" s="5"/>
    </row>
    <row r="2489" spans="17:19" x14ac:dyDescent="0.2">
      <c r="Q2489" s="1"/>
      <c r="S2489" s="5"/>
    </row>
    <row r="2490" spans="17:19" x14ac:dyDescent="0.2">
      <c r="Q2490" s="1"/>
      <c r="S2490" s="5"/>
    </row>
    <row r="2491" spans="17:19" x14ac:dyDescent="0.2">
      <c r="Q2491" s="1"/>
      <c r="S2491" s="5"/>
    </row>
    <row r="2492" spans="17:19" x14ac:dyDescent="0.2">
      <c r="Q2492" s="1"/>
      <c r="S2492" s="6"/>
    </row>
    <row r="2493" spans="17:19" x14ac:dyDescent="0.2">
      <c r="Q2493" s="1"/>
      <c r="S2493" s="6"/>
    </row>
    <row r="2494" spans="17:19" x14ac:dyDescent="0.2">
      <c r="Q2494" s="1"/>
      <c r="S2494" s="6"/>
    </row>
    <row r="2495" spans="17:19" x14ac:dyDescent="0.2">
      <c r="Q2495" s="1"/>
      <c r="S2495" s="6"/>
    </row>
    <row r="2496" spans="17:19" x14ac:dyDescent="0.2">
      <c r="Q2496" s="1"/>
      <c r="S2496" s="6"/>
    </row>
    <row r="2497" spans="17:19" x14ac:dyDescent="0.2">
      <c r="Q2497" s="1"/>
      <c r="S2497" s="6"/>
    </row>
    <row r="2498" spans="17:19" x14ac:dyDescent="0.2">
      <c r="Q2498" s="1"/>
      <c r="S2498" s="6"/>
    </row>
    <row r="2499" spans="17:19" x14ac:dyDescent="0.2">
      <c r="Q2499" s="1"/>
      <c r="S2499" s="6"/>
    </row>
    <row r="2500" spans="17:19" x14ac:dyDescent="0.2">
      <c r="Q2500" s="1"/>
      <c r="S2500" s="6"/>
    </row>
    <row r="2501" spans="17:19" x14ac:dyDescent="0.2">
      <c r="Q2501" s="1"/>
      <c r="S2501" s="6"/>
    </row>
    <row r="2502" spans="17:19" x14ac:dyDescent="0.2">
      <c r="Q2502" s="1"/>
      <c r="S2502" s="6"/>
    </row>
    <row r="2503" spans="17:19" x14ac:dyDescent="0.2">
      <c r="Q2503" s="1"/>
      <c r="S2503" s="6"/>
    </row>
    <row r="2504" spans="17:19" x14ac:dyDescent="0.2">
      <c r="Q2504" s="1"/>
      <c r="S2504" s="6"/>
    </row>
    <row r="2505" spans="17:19" x14ac:dyDescent="0.2">
      <c r="Q2505" s="1"/>
      <c r="S2505" s="6"/>
    </row>
    <row r="2506" spans="17:19" x14ac:dyDescent="0.2">
      <c r="Q2506" s="1"/>
      <c r="S2506" s="6"/>
    </row>
    <row r="2507" spans="17:19" x14ac:dyDescent="0.2">
      <c r="Q2507" s="1"/>
      <c r="S2507" s="6"/>
    </row>
    <row r="2508" spans="17:19" x14ac:dyDescent="0.2">
      <c r="Q2508" s="1"/>
      <c r="S2508" s="6"/>
    </row>
    <row r="2509" spans="17:19" x14ac:dyDescent="0.2">
      <c r="Q2509" s="1"/>
      <c r="S2509" s="6"/>
    </row>
    <row r="2510" spans="17:19" x14ac:dyDescent="0.2">
      <c r="Q2510" s="1"/>
      <c r="S2510" s="6"/>
    </row>
    <row r="2511" spans="17:19" x14ac:dyDescent="0.2">
      <c r="Q2511" s="1"/>
      <c r="S2511" s="6"/>
    </row>
    <row r="2512" spans="17:19" x14ac:dyDescent="0.2">
      <c r="Q2512" s="1"/>
      <c r="S2512" s="6"/>
    </row>
    <row r="2513" spans="17:19" x14ac:dyDescent="0.2">
      <c r="Q2513" s="1"/>
      <c r="S2513" s="6"/>
    </row>
    <row r="2514" spans="17:19" x14ac:dyDescent="0.2">
      <c r="Q2514" s="1"/>
      <c r="S2514" s="6"/>
    </row>
    <row r="2515" spans="17:19" x14ac:dyDescent="0.2">
      <c r="Q2515" s="1"/>
      <c r="S2515" s="6"/>
    </row>
    <row r="2516" spans="17:19" x14ac:dyDescent="0.2">
      <c r="Q2516" s="1"/>
      <c r="S2516" s="6"/>
    </row>
    <row r="2517" spans="17:19" x14ac:dyDescent="0.2">
      <c r="Q2517" s="1"/>
      <c r="S2517" s="6"/>
    </row>
    <row r="2518" spans="17:19" x14ac:dyDescent="0.2">
      <c r="Q2518" s="1"/>
      <c r="S2518" s="6"/>
    </row>
    <row r="2519" spans="17:19" x14ac:dyDescent="0.2">
      <c r="Q2519" s="1"/>
      <c r="S2519" s="6"/>
    </row>
    <row r="2520" spans="17:19" x14ac:dyDescent="0.2">
      <c r="Q2520" s="1"/>
      <c r="S2520" s="6"/>
    </row>
    <row r="2521" spans="17:19" x14ac:dyDescent="0.2">
      <c r="Q2521" s="1"/>
      <c r="S2521" s="6"/>
    </row>
    <row r="2522" spans="17:19" x14ac:dyDescent="0.2">
      <c r="Q2522" s="1"/>
      <c r="S2522" s="6"/>
    </row>
    <row r="2523" spans="17:19" x14ac:dyDescent="0.2">
      <c r="Q2523" s="1"/>
      <c r="S2523" s="6"/>
    </row>
    <row r="2524" spans="17:19" x14ac:dyDescent="0.2">
      <c r="Q2524" s="1"/>
      <c r="S2524" s="6"/>
    </row>
    <row r="2525" spans="17:19" x14ac:dyDescent="0.2">
      <c r="Q2525" s="1"/>
      <c r="S2525" s="6"/>
    </row>
    <row r="2526" spans="17:19" x14ac:dyDescent="0.2">
      <c r="Q2526" s="1"/>
      <c r="S2526" s="6"/>
    </row>
    <row r="2527" spans="17:19" x14ac:dyDescent="0.2">
      <c r="Q2527" s="1"/>
      <c r="S2527" s="6"/>
    </row>
    <row r="2528" spans="17:19" x14ac:dyDescent="0.2">
      <c r="Q2528" s="1"/>
      <c r="S2528" s="6"/>
    </row>
    <row r="2529" spans="17:19" x14ac:dyDescent="0.2">
      <c r="Q2529" s="1"/>
      <c r="S2529" s="6"/>
    </row>
    <row r="2530" spans="17:19" x14ac:dyDescent="0.2">
      <c r="Q2530" s="1"/>
      <c r="S2530" s="6"/>
    </row>
    <row r="2531" spans="17:19" x14ac:dyDescent="0.2">
      <c r="Q2531" s="1"/>
      <c r="S2531" s="6"/>
    </row>
    <row r="2532" spans="17:19" x14ac:dyDescent="0.2">
      <c r="Q2532" s="1"/>
      <c r="S2532" s="6"/>
    </row>
    <row r="2533" spans="17:19" x14ac:dyDescent="0.2">
      <c r="Q2533" s="1"/>
      <c r="S2533" s="6"/>
    </row>
    <row r="2534" spans="17:19" x14ac:dyDescent="0.2">
      <c r="Q2534" s="1"/>
      <c r="S2534" s="6"/>
    </row>
    <row r="2535" spans="17:19" x14ac:dyDescent="0.2">
      <c r="Q2535" s="1"/>
      <c r="S2535" s="6"/>
    </row>
    <row r="2536" spans="17:19" x14ac:dyDescent="0.2">
      <c r="Q2536" s="1"/>
      <c r="S2536" s="6"/>
    </row>
    <row r="2537" spans="17:19" x14ac:dyDescent="0.2">
      <c r="Q2537" s="1"/>
      <c r="S2537" s="6"/>
    </row>
    <row r="2538" spans="17:19" x14ac:dyDescent="0.2">
      <c r="Q2538" s="1"/>
      <c r="S2538" s="6"/>
    </row>
    <row r="2539" spans="17:19" x14ac:dyDescent="0.2">
      <c r="Q2539" s="1"/>
      <c r="S2539" s="6"/>
    </row>
    <row r="2540" spans="17:19" x14ac:dyDescent="0.2">
      <c r="Q2540" s="1"/>
      <c r="S2540" s="6"/>
    </row>
    <row r="2541" spans="17:19" x14ac:dyDescent="0.2">
      <c r="Q2541" s="1"/>
      <c r="S2541" s="6"/>
    </row>
    <row r="2542" spans="17:19" x14ac:dyDescent="0.2">
      <c r="Q2542" s="1"/>
      <c r="S2542" s="6"/>
    </row>
    <row r="2543" spans="17:19" x14ac:dyDescent="0.2">
      <c r="Q2543" s="1"/>
      <c r="S2543" s="6"/>
    </row>
    <row r="2544" spans="17:19" x14ac:dyDescent="0.2">
      <c r="Q2544" s="1"/>
      <c r="S2544" s="6"/>
    </row>
    <row r="2545" spans="17:19" x14ac:dyDescent="0.2">
      <c r="Q2545" s="1"/>
      <c r="S2545" s="6"/>
    </row>
    <row r="2546" spans="17:19" x14ac:dyDescent="0.2">
      <c r="Q2546" s="1"/>
      <c r="S2546" s="6"/>
    </row>
    <row r="2547" spans="17:19" x14ac:dyDescent="0.2">
      <c r="Q2547" s="1"/>
      <c r="S2547" s="6"/>
    </row>
    <row r="2548" spans="17:19" x14ac:dyDescent="0.2">
      <c r="Q2548" s="1"/>
      <c r="S2548" s="6"/>
    </row>
    <row r="2549" spans="17:19" x14ac:dyDescent="0.2">
      <c r="Q2549" s="1"/>
      <c r="S2549" s="6"/>
    </row>
    <row r="2550" spans="17:19" x14ac:dyDescent="0.2">
      <c r="Q2550" s="1"/>
      <c r="S2550" s="6"/>
    </row>
    <row r="2551" spans="17:19" x14ac:dyDescent="0.2">
      <c r="Q2551" s="1"/>
      <c r="S2551" s="6"/>
    </row>
    <row r="2552" spans="17:19" x14ac:dyDescent="0.2">
      <c r="Q2552" s="1"/>
      <c r="S2552" s="6"/>
    </row>
    <row r="2553" spans="17:19" x14ac:dyDescent="0.2">
      <c r="Q2553" s="1"/>
      <c r="S2553" s="6"/>
    </row>
    <row r="2554" spans="17:19" x14ac:dyDescent="0.2">
      <c r="Q2554" s="1"/>
      <c r="S2554" s="6"/>
    </row>
    <row r="2555" spans="17:19" x14ac:dyDescent="0.2">
      <c r="Q2555" s="1"/>
      <c r="S2555" s="6"/>
    </row>
    <row r="2556" spans="17:19" x14ac:dyDescent="0.2">
      <c r="Q2556" s="1"/>
      <c r="S2556" s="6"/>
    </row>
    <row r="2557" spans="17:19" x14ac:dyDescent="0.2">
      <c r="Q2557" s="1"/>
      <c r="S2557" s="6"/>
    </row>
    <row r="2558" spans="17:19" x14ac:dyDescent="0.2">
      <c r="Q2558" s="1"/>
      <c r="S2558" s="6"/>
    </row>
    <row r="2559" spans="17:19" x14ac:dyDescent="0.2">
      <c r="Q2559" s="1"/>
      <c r="S2559" s="6"/>
    </row>
    <row r="2560" spans="17:19" x14ac:dyDescent="0.2">
      <c r="Q2560" s="1"/>
      <c r="S2560" s="6"/>
    </row>
    <row r="2561" spans="17:19" x14ac:dyDescent="0.2">
      <c r="Q2561" s="1"/>
      <c r="S2561" s="6"/>
    </row>
    <row r="2562" spans="17:19" x14ac:dyDescent="0.2">
      <c r="Q2562" s="1"/>
      <c r="S2562" s="6"/>
    </row>
    <row r="2563" spans="17:19" x14ac:dyDescent="0.2">
      <c r="Q2563" s="1"/>
      <c r="S2563" s="6"/>
    </row>
    <row r="2564" spans="17:19" x14ac:dyDescent="0.2">
      <c r="Q2564" s="1"/>
      <c r="S2564" s="6"/>
    </row>
    <row r="2565" spans="17:19" x14ac:dyDescent="0.2">
      <c r="Q2565" s="1"/>
      <c r="S2565" s="6"/>
    </row>
    <row r="2566" spans="17:19" x14ac:dyDescent="0.2">
      <c r="Q2566" s="1"/>
      <c r="S2566" s="6"/>
    </row>
    <row r="2567" spans="17:19" x14ac:dyDescent="0.2">
      <c r="Q2567" s="1"/>
      <c r="S2567" s="6"/>
    </row>
    <row r="2568" spans="17:19" x14ac:dyDescent="0.2">
      <c r="Q2568" s="1"/>
      <c r="S2568" s="6"/>
    </row>
    <row r="2569" spans="17:19" x14ac:dyDescent="0.2">
      <c r="Q2569" s="1"/>
      <c r="S2569" s="6"/>
    </row>
    <row r="2570" spans="17:19" x14ac:dyDescent="0.2">
      <c r="Q2570" s="1"/>
      <c r="S2570" s="6"/>
    </row>
    <row r="2571" spans="17:19" x14ac:dyDescent="0.2">
      <c r="Q2571" s="1"/>
      <c r="S2571" s="6"/>
    </row>
    <row r="2572" spans="17:19" x14ac:dyDescent="0.2">
      <c r="Q2572" s="1"/>
      <c r="S2572" s="6"/>
    </row>
    <row r="2573" spans="17:19" x14ac:dyDescent="0.2">
      <c r="Q2573" s="1"/>
      <c r="S2573" s="6"/>
    </row>
    <row r="2574" spans="17:19" x14ac:dyDescent="0.2">
      <c r="Q2574" s="1"/>
      <c r="S2574" s="6"/>
    </row>
    <row r="2575" spans="17:19" x14ac:dyDescent="0.2">
      <c r="Q2575" s="1"/>
      <c r="S2575" s="6"/>
    </row>
    <row r="2576" spans="17:19" x14ac:dyDescent="0.2">
      <c r="Q2576" s="1"/>
      <c r="S2576" s="6"/>
    </row>
    <row r="2577" spans="17:19" x14ac:dyDescent="0.2">
      <c r="Q2577" s="1"/>
      <c r="S2577" s="6"/>
    </row>
    <row r="2578" spans="17:19" x14ac:dyDescent="0.2">
      <c r="Q2578" s="1"/>
      <c r="S2578" s="6"/>
    </row>
    <row r="2579" spans="17:19" x14ac:dyDescent="0.2">
      <c r="Q2579" s="1"/>
      <c r="S2579" s="6"/>
    </row>
    <row r="2580" spans="17:19" x14ac:dyDescent="0.2">
      <c r="Q2580" s="1"/>
      <c r="S2580" s="6"/>
    </row>
    <row r="2581" spans="17:19" x14ac:dyDescent="0.2">
      <c r="Q2581" s="1"/>
      <c r="S2581" s="6"/>
    </row>
    <row r="2582" spans="17:19" x14ac:dyDescent="0.2">
      <c r="Q2582" s="1"/>
      <c r="S2582" s="6"/>
    </row>
    <row r="2583" spans="17:19" x14ac:dyDescent="0.2">
      <c r="Q2583" s="1"/>
      <c r="S2583" s="6"/>
    </row>
    <row r="2584" spans="17:19" x14ac:dyDescent="0.2">
      <c r="Q2584" s="1"/>
      <c r="S2584" s="6"/>
    </row>
    <row r="2585" spans="17:19" x14ac:dyDescent="0.2">
      <c r="Q2585" s="1"/>
      <c r="S2585" s="6"/>
    </row>
    <row r="2586" spans="17:19" x14ac:dyDescent="0.2">
      <c r="Q2586" s="1"/>
      <c r="S2586" s="6"/>
    </row>
    <row r="2587" spans="17:19" x14ac:dyDescent="0.2">
      <c r="Q2587" s="1"/>
      <c r="S2587" s="6"/>
    </row>
    <row r="2588" spans="17:19" x14ac:dyDescent="0.2">
      <c r="Q2588" s="1"/>
      <c r="S2588" s="6"/>
    </row>
    <row r="2589" spans="17:19" x14ac:dyDescent="0.2">
      <c r="Q2589" s="1"/>
      <c r="S2589" s="6"/>
    </row>
    <row r="2590" spans="17:19" x14ac:dyDescent="0.2">
      <c r="Q2590" s="1"/>
      <c r="S2590" s="6"/>
    </row>
    <row r="2591" spans="17:19" x14ac:dyDescent="0.2">
      <c r="Q2591" s="1"/>
      <c r="S2591" s="6"/>
    </row>
    <row r="2592" spans="17:19" x14ac:dyDescent="0.2">
      <c r="Q2592" s="1"/>
      <c r="S2592" s="6"/>
    </row>
    <row r="2593" spans="17:19" x14ac:dyDescent="0.2">
      <c r="Q2593" s="1"/>
      <c r="S2593" s="6"/>
    </row>
    <row r="2594" spans="17:19" x14ac:dyDescent="0.2">
      <c r="Q2594" s="1"/>
      <c r="S2594" s="6"/>
    </row>
    <row r="2595" spans="17:19" x14ac:dyDescent="0.2">
      <c r="Q2595" s="1"/>
      <c r="S2595" s="6"/>
    </row>
    <row r="2596" spans="17:19" x14ac:dyDescent="0.2">
      <c r="Q2596" s="1"/>
      <c r="S2596" s="6"/>
    </row>
    <row r="2597" spans="17:19" x14ac:dyDescent="0.2">
      <c r="Q2597" s="1"/>
      <c r="S2597" s="6"/>
    </row>
    <row r="2598" spans="17:19" x14ac:dyDescent="0.2">
      <c r="Q2598" s="1"/>
      <c r="S2598" s="6"/>
    </row>
    <row r="2599" spans="17:19" x14ac:dyDescent="0.2">
      <c r="Q2599" s="1"/>
      <c r="S2599" s="6"/>
    </row>
    <row r="2600" spans="17:19" x14ac:dyDescent="0.2">
      <c r="Q2600" s="1"/>
      <c r="S2600" s="6"/>
    </row>
    <row r="2601" spans="17:19" x14ac:dyDescent="0.2">
      <c r="Q2601" s="1"/>
      <c r="S2601" s="6"/>
    </row>
    <row r="2602" spans="17:19" x14ac:dyDescent="0.2">
      <c r="Q2602" s="1"/>
      <c r="S2602" s="6"/>
    </row>
    <row r="2603" spans="17:19" x14ac:dyDescent="0.2">
      <c r="Q2603" s="1"/>
      <c r="S2603" s="6"/>
    </row>
    <row r="2604" spans="17:19" x14ac:dyDescent="0.2">
      <c r="Q2604" s="1"/>
      <c r="S2604" s="6"/>
    </row>
    <row r="2605" spans="17:19" x14ac:dyDescent="0.2">
      <c r="Q2605" s="1"/>
      <c r="S2605" s="6"/>
    </row>
    <row r="2606" spans="17:19" x14ac:dyDescent="0.2">
      <c r="Q2606" s="1"/>
      <c r="S2606" s="6"/>
    </row>
    <row r="2607" spans="17:19" x14ac:dyDescent="0.2">
      <c r="Q2607" s="1"/>
      <c r="S2607" s="6"/>
    </row>
    <row r="2608" spans="17:19" x14ac:dyDescent="0.2">
      <c r="Q2608" s="1"/>
      <c r="S2608" s="6"/>
    </row>
    <row r="2609" spans="17:19" x14ac:dyDescent="0.2">
      <c r="Q2609" s="1"/>
      <c r="S2609" s="6"/>
    </row>
    <row r="2610" spans="17:19" x14ac:dyDescent="0.2">
      <c r="Q2610" s="1"/>
      <c r="S2610" s="6"/>
    </row>
    <row r="2611" spans="17:19" x14ac:dyDescent="0.2">
      <c r="Q2611" s="1"/>
      <c r="S2611" s="6"/>
    </row>
    <row r="2612" spans="17:19" x14ac:dyDescent="0.2">
      <c r="Q2612" s="1"/>
      <c r="S2612" s="6"/>
    </row>
    <row r="2613" spans="17:19" x14ac:dyDescent="0.2">
      <c r="Q2613" s="1"/>
      <c r="S2613" s="6"/>
    </row>
    <row r="2614" spans="17:19" x14ac:dyDescent="0.2">
      <c r="Q2614" s="1"/>
      <c r="S2614" s="6"/>
    </row>
    <row r="2615" spans="17:19" x14ac:dyDescent="0.2">
      <c r="Q2615" s="1"/>
      <c r="S2615" s="6"/>
    </row>
    <row r="2616" spans="17:19" x14ac:dyDescent="0.2">
      <c r="Q2616" s="1"/>
      <c r="S2616" s="6"/>
    </row>
    <row r="2617" spans="17:19" x14ac:dyDescent="0.2">
      <c r="Q2617" s="1"/>
      <c r="S2617" s="6"/>
    </row>
    <row r="2618" spans="17:19" x14ac:dyDescent="0.2">
      <c r="Q2618" s="1"/>
      <c r="S2618" s="6"/>
    </row>
    <row r="2619" spans="17:19" x14ac:dyDescent="0.2">
      <c r="Q2619" s="1"/>
      <c r="S2619" s="6"/>
    </row>
    <row r="2620" spans="17:19" x14ac:dyDescent="0.2">
      <c r="Q2620" s="1"/>
      <c r="S2620" s="5"/>
    </row>
    <row r="2621" spans="17:19" x14ac:dyDescent="0.2">
      <c r="Q2621" s="1"/>
      <c r="S2621" s="5"/>
    </row>
    <row r="2622" spans="17:19" x14ac:dyDescent="0.2">
      <c r="Q2622" s="1"/>
      <c r="S2622" s="5"/>
    </row>
    <row r="2623" spans="17:19" x14ac:dyDescent="0.2">
      <c r="Q2623" s="1"/>
      <c r="S2623" s="5"/>
    </row>
    <row r="2624" spans="17:19" x14ac:dyDescent="0.2">
      <c r="Q2624" s="1"/>
      <c r="S2624" s="5"/>
    </row>
    <row r="2625" spans="17:19" x14ac:dyDescent="0.2">
      <c r="Q2625" s="1"/>
      <c r="S2625" s="5"/>
    </row>
    <row r="2626" spans="17:19" x14ac:dyDescent="0.2">
      <c r="Q2626" s="1"/>
      <c r="S2626" s="5"/>
    </row>
    <row r="2627" spans="17:19" x14ac:dyDescent="0.2">
      <c r="Q2627" s="1"/>
      <c r="S2627" s="5"/>
    </row>
    <row r="2628" spans="17:19" x14ac:dyDescent="0.2">
      <c r="Q2628" s="1"/>
      <c r="S2628" s="5"/>
    </row>
    <row r="2629" spans="17:19" x14ac:dyDescent="0.2">
      <c r="Q2629" s="1"/>
      <c r="S2629" s="5"/>
    </row>
    <row r="2630" spans="17:19" x14ac:dyDescent="0.2">
      <c r="Q2630" s="1"/>
      <c r="S2630" s="5"/>
    </row>
    <row r="2631" spans="17:19" x14ac:dyDescent="0.2">
      <c r="Q2631" s="1"/>
      <c r="S2631" s="5"/>
    </row>
    <row r="2632" spans="17:19" x14ac:dyDescent="0.2">
      <c r="Q2632" s="1"/>
      <c r="S2632" s="5"/>
    </row>
    <row r="2633" spans="17:19" x14ac:dyDescent="0.2">
      <c r="Q2633" s="1"/>
      <c r="S2633" s="5"/>
    </row>
    <row r="2634" spans="17:19" x14ac:dyDescent="0.2">
      <c r="Q2634" s="1"/>
      <c r="S2634" s="5"/>
    </row>
    <row r="2635" spans="17:19" x14ac:dyDescent="0.2">
      <c r="Q2635" s="1"/>
      <c r="S2635" s="5"/>
    </row>
    <row r="2636" spans="17:19" x14ac:dyDescent="0.2">
      <c r="Q2636" s="1"/>
      <c r="S2636" s="5"/>
    </row>
    <row r="2637" spans="17:19" x14ac:dyDescent="0.2">
      <c r="Q2637" s="1"/>
      <c r="S2637" s="5"/>
    </row>
    <row r="2638" spans="17:19" x14ac:dyDescent="0.2">
      <c r="Q2638" s="1"/>
      <c r="S2638" s="5"/>
    </row>
    <row r="2639" spans="17:19" x14ac:dyDescent="0.2">
      <c r="Q2639" s="1"/>
      <c r="S2639" s="5"/>
    </row>
    <row r="2640" spans="17:19" x14ac:dyDescent="0.2">
      <c r="Q2640" s="1"/>
      <c r="S2640" s="5"/>
    </row>
    <row r="2641" spans="17:19" x14ac:dyDescent="0.2">
      <c r="Q2641" s="1"/>
      <c r="S2641" s="5"/>
    </row>
    <row r="2642" spans="17:19" x14ac:dyDescent="0.2">
      <c r="Q2642" s="1"/>
      <c r="S2642" s="5"/>
    </row>
    <row r="2643" spans="17:19" x14ac:dyDescent="0.2">
      <c r="Q2643" s="1"/>
      <c r="S2643" s="6"/>
    </row>
    <row r="2644" spans="17:19" x14ac:dyDescent="0.2">
      <c r="Q2644" s="1"/>
      <c r="S2644" s="6"/>
    </row>
    <row r="2645" spans="17:19" x14ac:dyDescent="0.2">
      <c r="Q2645" s="1"/>
      <c r="S2645" s="6"/>
    </row>
    <row r="2646" spans="17:19" x14ac:dyDescent="0.2">
      <c r="Q2646" s="1"/>
      <c r="S2646" s="6"/>
    </row>
    <row r="2647" spans="17:19" x14ac:dyDescent="0.2">
      <c r="Q2647" s="1"/>
      <c r="S2647" s="6"/>
    </row>
    <row r="2648" spans="17:19" x14ac:dyDescent="0.2">
      <c r="Q2648" s="1"/>
      <c r="S2648" s="6"/>
    </row>
    <row r="2649" spans="17:19" x14ac:dyDescent="0.2">
      <c r="Q2649" s="1"/>
      <c r="S2649" s="6"/>
    </row>
    <row r="2650" spans="17:19" x14ac:dyDescent="0.2">
      <c r="Q2650" s="1"/>
      <c r="S2650" s="6"/>
    </row>
    <row r="2651" spans="17:19" x14ac:dyDescent="0.2">
      <c r="Q2651" s="1"/>
      <c r="S2651" s="6"/>
    </row>
    <row r="2652" spans="17:19" x14ac:dyDescent="0.2">
      <c r="Q2652" s="1"/>
      <c r="S2652" s="6"/>
    </row>
    <row r="2653" spans="17:19" x14ac:dyDescent="0.2">
      <c r="Q2653" s="1"/>
      <c r="S2653" s="6"/>
    </row>
    <row r="2654" spans="17:19" x14ac:dyDescent="0.2">
      <c r="Q2654" s="1"/>
      <c r="S2654" s="6"/>
    </row>
    <row r="2655" spans="17:19" x14ac:dyDescent="0.2">
      <c r="Q2655" s="1"/>
      <c r="S2655" s="6"/>
    </row>
    <row r="2656" spans="17:19" x14ac:dyDescent="0.2">
      <c r="Q2656" s="1"/>
      <c r="S2656" s="6"/>
    </row>
    <row r="2657" spans="17:19" x14ac:dyDescent="0.2">
      <c r="Q2657" s="1"/>
      <c r="S2657" s="6"/>
    </row>
    <row r="2658" spans="17:19" x14ac:dyDescent="0.2">
      <c r="Q2658" s="1"/>
      <c r="S2658" s="6"/>
    </row>
    <row r="2659" spans="17:19" x14ac:dyDescent="0.2">
      <c r="Q2659" s="1"/>
      <c r="S2659" s="6"/>
    </row>
    <row r="2660" spans="17:19" x14ac:dyDescent="0.2">
      <c r="Q2660" s="1"/>
      <c r="S2660" s="6"/>
    </row>
    <row r="2661" spans="17:19" x14ac:dyDescent="0.2">
      <c r="Q2661" s="1"/>
      <c r="S2661" s="6"/>
    </row>
    <row r="2662" spans="17:19" x14ac:dyDescent="0.2">
      <c r="Q2662" s="1"/>
      <c r="S2662" s="6"/>
    </row>
    <row r="2663" spans="17:19" x14ac:dyDescent="0.2">
      <c r="Q2663" s="1"/>
      <c r="S2663" s="6"/>
    </row>
    <row r="2664" spans="17:19" x14ac:dyDescent="0.2">
      <c r="Q2664" s="1"/>
      <c r="S2664" s="6"/>
    </row>
    <row r="2665" spans="17:19" x14ac:dyDescent="0.2">
      <c r="Q2665" s="1"/>
      <c r="S2665" s="6"/>
    </row>
    <row r="2666" spans="17:19" x14ac:dyDescent="0.2">
      <c r="Q2666" s="1"/>
      <c r="S2666" s="6"/>
    </row>
    <row r="2667" spans="17:19" x14ac:dyDescent="0.2">
      <c r="Q2667" s="1"/>
      <c r="S2667" s="6"/>
    </row>
    <row r="2668" spans="17:19" x14ac:dyDescent="0.2">
      <c r="Q2668" s="1"/>
      <c r="S2668" s="6"/>
    </row>
    <row r="2669" spans="17:19" x14ac:dyDescent="0.2">
      <c r="Q2669" s="1"/>
      <c r="S2669" s="6"/>
    </row>
    <row r="2670" spans="17:19" x14ac:dyDescent="0.2">
      <c r="Q2670" s="1"/>
      <c r="S2670" s="6"/>
    </row>
    <row r="2671" spans="17:19" x14ac:dyDescent="0.2">
      <c r="Q2671" s="1"/>
      <c r="S2671" s="6"/>
    </row>
    <row r="2672" spans="17:19" x14ac:dyDescent="0.2">
      <c r="Q2672" s="1"/>
      <c r="S2672" s="6"/>
    </row>
    <row r="2673" spans="17:19" x14ac:dyDescent="0.2">
      <c r="Q2673" s="1"/>
      <c r="S2673" s="6"/>
    </row>
    <row r="2674" spans="17:19" x14ac:dyDescent="0.2">
      <c r="Q2674" s="1"/>
      <c r="S2674" s="6"/>
    </row>
    <row r="2675" spans="17:19" x14ac:dyDescent="0.2">
      <c r="Q2675" s="1"/>
      <c r="S2675" s="6"/>
    </row>
    <row r="2676" spans="17:19" x14ac:dyDescent="0.2">
      <c r="Q2676" s="1"/>
      <c r="S2676" s="6"/>
    </row>
    <row r="2677" spans="17:19" x14ac:dyDescent="0.2">
      <c r="Q2677" s="1"/>
      <c r="S2677" s="6"/>
    </row>
    <row r="2678" spans="17:19" x14ac:dyDescent="0.2">
      <c r="Q2678" s="1"/>
      <c r="S2678" s="6"/>
    </row>
    <row r="2679" spans="17:19" x14ac:dyDescent="0.2">
      <c r="Q2679" s="1"/>
      <c r="S2679" s="6"/>
    </row>
    <row r="2680" spans="17:19" x14ac:dyDescent="0.2">
      <c r="Q2680" s="1"/>
      <c r="S2680" s="6"/>
    </row>
    <row r="2681" spans="17:19" x14ac:dyDescent="0.2">
      <c r="Q2681" s="1"/>
      <c r="S2681" s="6"/>
    </row>
    <row r="2682" spans="17:19" x14ac:dyDescent="0.2">
      <c r="Q2682" s="1"/>
      <c r="S2682" s="6"/>
    </row>
    <row r="2683" spans="17:19" x14ac:dyDescent="0.2">
      <c r="Q2683" s="1"/>
      <c r="S2683" s="6"/>
    </row>
    <row r="2684" spans="17:19" x14ac:dyDescent="0.2">
      <c r="Q2684" s="1"/>
      <c r="S2684" s="6"/>
    </row>
    <row r="2685" spans="17:19" x14ac:dyDescent="0.2">
      <c r="Q2685" s="1"/>
      <c r="S2685" s="6"/>
    </row>
    <row r="2686" spans="17:19" x14ac:dyDescent="0.2">
      <c r="Q2686" s="1"/>
      <c r="S2686" s="6"/>
    </row>
    <row r="2687" spans="17:19" x14ac:dyDescent="0.2">
      <c r="Q2687" s="1"/>
      <c r="S2687" s="6"/>
    </row>
    <row r="2688" spans="17:19" x14ac:dyDescent="0.2">
      <c r="Q2688" s="1"/>
      <c r="S2688" s="6"/>
    </row>
    <row r="2689" spans="17:19" x14ac:dyDescent="0.2">
      <c r="Q2689" s="1"/>
      <c r="S2689" s="6"/>
    </row>
    <row r="2690" spans="17:19" x14ac:dyDescent="0.2">
      <c r="Q2690" s="1"/>
      <c r="S2690" s="6"/>
    </row>
    <row r="2691" spans="17:19" x14ac:dyDescent="0.2">
      <c r="Q2691" s="1"/>
      <c r="S2691" s="6"/>
    </row>
    <row r="2692" spans="17:19" x14ac:dyDescent="0.2">
      <c r="Q2692" s="1"/>
      <c r="S2692" s="6"/>
    </row>
    <row r="2693" spans="17:19" x14ac:dyDescent="0.2">
      <c r="Q2693" s="1"/>
      <c r="S2693" s="6"/>
    </row>
    <row r="2694" spans="17:19" x14ac:dyDescent="0.2">
      <c r="Q2694" s="1"/>
      <c r="S2694" s="6"/>
    </row>
    <row r="2695" spans="17:19" x14ac:dyDescent="0.2">
      <c r="Q2695" s="1"/>
      <c r="S2695" s="6"/>
    </row>
    <row r="2696" spans="17:19" x14ac:dyDescent="0.2">
      <c r="Q2696" s="1"/>
      <c r="S2696" s="6"/>
    </row>
    <row r="2697" spans="17:19" x14ac:dyDescent="0.2">
      <c r="Q2697" s="1"/>
      <c r="S2697" s="6"/>
    </row>
    <row r="2698" spans="17:19" x14ac:dyDescent="0.2">
      <c r="Q2698" s="1"/>
      <c r="S2698" s="6"/>
    </row>
    <row r="2699" spans="17:19" x14ac:dyDescent="0.2">
      <c r="Q2699" s="1"/>
      <c r="S2699" s="6"/>
    </row>
    <row r="2700" spans="17:19" x14ac:dyDescent="0.2">
      <c r="Q2700" s="1"/>
      <c r="S2700" s="6"/>
    </row>
    <row r="2701" spans="17:19" x14ac:dyDescent="0.2">
      <c r="Q2701" s="1"/>
      <c r="S2701" s="6"/>
    </row>
    <row r="2702" spans="17:19" x14ac:dyDescent="0.2">
      <c r="Q2702" s="1"/>
      <c r="S2702" s="6"/>
    </row>
    <row r="2703" spans="17:19" x14ac:dyDescent="0.2">
      <c r="Q2703" s="1"/>
      <c r="S2703" s="6"/>
    </row>
    <row r="2704" spans="17:19" x14ac:dyDescent="0.2">
      <c r="Q2704" s="1"/>
      <c r="S2704" s="6"/>
    </row>
    <row r="2705" spans="17:19" x14ac:dyDescent="0.2">
      <c r="Q2705" s="1"/>
      <c r="S2705" s="6"/>
    </row>
    <row r="2706" spans="17:19" x14ac:dyDescent="0.2">
      <c r="Q2706" s="1"/>
      <c r="S2706" s="6"/>
    </row>
    <row r="2707" spans="17:19" x14ac:dyDescent="0.2">
      <c r="Q2707" s="1"/>
      <c r="S2707" s="6"/>
    </row>
    <row r="2708" spans="17:19" x14ac:dyDescent="0.2">
      <c r="Q2708" s="1"/>
      <c r="S2708" s="6"/>
    </row>
    <row r="2709" spans="17:19" x14ac:dyDescent="0.2">
      <c r="Q2709" s="1"/>
      <c r="S2709" s="6"/>
    </row>
    <row r="2710" spans="17:19" x14ac:dyDescent="0.2">
      <c r="Q2710" s="1"/>
      <c r="S2710" s="6"/>
    </row>
    <row r="2711" spans="17:19" x14ac:dyDescent="0.2">
      <c r="Q2711" s="1"/>
      <c r="S2711" s="6"/>
    </row>
    <row r="2712" spans="17:19" x14ac:dyDescent="0.2">
      <c r="Q2712" s="1"/>
      <c r="S2712" s="6"/>
    </row>
    <row r="2713" spans="17:19" x14ac:dyDescent="0.2">
      <c r="Q2713" s="1"/>
      <c r="S2713" s="6"/>
    </row>
    <row r="2714" spans="17:19" x14ac:dyDescent="0.2">
      <c r="Q2714" s="1"/>
      <c r="S2714" s="6"/>
    </row>
    <row r="2715" spans="17:19" x14ac:dyDescent="0.2">
      <c r="Q2715" s="1"/>
      <c r="S2715" s="6"/>
    </row>
    <row r="2716" spans="17:19" x14ac:dyDescent="0.2">
      <c r="Q2716" s="1"/>
      <c r="S2716" s="6"/>
    </row>
    <row r="2717" spans="17:19" x14ac:dyDescent="0.2">
      <c r="Q2717" s="1"/>
      <c r="S2717" s="6"/>
    </row>
    <row r="2718" spans="17:19" x14ac:dyDescent="0.2">
      <c r="Q2718" s="1"/>
      <c r="S2718" s="6"/>
    </row>
    <row r="2719" spans="17:19" x14ac:dyDescent="0.2">
      <c r="Q2719" s="1"/>
      <c r="S2719" s="6"/>
    </row>
    <row r="2720" spans="17:19" x14ac:dyDescent="0.2">
      <c r="Q2720" s="1"/>
      <c r="S2720" s="6"/>
    </row>
    <row r="2721" spans="17:19" x14ac:dyDescent="0.2">
      <c r="Q2721" s="1"/>
      <c r="S2721" s="6"/>
    </row>
    <row r="2722" spans="17:19" x14ac:dyDescent="0.2">
      <c r="Q2722" s="1"/>
      <c r="S2722" s="6"/>
    </row>
    <row r="2723" spans="17:19" x14ac:dyDescent="0.2">
      <c r="Q2723" s="1"/>
      <c r="S2723" s="6"/>
    </row>
    <row r="2724" spans="17:19" x14ac:dyDescent="0.2">
      <c r="Q2724" s="1"/>
      <c r="S2724" s="6"/>
    </row>
    <row r="2725" spans="17:19" x14ac:dyDescent="0.2">
      <c r="Q2725" s="1"/>
      <c r="S2725" s="6"/>
    </row>
    <row r="2726" spans="17:19" x14ac:dyDescent="0.2">
      <c r="Q2726" s="1"/>
      <c r="S2726" s="6"/>
    </row>
    <row r="2727" spans="17:19" x14ac:dyDescent="0.2">
      <c r="Q2727" s="1"/>
      <c r="S2727" s="6"/>
    </row>
    <row r="2728" spans="17:19" x14ac:dyDescent="0.2">
      <c r="Q2728" s="1"/>
      <c r="S2728" s="6"/>
    </row>
    <row r="2729" spans="17:19" x14ac:dyDescent="0.2">
      <c r="Q2729" s="1"/>
      <c r="S2729" s="6"/>
    </row>
    <row r="2730" spans="17:19" x14ac:dyDescent="0.2">
      <c r="Q2730" s="1"/>
      <c r="S2730" s="6"/>
    </row>
    <row r="2731" spans="17:19" x14ac:dyDescent="0.2">
      <c r="Q2731" s="1"/>
      <c r="S2731" s="6"/>
    </row>
    <row r="2732" spans="17:19" x14ac:dyDescent="0.2">
      <c r="Q2732" s="1"/>
      <c r="S2732" s="6"/>
    </row>
    <row r="2733" spans="17:19" x14ac:dyDescent="0.2">
      <c r="Q2733" s="1"/>
      <c r="S2733" s="6"/>
    </row>
    <row r="2734" spans="17:19" x14ac:dyDescent="0.2">
      <c r="Q2734" s="1"/>
      <c r="S2734" s="6"/>
    </row>
    <row r="2735" spans="17:19" x14ac:dyDescent="0.2">
      <c r="Q2735" s="1"/>
      <c r="S2735" s="6"/>
    </row>
    <row r="2736" spans="17:19" x14ac:dyDescent="0.2">
      <c r="Q2736" s="1"/>
      <c r="S2736" s="6"/>
    </row>
    <row r="2737" spans="17:19" x14ac:dyDescent="0.2">
      <c r="Q2737" s="1"/>
      <c r="S2737" s="6"/>
    </row>
    <row r="2738" spans="17:19" x14ac:dyDescent="0.2">
      <c r="Q2738" s="1"/>
      <c r="S2738" s="6"/>
    </row>
    <row r="2739" spans="17:19" x14ac:dyDescent="0.2">
      <c r="Q2739" s="1"/>
      <c r="S2739" s="6"/>
    </row>
    <row r="2740" spans="17:19" x14ac:dyDescent="0.2">
      <c r="Q2740" s="1"/>
      <c r="S2740" s="6"/>
    </row>
    <row r="2741" spans="17:19" x14ac:dyDescent="0.2">
      <c r="Q2741" s="1"/>
      <c r="S2741" s="6"/>
    </row>
    <row r="2742" spans="17:19" x14ac:dyDescent="0.2">
      <c r="Q2742" s="1"/>
      <c r="S2742" s="6"/>
    </row>
    <row r="2743" spans="17:19" x14ac:dyDescent="0.2">
      <c r="Q2743" s="1"/>
      <c r="S2743" s="6"/>
    </row>
    <row r="2744" spans="17:19" x14ac:dyDescent="0.2">
      <c r="Q2744" s="1"/>
      <c r="S2744" s="6"/>
    </row>
    <row r="2745" spans="17:19" x14ac:dyDescent="0.2">
      <c r="Q2745" s="1"/>
      <c r="S2745" s="6"/>
    </row>
    <row r="2746" spans="17:19" x14ac:dyDescent="0.2">
      <c r="Q2746" s="1"/>
      <c r="S2746" s="6"/>
    </row>
    <row r="2747" spans="17:19" x14ac:dyDescent="0.2">
      <c r="Q2747" s="1"/>
      <c r="S2747" s="6"/>
    </row>
    <row r="2748" spans="17:19" x14ac:dyDescent="0.2">
      <c r="Q2748" s="1"/>
      <c r="S2748" s="6"/>
    </row>
    <row r="2749" spans="17:19" x14ac:dyDescent="0.2">
      <c r="Q2749" s="1"/>
      <c r="S2749" s="6"/>
    </row>
    <row r="2750" spans="17:19" x14ac:dyDescent="0.2">
      <c r="Q2750" s="1"/>
      <c r="S2750" s="6"/>
    </row>
    <row r="2751" spans="17:19" x14ac:dyDescent="0.2">
      <c r="Q2751" s="1"/>
      <c r="S2751" s="6"/>
    </row>
    <row r="2752" spans="17:19" x14ac:dyDescent="0.2">
      <c r="Q2752" s="1"/>
      <c r="S2752" s="6"/>
    </row>
    <row r="2753" spans="17:19" x14ac:dyDescent="0.2">
      <c r="Q2753" s="1"/>
      <c r="S2753" s="6"/>
    </row>
    <row r="2754" spans="17:19" x14ac:dyDescent="0.2">
      <c r="Q2754" s="1"/>
      <c r="S2754" s="6"/>
    </row>
    <row r="2755" spans="17:19" x14ac:dyDescent="0.2">
      <c r="Q2755" s="1"/>
      <c r="S2755" s="6"/>
    </row>
    <row r="2756" spans="17:19" x14ac:dyDescent="0.2">
      <c r="Q2756" s="1"/>
      <c r="S2756" s="6"/>
    </row>
    <row r="2757" spans="17:19" x14ac:dyDescent="0.2">
      <c r="Q2757" s="1"/>
      <c r="S2757" s="6"/>
    </row>
    <row r="2758" spans="17:19" x14ac:dyDescent="0.2">
      <c r="Q2758" s="1"/>
      <c r="S2758" s="6"/>
    </row>
    <row r="2759" spans="17:19" x14ac:dyDescent="0.2">
      <c r="Q2759" s="1"/>
      <c r="S2759" s="6"/>
    </row>
    <row r="2760" spans="17:19" x14ac:dyDescent="0.2">
      <c r="Q2760" s="1"/>
      <c r="S2760" s="6"/>
    </row>
    <row r="2761" spans="17:19" x14ac:dyDescent="0.2">
      <c r="Q2761" s="1"/>
      <c r="S2761" s="6"/>
    </row>
    <row r="2762" spans="17:19" x14ac:dyDescent="0.2">
      <c r="Q2762" s="1"/>
      <c r="S2762" s="6"/>
    </row>
    <row r="2763" spans="17:19" x14ac:dyDescent="0.2">
      <c r="Q2763" s="1"/>
      <c r="S2763" s="6"/>
    </row>
    <row r="2764" spans="17:19" x14ac:dyDescent="0.2">
      <c r="Q2764" s="1"/>
      <c r="S2764" s="6"/>
    </row>
    <row r="2765" spans="17:19" x14ac:dyDescent="0.2">
      <c r="Q2765" s="1"/>
      <c r="S2765" s="6"/>
    </row>
    <row r="2766" spans="17:19" x14ac:dyDescent="0.2">
      <c r="Q2766" s="1"/>
      <c r="S2766" s="6"/>
    </row>
    <row r="2767" spans="17:19" x14ac:dyDescent="0.2">
      <c r="Q2767" s="1"/>
      <c r="S2767" s="6"/>
    </row>
    <row r="2768" spans="17:19" x14ac:dyDescent="0.2">
      <c r="Q2768" s="1"/>
      <c r="S2768" s="6"/>
    </row>
    <row r="2769" spans="17:19" x14ac:dyDescent="0.2">
      <c r="Q2769" s="1"/>
      <c r="S2769" s="6"/>
    </row>
    <row r="2770" spans="17:19" x14ac:dyDescent="0.2">
      <c r="Q2770" s="1"/>
      <c r="S2770" s="6"/>
    </row>
    <row r="2771" spans="17:19" x14ac:dyDescent="0.2">
      <c r="Q2771" s="1"/>
      <c r="S2771" s="5"/>
    </row>
    <row r="2772" spans="17:19" x14ac:dyDescent="0.2">
      <c r="Q2772" s="1"/>
      <c r="S2772" s="5"/>
    </row>
    <row r="2773" spans="17:19" x14ac:dyDescent="0.2">
      <c r="Q2773" s="1"/>
      <c r="S2773" s="5"/>
    </row>
    <row r="2774" spans="17:19" x14ac:dyDescent="0.2">
      <c r="Q2774" s="1"/>
      <c r="S2774" s="5"/>
    </row>
    <row r="2775" spans="17:19" x14ac:dyDescent="0.2">
      <c r="Q2775" s="1"/>
      <c r="S2775" s="5"/>
    </row>
    <row r="2776" spans="17:19" x14ac:dyDescent="0.2">
      <c r="Q2776" s="1"/>
      <c r="S2776" s="5"/>
    </row>
    <row r="2777" spans="17:19" x14ac:dyDescent="0.2">
      <c r="Q2777" s="1"/>
      <c r="S2777" s="5"/>
    </row>
    <row r="2778" spans="17:19" x14ac:dyDescent="0.2">
      <c r="Q2778" s="1"/>
      <c r="S2778" s="5"/>
    </row>
    <row r="2779" spans="17:19" x14ac:dyDescent="0.2">
      <c r="Q2779" s="1"/>
      <c r="S2779" s="5"/>
    </row>
    <row r="2780" spans="17:19" x14ac:dyDescent="0.2">
      <c r="Q2780" s="1"/>
      <c r="S2780" s="5"/>
    </row>
    <row r="2781" spans="17:19" x14ac:dyDescent="0.2">
      <c r="Q2781" s="1"/>
      <c r="S2781" s="5"/>
    </row>
    <row r="2782" spans="17:19" x14ac:dyDescent="0.2">
      <c r="Q2782" s="1"/>
      <c r="S2782" s="5"/>
    </row>
    <row r="2783" spans="17:19" x14ac:dyDescent="0.2">
      <c r="Q2783" s="1"/>
      <c r="S2783" s="5"/>
    </row>
    <row r="2784" spans="17:19" x14ac:dyDescent="0.2">
      <c r="Q2784" s="1"/>
      <c r="S2784" s="5"/>
    </row>
    <row r="2785" spans="17:19" x14ac:dyDescent="0.2">
      <c r="Q2785" s="1"/>
      <c r="S2785" s="5"/>
    </row>
    <row r="2786" spans="17:19" x14ac:dyDescent="0.2">
      <c r="Q2786" s="1"/>
      <c r="S2786" s="5"/>
    </row>
    <row r="2787" spans="17:19" x14ac:dyDescent="0.2">
      <c r="Q2787" s="1"/>
      <c r="S2787" s="5"/>
    </row>
    <row r="2788" spans="17:19" x14ac:dyDescent="0.2">
      <c r="Q2788" s="1"/>
      <c r="S2788" s="5"/>
    </row>
    <row r="2789" spans="17:19" x14ac:dyDescent="0.2">
      <c r="Q2789" s="1"/>
      <c r="S2789" s="5"/>
    </row>
    <row r="2790" spans="17:19" x14ac:dyDescent="0.2">
      <c r="Q2790" s="1"/>
      <c r="S2790" s="5"/>
    </row>
    <row r="2791" spans="17:19" x14ac:dyDescent="0.2">
      <c r="Q2791" s="1"/>
      <c r="S2791" s="5"/>
    </row>
    <row r="2792" spans="17:19" x14ac:dyDescent="0.2">
      <c r="Q2792" s="1"/>
      <c r="S2792" s="5"/>
    </row>
    <row r="2793" spans="17:19" x14ac:dyDescent="0.2">
      <c r="Q2793" s="1"/>
      <c r="S2793" s="5"/>
    </row>
    <row r="2794" spans="17:19" x14ac:dyDescent="0.2">
      <c r="Q2794" s="1"/>
      <c r="S2794" s="6"/>
    </row>
    <row r="2795" spans="17:19" x14ac:dyDescent="0.2">
      <c r="Q2795" s="1"/>
      <c r="S2795" s="6"/>
    </row>
    <row r="2796" spans="17:19" x14ac:dyDescent="0.2">
      <c r="Q2796" s="1"/>
      <c r="S2796" s="6"/>
    </row>
    <row r="2797" spans="17:19" x14ac:dyDescent="0.2">
      <c r="Q2797" s="1"/>
      <c r="S2797" s="6"/>
    </row>
    <row r="2798" spans="17:19" x14ac:dyDescent="0.2">
      <c r="Q2798" s="1"/>
      <c r="S2798" s="6"/>
    </row>
    <row r="2799" spans="17:19" x14ac:dyDescent="0.2">
      <c r="Q2799" s="1"/>
      <c r="S2799" s="6"/>
    </row>
    <row r="2800" spans="17:19" x14ac:dyDescent="0.2">
      <c r="Q2800" s="1"/>
      <c r="S2800" s="6"/>
    </row>
    <row r="2801" spans="17:19" x14ac:dyDescent="0.2">
      <c r="Q2801" s="1"/>
      <c r="S2801" s="6"/>
    </row>
    <row r="2802" spans="17:19" x14ac:dyDescent="0.2">
      <c r="Q2802" s="1"/>
      <c r="S2802" s="6"/>
    </row>
    <row r="2803" spans="17:19" x14ac:dyDescent="0.2">
      <c r="Q2803" s="1"/>
      <c r="S2803" s="6"/>
    </row>
    <row r="2804" spans="17:19" x14ac:dyDescent="0.2">
      <c r="Q2804" s="1"/>
      <c r="S2804" s="6"/>
    </row>
    <row r="2805" spans="17:19" x14ac:dyDescent="0.2">
      <c r="Q2805" s="1"/>
      <c r="S2805" s="6"/>
    </row>
    <row r="2806" spans="17:19" x14ac:dyDescent="0.2">
      <c r="Q2806" s="1"/>
      <c r="S2806" s="6"/>
    </row>
    <row r="2807" spans="17:19" x14ac:dyDescent="0.2">
      <c r="Q2807" s="1"/>
      <c r="S2807" s="6"/>
    </row>
    <row r="2808" spans="17:19" x14ac:dyDescent="0.2">
      <c r="Q2808" s="1"/>
      <c r="S2808" s="6"/>
    </row>
    <row r="2809" spans="17:19" x14ac:dyDescent="0.2">
      <c r="Q2809" s="1"/>
      <c r="S2809" s="6"/>
    </row>
    <row r="2810" spans="17:19" x14ac:dyDescent="0.2">
      <c r="Q2810" s="1"/>
      <c r="S2810" s="6"/>
    </row>
    <row r="2811" spans="17:19" x14ac:dyDescent="0.2">
      <c r="Q2811" s="1"/>
      <c r="S2811" s="6"/>
    </row>
    <row r="2812" spans="17:19" x14ac:dyDescent="0.2">
      <c r="Q2812" s="1"/>
      <c r="S2812" s="6"/>
    </row>
    <row r="2813" spans="17:19" x14ac:dyDescent="0.2">
      <c r="Q2813" s="1"/>
      <c r="S2813" s="6"/>
    </row>
    <row r="2814" spans="17:19" x14ac:dyDescent="0.2">
      <c r="Q2814" s="1"/>
      <c r="S2814" s="6"/>
    </row>
    <row r="2815" spans="17:19" x14ac:dyDescent="0.2">
      <c r="Q2815" s="1"/>
      <c r="S2815" s="6"/>
    </row>
    <row r="2816" spans="17:19" x14ac:dyDescent="0.2">
      <c r="Q2816" s="1"/>
      <c r="S2816" s="6"/>
    </row>
    <row r="2817" spans="17:19" x14ac:dyDescent="0.2">
      <c r="Q2817" s="1"/>
      <c r="S2817" s="6"/>
    </row>
    <row r="2818" spans="17:19" x14ac:dyDescent="0.2">
      <c r="Q2818" s="1"/>
      <c r="S2818" s="6"/>
    </row>
    <row r="2819" spans="17:19" x14ac:dyDescent="0.2">
      <c r="Q2819" s="1"/>
      <c r="S2819" s="6"/>
    </row>
    <row r="2820" spans="17:19" x14ac:dyDescent="0.2">
      <c r="Q2820" s="1"/>
      <c r="S2820" s="6"/>
    </row>
    <row r="2821" spans="17:19" x14ac:dyDescent="0.2">
      <c r="Q2821" s="1"/>
      <c r="S2821" s="6"/>
    </row>
    <row r="2822" spans="17:19" x14ac:dyDescent="0.2">
      <c r="Q2822" s="1"/>
      <c r="S2822" s="6"/>
    </row>
    <row r="2823" spans="17:19" x14ac:dyDescent="0.2">
      <c r="Q2823" s="1"/>
      <c r="S2823" s="6"/>
    </row>
    <row r="2824" spans="17:19" x14ac:dyDescent="0.2">
      <c r="Q2824" s="1"/>
      <c r="S2824" s="6"/>
    </row>
    <row r="2825" spans="17:19" x14ac:dyDescent="0.2">
      <c r="Q2825" s="1"/>
      <c r="S2825" s="6"/>
    </row>
    <row r="2826" spans="17:19" x14ac:dyDescent="0.2">
      <c r="Q2826" s="1"/>
      <c r="S2826" s="6"/>
    </row>
    <row r="2827" spans="17:19" x14ac:dyDescent="0.2">
      <c r="Q2827" s="1"/>
      <c r="S2827" s="6"/>
    </row>
    <row r="2828" spans="17:19" x14ac:dyDescent="0.2">
      <c r="Q2828" s="1"/>
      <c r="S2828" s="6"/>
    </row>
    <row r="2829" spans="17:19" x14ac:dyDescent="0.2">
      <c r="Q2829" s="1"/>
      <c r="S2829" s="6"/>
    </row>
    <row r="2830" spans="17:19" x14ac:dyDescent="0.2">
      <c r="Q2830" s="1"/>
      <c r="S2830" s="6"/>
    </row>
    <row r="2831" spans="17:19" x14ac:dyDescent="0.2">
      <c r="Q2831" s="1"/>
      <c r="S2831" s="6"/>
    </row>
    <row r="2832" spans="17:19" x14ac:dyDescent="0.2">
      <c r="Q2832" s="1"/>
      <c r="S2832" s="6"/>
    </row>
    <row r="2833" spans="17:19" x14ac:dyDescent="0.2">
      <c r="Q2833" s="1"/>
      <c r="S2833" s="6"/>
    </row>
    <row r="2834" spans="17:19" x14ac:dyDescent="0.2">
      <c r="Q2834" s="1"/>
      <c r="S2834" s="6"/>
    </row>
    <row r="2835" spans="17:19" x14ac:dyDescent="0.2">
      <c r="Q2835" s="1"/>
      <c r="S2835" s="6"/>
    </row>
    <row r="2836" spans="17:19" x14ac:dyDescent="0.2">
      <c r="Q2836" s="1"/>
      <c r="S2836" s="6"/>
    </row>
    <row r="2837" spans="17:19" x14ac:dyDescent="0.2">
      <c r="Q2837" s="1"/>
      <c r="S2837" s="6"/>
    </row>
    <row r="2838" spans="17:19" x14ac:dyDescent="0.2">
      <c r="Q2838" s="1"/>
      <c r="S2838" s="6"/>
    </row>
    <row r="2839" spans="17:19" x14ac:dyDescent="0.2">
      <c r="Q2839" s="1"/>
      <c r="S2839" s="6"/>
    </row>
    <row r="2840" spans="17:19" x14ac:dyDescent="0.2">
      <c r="Q2840" s="1"/>
      <c r="S2840" s="6"/>
    </row>
    <row r="2841" spans="17:19" x14ac:dyDescent="0.2">
      <c r="Q2841" s="1"/>
      <c r="S2841" s="6"/>
    </row>
    <row r="2842" spans="17:19" x14ac:dyDescent="0.2">
      <c r="Q2842" s="1"/>
      <c r="S2842" s="6"/>
    </row>
    <row r="2843" spans="17:19" x14ac:dyDescent="0.2">
      <c r="Q2843" s="1"/>
      <c r="S2843" s="6"/>
    </row>
    <row r="2844" spans="17:19" x14ac:dyDescent="0.2">
      <c r="Q2844" s="1"/>
      <c r="S2844" s="6"/>
    </row>
    <row r="2845" spans="17:19" x14ac:dyDescent="0.2">
      <c r="Q2845" s="1"/>
      <c r="S2845" s="6"/>
    </row>
    <row r="2846" spans="17:19" x14ac:dyDescent="0.2">
      <c r="Q2846" s="1"/>
      <c r="S2846" s="6"/>
    </row>
    <row r="2847" spans="17:19" x14ac:dyDescent="0.2">
      <c r="Q2847" s="1"/>
      <c r="S2847" s="6"/>
    </row>
    <row r="2848" spans="17:19" x14ac:dyDescent="0.2">
      <c r="Q2848" s="1"/>
      <c r="S2848" s="6"/>
    </row>
    <row r="2849" spans="17:19" x14ac:dyDescent="0.2">
      <c r="Q2849" s="1"/>
      <c r="S2849" s="6"/>
    </row>
    <row r="2850" spans="17:19" x14ac:dyDescent="0.2">
      <c r="Q2850" s="1"/>
      <c r="S2850" s="6"/>
    </row>
    <row r="2851" spans="17:19" x14ac:dyDescent="0.2">
      <c r="Q2851" s="1"/>
      <c r="S2851" s="6"/>
    </row>
    <row r="2852" spans="17:19" x14ac:dyDescent="0.2">
      <c r="Q2852" s="1"/>
      <c r="S2852" s="6"/>
    </row>
    <row r="2853" spans="17:19" x14ac:dyDescent="0.2">
      <c r="Q2853" s="1"/>
      <c r="S2853" s="6"/>
    </row>
    <row r="2854" spans="17:19" x14ac:dyDescent="0.2">
      <c r="Q2854" s="1"/>
      <c r="S2854" s="6"/>
    </row>
    <row r="2855" spans="17:19" x14ac:dyDescent="0.2">
      <c r="Q2855" s="1"/>
      <c r="S2855" s="6"/>
    </row>
    <row r="2856" spans="17:19" x14ac:dyDescent="0.2">
      <c r="Q2856" s="1"/>
      <c r="S2856" s="6"/>
    </row>
    <row r="2857" spans="17:19" x14ac:dyDescent="0.2">
      <c r="Q2857" s="1"/>
      <c r="S2857" s="6"/>
    </row>
    <row r="2858" spans="17:19" x14ac:dyDescent="0.2">
      <c r="Q2858" s="1"/>
      <c r="S2858" s="6"/>
    </row>
    <row r="2859" spans="17:19" x14ac:dyDescent="0.2">
      <c r="Q2859" s="1"/>
      <c r="S2859" s="6"/>
    </row>
    <row r="2860" spans="17:19" x14ac:dyDescent="0.2">
      <c r="Q2860" s="1"/>
      <c r="S2860" s="6"/>
    </row>
    <row r="2861" spans="17:19" x14ac:dyDescent="0.2">
      <c r="Q2861" s="1"/>
      <c r="S2861" s="6"/>
    </row>
    <row r="2862" spans="17:19" x14ac:dyDescent="0.2">
      <c r="Q2862" s="1"/>
      <c r="S2862" s="6"/>
    </row>
    <row r="2863" spans="17:19" x14ac:dyDescent="0.2">
      <c r="Q2863" s="1"/>
      <c r="S2863" s="6"/>
    </row>
    <row r="2864" spans="17:19" x14ac:dyDescent="0.2">
      <c r="Q2864" s="1"/>
      <c r="S2864" s="6"/>
    </row>
    <row r="2865" spans="17:19" x14ac:dyDescent="0.2">
      <c r="Q2865" s="1"/>
      <c r="S2865" s="6"/>
    </row>
    <row r="2866" spans="17:19" x14ac:dyDescent="0.2">
      <c r="Q2866" s="1"/>
      <c r="S2866" s="6"/>
    </row>
    <row r="2867" spans="17:19" x14ac:dyDescent="0.2">
      <c r="Q2867" s="1"/>
      <c r="S2867" s="6"/>
    </row>
    <row r="2868" spans="17:19" x14ac:dyDescent="0.2">
      <c r="Q2868" s="1"/>
      <c r="S2868" s="6"/>
    </row>
    <row r="2869" spans="17:19" x14ac:dyDescent="0.2">
      <c r="Q2869" s="1"/>
      <c r="S2869" s="6"/>
    </row>
    <row r="2870" spans="17:19" x14ac:dyDescent="0.2">
      <c r="Q2870" s="1"/>
      <c r="S2870" s="6"/>
    </row>
    <row r="2871" spans="17:19" x14ac:dyDescent="0.2">
      <c r="Q2871" s="1"/>
      <c r="S2871" s="6"/>
    </row>
    <row r="2872" spans="17:19" x14ac:dyDescent="0.2">
      <c r="Q2872" s="1"/>
      <c r="S2872" s="6"/>
    </row>
    <row r="2873" spans="17:19" x14ac:dyDescent="0.2">
      <c r="Q2873" s="1"/>
      <c r="S2873" s="6"/>
    </row>
    <row r="2874" spans="17:19" x14ac:dyDescent="0.2">
      <c r="Q2874" s="1"/>
      <c r="S2874" s="6"/>
    </row>
    <row r="2875" spans="17:19" x14ac:dyDescent="0.2">
      <c r="Q2875" s="1"/>
      <c r="S2875" s="6"/>
    </row>
    <row r="2876" spans="17:19" x14ac:dyDescent="0.2">
      <c r="Q2876" s="1"/>
      <c r="S2876" s="6"/>
    </row>
    <row r="2877" spans="17:19" x14ac:dyDescent="0.2">
      <c r="Q2877" s="1"/>
      <c r="S2877" s="6"/>
    </row>
    <row r="2878" spans="17:19" x14ac:dyDescent="0.2">
      <c r="Q2878" s="1"/>
      <c r="S2878" s="6"/>
    </row>
    <row r="2879" spans="17:19" x14ac:dyDescent="0.2">
      <c r="Q2879" s="1"/>
      <c r="S2879" s="6"/>
    </row>
    <row r="2880" spans="17:19" x14ac:dyDescent="0.2">
      <c r="Q2880" s="1"/>
      <c r="S2880" s="6"/>
    </row>
    <row r="2881" spans="17:19" x14ac:dyDescent="0.2">
      <c r="Q2881" s="1"/>
      <c r="S2881" s="6"/>
    </row>
    <row r="2882" spans="17:19" x14ac:dyDescent="0.2">
      <c r="Q2882" s="1"/>
      <c r="S2882" s="6"/>
    </row>
    <row r="2883" spans="17:19" x14ac:dyDescent="0.2">
      <c r="Q2883" s="1"/>
      <c r="S2883" s="6"/>
    </row>
    <row r="2884" spans="17:19" x14ac:dyDescent="0.2">
      <c r="Q2884" s="1"/>
      <c r="S2884" s="6"/>
    </row>
    <row r="2885" spans="17:19" x14ac:dyDescent="0.2">
      <c r="Q2885" s="1"/>
      <c r="S2885" s="6"/>
    </row>
    <row r="2886" spans="17:19" x14ac:dyDescent="0.2">
      <c r="Q2886" s="1"/>
      <c r="S2886" s="6"/>
    </row>
    <row r="2887" spans="17:19" x14ac:dyDescent="0.2">
      <c r="Q2887" s="1"/>
      <c r="S2887" s="6"/>
    </row>
    <row r="2888" spans="17:19" x14ac:dyDescent="0.2">
      <c r="Q2888" s="1"/>
      <c r="S2888" s="6"/>
    </row>
    <row r="2889" spans="17:19" x14ac:dyDescent="0.2">
      <c r="Q2889" s="1"/>
      <c r="S2889" s="6"/>
    </row>
    <row r="2890" spans="17:19" x14ac:dyDescent="0.2">
      <c r="Q2890" s="1"/>
      <c r="S2890" s="6"/>
    </row>
    <row r="2891" spans="17:19" x14ac:dyDescent="0.2">
      <c r="Q2891" s="1"/>
      <c r="S2891" s="6"/>
    </row>
    <row r="2892" spans="17:19" x14ac:dyDescent="0.2">
      <c r="Q2892" s="1"/>
      <c r="S2892" s="6"/>
    </row>
    <row r="2893" spans="17:19" x14ac:dyDescent="0.2">
      <c r="Q2893" s="1"/>
      <c r="S2893" s="6"/>
    </row>
    <row r="2894" spans="17:19" x14ac:dyDescent="0.2">
      <c r="Q2894" s="1"/>
      <c r="S2894" s="6"/>
    </row>
    <row r="2895" spans="17:19" x14ac:dyDescent="0.2">
      <c r="Q2895" s="1"/>
      <c r="S2895" s="6"/>
    </row>
    <row r="2896" spans="17:19" x14ac:dyDescent="0.2">
      <c r="Q2896" s="1"/>
      <c r="S2896" s="6"/>
    </row>
    <row r="2897" spans="17:19" x14ac:dyDescent="0.2">
      <c r="Q2897" s="1"/>
      <c r="S2897" s="6"/>
    </row>
    <row r="2898" spans="17:19" x14ac:dyDescent="0.2">
      <c r="Q2898" s="1"/>
      <c r="S2898" s="6"/>
    </row>
    <row r="2899" spans="17:19" x14ac:dyDescent="0.2">
      <c r="Q2899" s="1"/>
      <c r="S2899" s="6"/>
    </row>
    <row r="2900" spans="17:19" x14ac:dyDescent="0.2">
      <c r="Q2900" s="1"/>
      <c r="S2900" s="6"/>
    </row>
    <row r="2901" spans="17:19" x14ac:dyDescent="0.2">
      <c r="Q2901" s="1"/>
      <c r="S2901" s="6"/>
    </row>
    <row r="2902" spans="17:19" x14ac:dyDescent="0.2">
      <c r="Q2902" s="1"/>
      <c r="S2902" s="6"/>
    </row>
    <row r="2903" spans="17:19" x14ac:dyDescent="0.2">
      <c r="Q2903" s="1"/>
      <c r="S2903" s="6"/>
    </row>
    <row r="2904" spans="17:19" x14ac:dyDescent="0.2">
      <c r="Q2904" s="1"/>
      <c r="S2904" s="6"/>
    </row>
    <row r="2905" spans="17:19" x14ac:dyDescent="0.2">
      <c r="Q2905" s="1"/>
      <c r="S2905" s="6"/>
    </row>
    <row r="2906" spans="17:19" x14ac:dyDescent="0.2">
      <c r="Q2906" s="1"/>
      <c r="S2906" s="6"/>
    </row>
    <row r="2907" spans="17:19" x14ac:dyDescent="0.2">
      <c r="Q2907" s="1"/>
      <c r="S2907" s="6"/>
    </row>
    <row r="2908" spans="17:19" x14ac:dyDescent="0.2">
      <c r="Q2908" s="1"/>
      <c r="S2908" s="6"/>
    </row>
    <row r="2909" spans="17:19" x14ac:dyDescent="0.2">
      <c r="Q2909" s="1"/>
      <c r="S2909" s="6"/>
    </row>
    <row r="2910" spans="17:19" x14ac:dyDescent="0.2">
      <c r="Q2910" s="1"/>
      <c r="S2910" s="6"/>
    </row>
    <row r="2911" spans="17:19" x14ac:dyDescent="0.2">
      <c r="Q2911" s="1"/>
      <c r="S2911" s="6"/>
    </row>
    <row r="2912" spans="17:19" x14ac:dyDescent="0.2">
      <c r="Q2912" s="1"/>
      <c r="S2912" s="6"/>
    </row>
    <row r="2913" spans="17:19" x14ac:dyDescent="0.2">
      <c r="Q2913" s="1"/>
      <c r="S2913" s="6"/>
    </row>
    <row r="2914" spans="17:19" x14ac:dyDescent="0.2">
      <c r="Q2914" s="1"/>
      <c r="S2914" s="6"/>
    </row>
    <row r="2915" spans="17:19" x14ac:dyDescent="0.2">
      <c r="Q2915" s="1"/>
      <c r="S2915" s="6"/>
    </row>
    <row r="2916" spans="17:19" x14ac:dyDescent="0.2">
      <c r="Q2916" s="1"/>
      <c r="S2916" s="6"/>
    </row>
    <row r="2917" spans="17:19" x14ac:dyDescent="0.2">
      <c r="Q2917" s="1"/>
      <c r="S2917" s="6"/>
    </row>
    <row r="2918" spans="17:19" x14ac:dyDescent="0.2">
      <c r="Q2918" s="1"/>
      <c r="S2918" s="6"/>
    </row>
    <row r="2919" spans="17:19" x14ac:dyDescent="0.2">
      <c r="Q2919" s="1"/>
      <c r="S2919" s="6"/>
    </row>
    <row r="2920" spans="17:19" x14ac:dyDescent="0.2">
      <c r="Q2920" s="1"/>
      <c r="S2920" s="6"/>
    </row>
    <row r="2921" spans="17:19" x14ac:dyDescent="0.2">
      <c r="Q2921" s="1"/>
      <c r="S2921" s="6"/>
    </row>
    <row r="2922" spans="17:19" x14ac:dyDescent="0.2">
      <c r="Q2922" s="1"/>
      <c r="S2922" s="5"/>
    </row>
    <row r="2923" spans="17:19" x14ac:dyDescent="0.2">
      <c r="Q2923" s="1"/>
      <c r="S2923" s="5"/>
    </row>
    <row r="2924" spans="17:19" x14ac:dyDescent="0.2">
      <c r="Q2924" s="1"/>
      <c r="S2924" s="5"/>
    </row>
    <row r="2925" spans="17:19" x14ac:dyDescent="0.2">
      <c r="Q2925" s="1"/>
      <c r="S2925" s="5"/>
    </row>
    <row r="2926" spans="17:19" x14ac:dyDescent="0.2">
      <c r="Q2926" s="1"/>
      <c r="S2926" s="5"/>
    </row>
    <row r="2927" spans="17:19" x14ac:dyDescent="0.2">
      <c r="Q2927" s="1"/>
      <c r="S2927" s="5"/>
    </row>
    <row r="2928" spans="17:19" x14ac:dyDescent="0.2">
      <c r="Q2928" s="1"/>
      <c r="S2928" s="5"/>
    </row>
    <row r="2929" spans="17:19" x14ac:dyDescent="0.2">
      <c r="Q2929" s="1"/>
      <c r="S2929" s="5"/>
    </row>
    <row r="2930" spans="17:19" x14ac:dyDescent="0.2">
      <c r="Q2930" s="1"/>
      <c r="S2930" s="5"/>
    </row>
    <row r="2931" spans="17:19" x14ac:dyDescent="0.2">
      <c r="Q2931" s="1"/>
      <c r="S2931" s="5"/>
    </row>
    <row r="2932" spans="17:19" x14ac:dyDescent="0.2">
      <c r="Q2932" s="1"/>
      <c r="S2932" s="5"/>
    </row>
    <row r="2933" spans="17:19" x14ac:dyDescent="0.2">
      <c r="Q2933" s="1"/>
      <c r="S2933" s="5"/>
    </row>
    <row r="2934" spans="17:19" x14ac:dyDescent="0.2">
      <c r="Q2934" s="1"/>
      <c r="S2934" s="5"/>
    </row>
    <row r="2935" spans="17:19" x14ac:dyDescent="0.2">
      <c r="Q2935" s="1"/>
      <c r="S2935" s="5"/>
    </row>
    <row r="2936" spans="17:19" x14ac:dyDescent="0.2">
      <c r="Q2936" s="1"/>
      <c r="S2936" s="5"/>
    </row>
    <row r="2937" spans="17:19" x14ac:dyDescent="0.2">
      <c r="Q2937" s="1"/>
      <c r="S2937" s="5"/>
    </row>
    <row r="2938" spans="17:19" x14ac:dyDescent="0.2">
      <c r="Q2938" s="1"/>
      <c r="S2938" s="5"/>
    </row>
    <row r="2939" spans="17:19" x14ac:dyDescent="0.2">
      <c r="Q2939" s="1"/>
      <c r="S2939" s="5"/>
    </row>
    <row r="2940" spans="17:19" x14ac:dyDescent="0.2">
      <c r="Q2940" s="1"/>
      <c r="S2940" s="5"/>
    </row>
    <row r="2941" spans="17:19" x14ac:dyDescent="0.2">
      <c r="Q2941" s="1"/>
      <c r="S2941" s="5"/>
    </row>
    <row r="2942" spans="17:19" x14ac:dyDescent="0.2">
      <c r="Q2942" s="1"/>
      <c r="S2942" s="5"/>
    </row>
    <row r="2943" spans="17:19" x14ac:dyDescent="0.2">
      <c r="Q2943" s="1"/>
      <c r="S2943" s="5"/>
    </row>
    <row r="2944" spans="17:19" x14ac:dyDescent="0.2">
      <c r="Q2944" s="1"/>
      <c r="S2944" s="5"/>
    </row>
    <row r="2945" spans="17:19" x14ac:dyDescent="0.2">
      <c r="Q2945" s="1"/>
      <c r="S2945" s="6"/>
    </row>
    <row r="2946" spans="17:19" x14ac:dyDescent="0.2">
      <c r="Q2946" s="1"/>
      <c r="S2946" s="6"/>
    </row>
    <row r="2947" spans="17:19" x14ac:dyDescent="0.2">
      <c r="Q2947" s="1"/>
      <c r="S2947" s="6"/>
    </row>
    <row r="2948" spans="17:19" x14ac:dyDescent="0.2">
      <c r="Q2948" s="1"/>
      <c r="S2948" s="6"/>
    </row>
    <row r="2949" spans="17:19" x14ac:dyDescent="0.2">
      <c r="Q2949" s="1"/>
      <c r="S2949" s="6"/>
    </row>
    <row r="2950" spans="17:19" x14ac:dyDescent="0.2">
      <c r="Q2950" s="1"/>
      <c r="S2950" s="6"/>
    </row>
    <row r="2951" spans="17:19" x14ac:dyDescent="0.2">
      <c r="Q2951" s="1"/>
      <c r="S2951" s="6"/>
    </row>
    <row r="2952" spans="17:19" x14ac:dyDescent="0.2">
      <c r="Q2952" s="1"/>
      <c r="S2952" s="6"/>
    </row>
    <row r="2953" spans="17:19" x14ac:dyDescent="0.2">
      <c r="Q2953" s="1"/>
      <c r="S2953" s="6"/>
    </row>
    <row r="2954" spans="17:19" x14ac:dyDescent="0.2">
      <c r="Q2954" s="1"/>
      <c r="S2954" s="6"/>
    </row>
    <row r="2955" spans="17:19" x14ac:dyDescent="0.2">
      <c r="Q2955" s="1"/>
      <c r="S2955" s="6"/>
    </row>
    <row r="2956" spans="17:19" x14ac:dyDescent="0.2">
      <c r="Q2956" s="1"/>
      <c r="S2956" s="6"/>
    </row>
    <row r="2957" spans="17:19" x14ac:dyDescent="0.2">
      <c r="Q2957" s="1"/>
      <c r="S2957" s="6"/>
    </row>
    <row r="2958" spans="17:19" x14ac:dyDescent="0.2">
      <c r="Q2958" s="1"/>
      <c r="S2958" s="6"/>
    </row>
    <row r="2959" spans="17:19" x14ac:dyDescent="0.2">
      <c r="Q2959" s="1"/>
      <c r="S2959" s="6"/>
    </row>
    <row r="2960" spans="17:19" x14ac:dyDescent="0.2">
      <c r="Q2960" s="1"/>
      <c r="S2960" s="6"/>
    </row>
    <row r="2961" spans="17:19" x14ac:dyDescent="0.2">
      <c r="Q2961" s="1"/>
      <c r="S2961" s="6"/>
    </row>
    <row r="2962" spans="17:19" x14ac:dyDescent="0.2">
      <c r="Q2962" s="1"/>
      <c r="S2962" s="6"/>
    </row>
    <row r="2963" spans="17:19" x14ac:dyDescent="0.2">
      <c r="Q2963" s="1"/>
      <c r="S2963" s="6"/>
    </row>
    <row r="2964" spans="17:19" x14ac:dyDescent="0.2">
      <c r="Q2964" s="1"/>
      <c r="S2964" s="6"/>
    </row>
    <row r="2965" spans="17:19" x14ac:dyDescent="0.2">
      <c r="Q2965" s="1"/>
      <c r="S2965" s="6"/>
    </row>
    <row r="2966" spans="17:19" x14ac:dyDescent="0.2">
      <c r="Q2966" s="1"/>
      <c r="S2966" s="6"/>
    </row>
    <row r="2967" spans="17:19" x14ac:dyDescent="0.2">
      <c r="Q2967" s="1"/>
      <c r="S2967" s="6"/>
    </row>
    <row r="2968" spans="17:19" x14ac:dyDescent="0.2">
      <c r="Q2968" s="1"/>
      <c r="S2968" s="6"/>
    </row>
    <row r="2969" spans="17:19" x14ac:dyDescent="0.2">
      <c r="Q2969" s="1"/>
      <c r="S2969" s="6"/>
    </row>
    <row r="2970" spans="17:19" x14ac:dyDescent="0.2">
      <c r="Q2970" s="1"/>
      <c r="S2970" s="6"/>
    </row>
    <row r="2971" spans="17:19" x14ac:dyDescent="0.2">
      <c r="Q2971" s="1"/>
      <c r="S2971" s="6"/>
    </row>
    <row r="2972" spans="17:19" x14ac:dyDescent="0.2">
      <c r="Q2972" s="1"/>
      <c r="S2972" s="6"/>
    </row>
    <row r="2973" spans="17:19" x14ac:dyDescent="0.2">
      <c r="Q2973" s="1"/>
      <c r="S2973" s="6"/>
    </row>
    <row r="2974" spans="17:19" x14ac:dyDescent="0.2">
      <c r="Q2974" s="1"/>
      <c r="S2974" s="6"/>
    </row>
    <row r="2975" spans="17:19" x14ac:dyDescent="0.2">
      <c r="Q2975" s="1"/>
      <c r="S2975" s="6"/>
    </row>
    <row r="2976" spans="17:19" x14ac:dyDescent="0.2">
      <c r="Q2976" s="1"/>
      <c r="S2976" s="6"/>
    </row>
    <row r="2977" spans="17:19" x14ac:dyDescent="0.2">
      <c r="Q2977" s="1"/>
      <c r="S2977" s="6"/>
    </row>
    <row r="2978" spans="17:19" x14ac:dyDescent="0.2">
      <c r="Q2978" s="1"/>
      <c r="S2978" s="6"/>
    </row>
    <row r="2979" spans="17:19" x14ac:dyDescent="0.2">
      <c r="Q2979" s="1"/>
      <c r="S2979" s="6"/>
    </row>
    <row r="2980" spans="17:19" x14ac:dyDescent="0.2">
      <c r="Q2980" s="1"/>
      <c r="S2980" s="6"/>
    </row>
    <row r="2981" spans="17:19" x14ac:dyDescent="0.2">
      <c r="Q2981" s="1"/>
      <c r="S2981" s="6"/>
    </row>
    <row r="2982" spans="17:19" x14ac:dyDescent="0.2">
      <c r="Q2982" s="1"/>
      <c r="S2982" s="6"/>
    </row>
    <row r="2983" spans="17:19" x14ac:dyDescent="0.2">
      <c r="Q2983" s="1"/>
      <c r="S2983" s="6"/>
    </row>
    <row r="2984" spans="17:19" x14ac:dyDescent="0.2">
      <c r="Q2984" s="1"/>
      <c r="S2984" s="6"/>
    </row>
    <row r="2985" spans="17:19" x14ac:dyDescent="0.2">
      <c r="Q2985" s="1"/>
      <c r="S2985" s="6"/>
    </row>
    <row r="2986" spans="17:19" x14ac:dyDescent="0.2">
      <c r="Q2986" s="1"/>
      <c r="S2986" s="6"/>
    </row>
    <row r="2987" spans="17:19" x14ac:dyDescent="0.2">
      <c r="Q2987" s="1"/>
      <c r="S2987" s="6"/>
    </row>
    <row r="2988" spans="17:19" x14ac:dyDescent="0.2">
      <c r="Q2988" s="1"/>
      <c r="S2988" s="6"/>
    </row>
    <row r="2989" spans="17:19" x14ac:dyDescent="0.2">
      <c r="Q2989" s="1"/>
      <c r="S2989" s="6"/>
    </row>
    <row r="2990" spans="17:19" x14ac:dyDescent="0.2">
      <c r="Q2990" s="1"/>
      <c r="S2990" s="6"/>
    </row>
    <row r="2991" spans="17:19" x14ac:dyDescent="0.2">
      <c r="Q2991" s="1"/>
      <c r="S2991" s="6"/>
    </row>
    <row r="2992" spans="17:19" x14ac:dyDescent="0.2">
      <c r="Q2992" s="1"/>
      <c r="S2992" s="6"/>
    </row>
    <row r="2993" spans="17:19" x14ac:dyDescent="0.2">
      <c r="Q2993" s="1"/>
      <c r="S2993" s="6"/>
    </row>
    <row r="2994" spans="17:19" x14ac:dyDescent="0.2">
      <c r="Q2994" s="1"/>
      <c r="S2994" s="6"/>
    </row>
    <row r="2995" spans="17:19" x14ac:dyDescent="0.2">
      <c r="Q2995" s="1"/>
      <c r="S2995" s="6"/>
    </row>
    <row r="2996" spans="17:19" x14ac:dyDescent="0.2">
      <c r="Q2996" s="1"/>
      <c r="S2996" s="6"/>
    </row>
    <row r="2997" spans="17:19" x14ac:dyDescent="0.2">
      <c r="Q2997" s="1"/>
      <c r="S2997" s="6"/>
    </row>
    <row r="2998" spans="17:19" x14ac:dyDescent="0.2">
      <c r="Q2998" s="1"/>
      <c r="S2998" s="6"/>
    </row>
    <row r="2999" spans="17:19" x14ac:dyDescent="0.2">
      <c r="Q2999" s="1"/>
      <c r="S2999" s="6"/>
    </row>
    <row r="3000" spans="17:19" x14ac:dyDescent="0.2">
      <c r="Q3000" s="1"/>
      <c r="S3000" s="6"/>
    </row>
    <row r="3001" spans="17:19" x14ac:dyDescent="0.2">
      <c r="Q3001" s="1"/>
      <c r="S3001" s="6"/>
    </row>
    <row r="3002" spans="17:19" x14ac:dyDescent="0.2">
      <c r="Q3002" s="1"/>
      <c r="S3002" s="6"/>
    </row>
    <row r="3003" spans="17:19" x14ac:dyDescent="0.2">
      <c r="Q3003" s="1"/>
      <c r="S3003" s="6"/>
    </row>
    <row r="3004" spans="17:19" x14ac:dyDescent="0.2">
      <c r="Q3004" s="1"/>
      <c r="S3004" s="6"/>
    </row>
    <row r="3005" spans="17:19" x14ac:dyDescent="0.2">
      <c r="Q3005" s="1"/>
      <c r="S3005" s="6"/>
    </row>
    <row r="3006" spans="17:19" x14ac:dyDescent="0.2">
      <c r="Q3006" s="1"/>
      <c r="S3006" s="6"/>
    </row>
    <row r="3007" spans="17:19" x14ac:dyDescent="0.2">
      <c r="Q3007" s="1"/>
      <c r="S3007" s="6"/>
    </row>
    <row r="3008" spans="17:19" x14ac:dyDescent="0.2">
      <c r="Q3008" s="1"/>
      <c r="S3008" s="6"/>
    </row>
    <row r="3009" spans="17:19" x14ac:dyDescent="0.2">
      <c r="Q3009" s="1"/>
      <c r="S3009" s="6"/>
    </row>
    <row r="3010" spans="17:19" x14ac:dyDescent="0.2">
      <c r="Q3010" s="1"/>
      <c r="S3010" s="6"/>
    </row>
    <row r="3011" spans="17:19" x14ac:dyDescent="0.2">
      <c r="Q3011" s="1"/>
      <c r="S3011" s="6"/>
    </row>
    <row r="3012" spans="17:19" x14ac:dyDescent="0.2">
      <c r="Q3012" s="1"/>
      <c r="S3012" s="6"/>
    </row>
    <row r="3013" spans="17:19" x14ac:dyDescent="0.2">
      <c r="Q3013" s="1"/>
      <c r="S3013" s="6"/>
    </row>
    <row r="3014" spans="17:19" x14ac:dyDescent="0.2">
      <c r="Q3014" s="1"/>
      <c r="S3014" s="6"/>
    </row>
    <row r="3015" spans="17:19" x14ac:dyDescent="0.2">
      <c r="Q3015" s="1"/>
      <c r="S3015" s="6"/>
    </row>
    <row r="3016" spans="17:19" x14ac:dyDescent="0.2">
      <c r="Q3016" s="1"/>
      <c r="S3016" s="6"/>
    </row>
    <row r="3017" spans="17:19" x14ac:dyDescent="0.2">
      <c r="Q3017" s="1"/>
      <c r="S3017" s="6"/>
    </row>
    <row r="3018" spans="17:19" x14ac:dyDescent="0.2">
      <c r="Q3018" s="1"/>
      <c r="S3018" s="6"/>
    </row>
    <row r="3019" spans="17:19" x14ac:dyDescent="0.2">
      <c r="Q3019" s="1"/>
      <c r="S3019" s="6"/>
    </row>
    <row r="3020" spans="17:19" x14ac:dyDescent="0.2">
      <c r="Q3020" s="1"/>
      <c r="S3020" s="6"/>
    </row>
    <row r="3021" spans="17:19" x14ac:dyDescent="0.2">
      <c r="Q3021" s="1"/>
      <c r="S3021" s="6"/>
    </row>
    <row r="3022" spans="17:19" x14ac:dyDescent="0.2">
      <c r="Q3022" s="1"/>
      <c r="S3022" s="6"/>
    </row>
    <row r="3023" spans="17:19" x14ac:dyDescent="0.2">
      <c r="Q3023" s="1"/>
      <c r="S3023" s="6"/>
    </row>
    <row r="3024" spans="17:19" x14ac:dyDescent="0.2">
      <c r="Q3024" s="1"/>
      <c r="S3024" s="6"/>
    </row>
    <row r="3025" spans="17:19" x14ac:dyDescent="0.2">
      <c r="Q3025" s="1"/>
      <c r="S3025" s="6"/>
    </row>
    <row r="3026" spans="17:19" x14ac:dyDescent="0.2">
      <c r="Q3026" s="1"/>
      <c r="S3026" s="6"/>
    </row>
    <row r="3027" spans="17:19" x14ac:dyDescent="0.2">
      <c r="Q3027" s="1"/>
      <c r="S3027" s="6"/>
    </row>
    <row r="3028" spans="17:19" x14ac:dyDescent="0.2">
      <c r="Q3028" s="1"/>
      <c r="S3028" s="6"/>
    </row>
    <row r="3029" spans="17:19" x14ac:dyDescent="0.2">
      <c r="Q3029" s="1"/>
      <c r="S3029" s="6"/>
    </row>
    <row r="3030" spans="17:19" x14ac:dyDescent="0.2">
      <c r="Q3030" s="1"/>
      <c r="S3030" s="6"/>
    </row>
    <row r="3031" spans="17:19" x14ac:dyDescent="0.2">
      <c r="Q3031" s="1"/>
      <c r="S3031" s="6"/>
    </row>
    <row r="3032" spans="17:19" x14ac:dyDescent="0.2">
      <c r="Q3032" s="1"/>
      <c r="S3032" s="6"/>
    </row>
    <row r="3033" spans="17:19" x14ac:dyDescent="0.2">
      <c r="Q3033" s="1"/>
      <c r="S3033" s="6"/>
    </row>
    <row r="3034" spans="17:19" x14ac:dyDescent="0.2">
      <c r="Q3034" s="1"/>
      <c r="S3034" s="6"/>
    </row>
    <row r="3035" spans="17:19" x14ac:dyDescent="0.2">
      <c r="Q3035" s="1"/>
      <c r="S3035" s="6"/>
    </row>
    <row r="3036" spans="17:19" x14ac:dyDescent="0.2">
      <c r="Q3036" s="1"/>
      <c r="S3036" s="6"/>
    </row>
    <row r="3037" spans="17:19" x14ac:dyDescent="0.2">
      <c r="Q3037" s="1"/>
      <c r="S3037" s="6"/>
    </row>
    <row r="3038" spans="17:19" x14ac:dyDescent="0.2">
      <c r="Q3038" s="1"/>
      <c r="S3038" s="6"/>
    </row>
    <row r="3039" spans="17:19" x14ac:dyDescent="0.2">
      <c r="Q3039" s="1"/>
      <c r="S3039" s="6"/>
    </row>
    <row r="3040" spans="17:19" x14ac:dyDescent="0.2">
      <c r="Q3040" s="1"/>
      <c r="S3040" s="6"/>
    </row>
    <row r="3041" spans="17:19" x14ac:dyDescent="0.2">
      <c r="Q3041" s="1"/>
      <c r="S3041" s="6"/>
    </row>
    <row r="3042" spans="17:19" x14ac:dyDescent="0.2">
      <c r="Q3042" s="1"/>
      <c r="S3042" s="6"/>
    </row>
    <row r="3043" spans="17:19" x14ac:dyDescent="0.2">
      <c r="Q3043" s="1"/>
      <c r="S3043" s="6"/>
    </row>
    <row r="3044" spans="17:19" x14ac:dyDescent="0.2">
      <c r="Q3044" s="1"/>
      <c r="S3044" s="6"/>
    </row>
    <row r="3045" spans="17:19" x14ac:dyDescent="0.2">
      <c r="Q3045" s="1"/>
      <c r="S3045" s="6"/>
    </row>
    <row r="3046" spans="17:19" x14ac:dyDescent="0.2">
      <c r="Q3046" s="1"/>
      <c r="S3046" s="6"/>
    </row>
    <row r="3047" spans="17:19" x14ac:dyDescent="0.2">
      <c r="Q3047" s="1"/>
      <c r="S3047" s="6"/>
    </row>
    <row r="3048" spans="17:19" x14ac:dyDescent="0.2">
      <c r="Q3048" s="1"/>
      <c r="S3048" s="6"/>
    </row>
    <row r="3049" spans="17:19" x14ac:dyDescent="0.2">
      <c r="Q3049" s="1"/>
      <c r="S3049" s="6"/>
    </row>
    <row r="3050" spans="17:19" x14ac:dyDescent="0.2">
      <c r="Q3050" s="1"/>
      <c r="S3050" s="6"/>
    </row>
    <row r="3051" spans="17:19" x14ac:dyDescent="0.2">
      <c r="Q3051" s="1"/>
      <c r="S3051" s="6"/>
    </row>
    <row r="3052" spans="17:19" x14ac:dyDescent="0.2">
      <c r="Q3052" s="1"/>
      <c r="S3052" s="6"/>
    </row>
    <row r="3053" spans="17:19" x14ac:dyDescent="0.2">
      <c r="Q3053" s="1"/>
      <c r="S3053" s="6"/>
    </row>
    <row r="3054" spans="17:19" x14ac:dyDescent="0.2">
      <c r="Q3054" s="1"/>
      <c r="S3054" s="6"/>
    </row>
    <row r="3055" spans="17:19" x14ac:dyDescent="0.2">
      <c r="Q3055" s="1"/>
      <c r="S3055" s="6"/>
    </row>
    <row r="3056" spans="17:19" x14ac:dyDescent="0.2">
      <c r="Q3056" s="1"/>
      <c r="S3056" s="6"/>
    </row>
    <row r="3057" spans="17:19" x14ac:dyDescent="0.2">
      <c r="Q3057" s="1"/>
      <c r="S3057" s="6"/>
    </row>
    <row r="3058" spans="17:19" x14ac:dyDescent="0.2">
      <c r="Q3058" s="1"/>
      <c r="S3058" s="6"/>
    </row>
    <row r="3059" spans="17:19" x14ac:dyDescent="0.2">
      <c r="Q3059" s="1"/>
      <c r="S3059" s="6"/>
    </row>
    <row r="3060" spans="17:19" x14ac:dyDescent="0.2">
      <c r="Q3060" s="1"/>
      <c r="S3060" s="6"/>
    </row>
    <row r="3061" spans="17:19" x14ac:dyDescent="0.2">
      <c r="Q3061" s="1"/>
      <c r="S3061" s="6"/>
    </row>
    <row r="3062" spans="17:19" x14ac:dyDescent="0.2">
      <c r="Q3062" s="1"/>
      <c r="S3062" s="6"/>
    </row>
    <row r="3063" spans="17:19" x14ac:dyDescent="0.2">
      <c r="Q3063" s="1"/>
      <c r="S3063" s="6"/>
    </row>
    <row r="3064" spans="17:19" x14ac:dyDescent="0.2">
      <c r="Q3064" s="1"/>
      <c r="S3064" s="6"/>
    </row>
    <row r="3065" spans="17:19" x14ac:dyDescent="0.2">
      <c r="Q3065" s="1"/>
      <c r="S3065" s="6"/>
    </row>
    <row r="3066" spans="17:19" x14ac:dyDescent="0.2">
      <c r="Q3066" s="1"/>
      <c r="S3066" s="6"/>
    </row>
    <row r="3067" spans="17:19" x14ac:dyDescent="0.2">
      <c r="Q3067" s="1"/>
      <c r="S3067" s="6"/>
    </row>
    <row r="3068" spans="17:19" x14ac:dyDescent="0.2">
      <c r="Q3068" s="1"/>
      <c r="S3068" s="6"/>
    </row>
    <row r="3069" spans="17:19" x14ac:dyDescent="0.2">
      <c r="Q3069" s="1"/>
      <c r="S3069" s="6"/>
    </row>
    <row r="3070" spans="17:19" x14ac:dyDescent="0.2">
      <c r="Q3070" s="1"/>
      <c r="S3070" s="6"/>
    </row>
    <row r="3071" spans="17:19" x14ac:dyDescent="0.2">
      <c r="Q3071" s="1"/>
      <c r="S3071" s="6"/>
    </row>
    <row r="3072" spans="17:19" x14ac:dyDescent="0.2">
      <c r="Q3072" s="1"/>
      <c r="S3072" s="6"/>
    </row>
    <row r="3073" spans="17:19" x14ac:dyDescent="0.2">
      <c r="Q3073" s="1"/>
      <c r="S3073" s="5"/>
    </row>
    <row r="3074" spans="17:19" x14ac:dyDescent="0.2">
      <c r="Q3074" s="1"/>
      <c r="S3074" s="5"/>
    </row>
    <row r="3075" spans="17:19" x14ac:dyDescent="0.2">
      <c r="Q3075" s="1"/>
      <c r="S3075" s="5"/>
    </row>
    <row r="3076" spans="17:19" x14ac:dyDescent="0.2">
      <c r="Q3076" s="1"/>
      <c r="S3076" s="5"/>
    </row>
    <row r="3077" spans="17:19" x14ac:dyDescent="0.2">
      <c r="Q3077" s="1"/>
      <c r="S3077" s="5"/>
    </row>
    <row r="3078" spans="17:19" x14ac:dyDescent="0.2">
      <c r="Q3078" s="1"/>
      <c r="S3078" s="5"/>
    </row>
    <row r="3079" spans="17:19" x14ac:dyDescent="0.2">
      <c r="Q3079" s="1"/>
      <c r="S3079" s="5"/>
    </row>
    <row r="3080" spans="17:19" x14ac:dyDescent="0.2">
      <c r="Q3080" s="1"/>
      <c r="S3080" s="5"/>
    </row>
    <row r="3081" spans="17:19" x14ac:dyDescent="0.2">
      <c r="Q3081" s="1"/>
      <c r="S3081" s="5"/>
    </row>
    <row r="3082" spans="17:19" x14ac:dyDescent="0.2">
      <c r="Q3082" s="1"/>
      <c r="S3082" s="5"/>
    </row>
    <row r="3083" spans="17:19" x14ac:dyDescent="0.2">
      <c r="Q3083" s="1"/>
      <c r="S3083" s="5"/>
    </row>
    <row r="3084" spans="17:19" x14ac:dyDescent="0.2">
      <c r="Q3084" s="1"/>
      <c r="S3084" s="5"/>
    </row>
    <row r="3085" spans="17:19" x14ac:dyDescent="0.2">
      <c r="Q3085" s="1"/>
      <c r="S3085" s="5"/>
    </row>
    <row r="3086" spans="17:19" x14ac:dyDescent="0.2">
      <c r="Q3086" s="1"/>
      <c r="S3086" s="5"/>
    </row>
    <row r="3087" spans="17:19" x14ac:dyDescent="0.2">
      <c r="Q3087" s="1"/>
      <c r="S3087" s="5"/>
    </row>
    <row r="3088" spans="17:19" x14ac:dyDescent="0.2">
      <c r="Q3088" s="1"/>
      <c r="S3088" s="5"/>
    </row>
    <row r="3089" spans="17:19" x14ac:dyDescent="0.2">
      <c r="Q3089" s="1"/>
      <c r="S3089" s="5"/>
    </row>
    <row r="3090" spans="17:19" x14ac:dyDescent="0.2">
      <c r="Q3090" s="1"/>
      <c r="S3090" s="5"/>
    </row>
    <row r="3091" spans="17:19" x14ac:dyDescent="0.2">
      <c r="Q3091" s="1"/>
      <c r="S3091" s="5"/>
    </row>
    <row r="3092" spans="17:19" x14ac:dyDescent="0.2">
      <c r="Q3092" s="1"/>
      <c r="S3092" s="5"/>
    </row>
    <row r="3093" spans="17:19" x14ac:dyDescent="0.2">
      <c r="Q3093" s="1"/>
      <c r="S3093" s="5"/>
    </row>
    <row r="3094" spans="17:19" x14ac:dyDescent="0.2">
      <c r="Q3094" s="1"/>
      <c r="S3094" s="5"/>
    </row>
    <row r="3095" spans="17:19" x14ac:dyDescent="0.2">
      <c r="Q3095" s="1"/>
      <c r="S3095" s="5"/>
    </row>
    <row r="3096" spans="17:19" x14ac:dyDescent="0.2">
      <c r="Q3096" s="1"/>
      <c r="S3096" s="6"/>
    </row>
    <row r="3097" spans="17:19" x14ac:dyDescent="0.2">
      <c r="Q3097" s="1"/>
      <c r="S3097" s="6"/>
    </row>
    <row r="3098" spans="17:19" x14ac:dyDescent="0.2">
      <c r="Q3098" s="1"/>
      <c r="S3098" s="6"/>
    </row>
    <row r="3099" spans="17:19" x14ac:dyDescent="0.2">
      <c r="Q3099" s="1"/>
      <c r="S3099" s="6"/>
    </row>
    <row r="3100" spans="17:19" x14ac:dyDescent="0.2">
      <c r="Q3100" s="1"/>
      <c r="S3100" s="6"/>
    </row>
    <row r="3101" spans="17:19" x14ac:dyDescent="0.2">
      <c r="Q3101" s="1"/>
      <c r="S3101" s="6"/>
    </row>
    <row r="3102" spans="17:19" x14ac:dyDescent="0.2">
      <c r="Q3102" s="1"/>
      <c r="S3102" s="6"/>
    </row>
    <row r="3103" spans="17:19" x14ac:dyDescent="0.2">
      <c r="Q3103" s="1"/>
      <c r="S3103" s="6"/>
    </row>
    <row r="3104" spans="17:19" x14ac:dyDescent="0.2">
      <c r="Q3104" s="1"/>
      <c r="S3104" s="6"/>
    </row>
    <row r="3105" spans="17:19" x14ac:dyDescent="0.2">
      <c r="Q3105" s="1"/>
      <c r="S3105" s="6"/>
    </row>
    <row r="3106" spans="17:19" x14ac:dyDescent="0.2">
      <c r="Q3106" s="1"/>
      <c r="S3106" s="6"/>
    </row>
    <row r="3107" spans="17:19" x14ac:dyDescent="0.2">
      <c r="Q3107" s="1"/>
      <c r="S3107" s="6"/>
    </row>
    <row r="3108" spans="17:19" x14ac:dyDescent="0.2">
      <c r="Q3108" s="1"/>
      <c r="S3108" s="6"/>
    </row>
    <row r="3109" spans="17:19" x14ac:dyDescent="0.2">
      <c r="Q3109" s="1"/>
      <c r="S3109" s="6"/>
    </row>
    <row r="3110" spans="17:19" x14ac:dyDescent="0.2">
      <c r="Q3110" s="1"/>
      <c r="S3110" s="6"/>
    </row>
    <row r="3111" spans="17:19" x14ac:dyDescent="0.2">
      <c r="Q3111" s="1"/>
      <c r="S3111" s="6"/>
    </row>
    <row r="3112" spans="17:19" x14ac:dyDescent="0.2">
      <c r="Q3112" s="1"/>
      <c r="S3112" s="6"/>
    </row>
    <row r="3113" spans="17:19" x14ac:dyDescent="0.2">
      <c r="Q3113" s="1"/>
      <c r="S3113" s="6"/>
    </row>
    <row r="3114" spans="17:19" x14ac:dyDescent="0.2">
      <c r="Q3114" s="1"/>
      <c r="S3114" s="6"/>
    </row>
    <row r="3115" spans="17:19" x14ac:dyDescent="0.2">
      <c r="Q3115" s="1"/>
      <c r="S3115" s="6"/>
    </row>
    <row r="3116" spans="17:19" x14ac:dyDescent="0.2">
      <c r="Q3116" s="1"/>
      <c r="S3116" s="6"/>
    </row>
    <row r="3117" spans="17:19" x14ac:dyDescent="0.2">
      <c r="Q3117" s="1"/>
      <c r="S3117" s="6"/>
    </row>
    <row r="3118" spans="17:19" x14ac:dyDescent="0.2">
      <c r="Q3118" s="1"/>
      <c r="S3118" s="6"/>
    </row>
    <row r="3119" spans="17:19" x14ac:dyDescent="0.2">
      <c r="Q3119" s="1"/>
      <c r="S3119" s="6"/>
    </row>
    <row r="3120" spans="17:19" x14ac:dyDescent="0.2">
      <c r="Q3120" s="1"/>
      <c r="S3120" s="6"/>
    </row>
    <row r="3121" spans="17:19" x14ac:dyDescent="0.2">
      <c r="Q3121" s="1"/>
      <c r="S3121" s="6"/>
    </row>
    <row r="3122" spans="17:19" x14ac:dyDescent="0.2">
      <c r="Q3122" s="1"/>
      <c r="S3122" s="6"/>
    </row>
    <row r="3123" spans="17:19" x14ac:dyDescent="0.2">
      <c r="Q3123" s="1"/>
      <c r="S3123" s="6"/>
    </row>
    <row r="3124" spans="17:19" x14ac:dyDescent="0.2">
      <c r="Q3124" s="1"/>
      <c r="S3124" s="6"/>
    </row>
    <row r="3125" spans="17:19" x14ac:dyDescent="0.2">
      <c r="Q3125" s="1"/>
      <c r="S3125" s="6"/>
    </row>
    <row r="3126" spans="17:19" x14ac:dyDescent="0.2">
      <c r="Q3126" s="1"/>
      <c r="S3126" s="6"/>
    </row>
    <row r="3127" spans="17:19" x14ac:dyDescent="0.2">
      <c r="Q3127" s="1"/>
      <c r="S3127" s="6"/>
    </row>
    <row r="3128" spans="17:19" x14ac:dyDescent="0.2">
      <c r="Q3128" s="1"/>
      <c r="S3128" s="6"/>
    </row>
    <row r="3129" spans="17:19" x14ac:dyDescent="0.2">
      <c r="Q3129" s="1"/>
      <c r="S3129" s="6"/>
    </row>
    <row r="3130" spans="17:19" x14ac:dyDescent="0.2">
      <c r="Q3130" s="1"/>
      <c r="S3130" s="6"/>
    </row>
    <row r="3131" spans="17:19" x14ac:dyDescent="0.2">
      <c r="Q3131" s="1"/>
      <c r="S3131" s="6"/>
    </row>
    <row r="3132" spans="17:19" x14ac:dyDescent="0.2">
      <c r="Q3132" s="1"/>
      <c r="S3132" s="6"/>
    </row>
    <row r="3133" spans="17:19" x14ac:dyDescent="0.2">
      <c r="Q3133" s="1"/>
      <c r="S3133" s="6"/>
    </row>
    <row r="3134" spans="17:19" x14ac:dyDescent="0.2">
      <c r="Q3134" s="1"/>
      <c r="S3134" s="6"/>
    </row>
    <row r="3135" spans="17:19" x14ac:dyDescent="0.2">
      <c r="Q3135" s="1"/>
      <c r="S3135" s="6"/>
    </row>
    <row r="3136" spans="17:19" x14ac:dyDescent="0.2">
      <c r="Q3136" s="1"/>
      <c r="S3136" s="6"/>
    </row>
    <row r="3137" spans="17:19" x14ac:dyDescent="0.2">
      <c r="Q3137" s="1"/>
      <c r="S3137" s="6"/>
    </row>
    <row r="3138" spans="17:19" x14ac:dyDescent="0.2">
      <c r="Q3138" s="1"/>
      <c r="S3138" s="6"/>
    </row>
    <row r="3139" spans="17:19" x14ac:dyDescent="0.2">
      <c r="Q3139" s="1"/>
      <c r="S3139" s="6"/>
    </row>
    <row r="3140" spans="17:19" x14ac:dyDescent="0.2">
      <c r="Q3140" s="1"/>
      <c r="S3140" s="6"/>
    </row>
    <row r="3141" spans="17:19" x14ac:dyDescent="0.2">
      <c r="Q3141" s="1"/>
      <c r="S3141" s="6"/>
    </row>
    <row r="3142" spans="17:19" x14ac:dyDescent="0.2">
      <c r="Q3142" s="1"/>
      <c r="S3142" s="6"/>
    </row>
    <row r="3143" spans="17:19" x14ac:dyDescent="0.2">
      <c r="Q3143" s="1"/>
      <c r="S3143" s="6"/>
    </row>
    <row r="3144" spans="17:19" x14ac:dyDescent="0.2">
      <c r="Q3144" s="1"/>
      <c r="S3144" s="6"/>
    </row>
    <row r="3145" spans="17:19" x14ac:dyDescent="0.2">
      <c r="Q3145" s="1"/>
      <c r="S3145" s="6"/>
    </row>
    <row r="3146" spans="17:19" x14ac:dyDescent="0.2">
      <c r="Q3146" s="1"/>
      <c r="S3146" s="6"/>
    </row>
    <row r="3147" spans="17:19" x14ac:dyDescent="0.2">
      <c r="Q3147" s="1"/>
      <c r="S3147" s="6"/>
    </row>
    <row r="3148" spans="17:19" x14ac:dyDescent="0.2">
      <c r="Q3148" s="1"/>
      <c r="S3148" s="6"/>
    </row>
    <row r="3149" spans="17:19" x14ac:dyDescent="0.2">
      <c r="Q3149" s="1"/>
      <c r="S3149" s="6"/>
    </row>
    <row r="3150" spans="17:19" x14ac:dyDescent="0.2">
      <c r="Q3150" s="1"/>
      <c r="S3150" s="6"/>
    </row>
    <row r="3151" spans="17:19" x14ac:dyDescent="0.2">
      <c r="Q3151" s="1"/>
      <c r="S3151" s="6"/>
    </row>
    <row r="3152" spans="17:19" x14ac:dyDescent="0.2">
      <c r="Q3152" s="1"/>
      <c r="S3152" s="6"/>
    </row>
    <row r="3153" spans="17:19" x14ac:dyDescent="0.2">
      <c r="Q3153" s="1"/>
      <c r="S3153" s="6"/>
    </row>
    <row r="3154" spans="17:19" x14ac:dyDescent="0.2">
      <c r="Q3154" s="1"/>
      <c r="S3154" s="6"/>
    </row>
    <row r="3155" spans="17:19" x14ac:dyDescent="0.2">
      <c r="Q3155" s="1"/>
      <c r="S3155" s="6"/>
    </row>
    <row r="3156" spans="17:19" x14ac:dyDescent="0.2">
      <c r="Q3156" s="1"/>
      <c r="S3156" s="6"/>
    </row>
    <row r="3157" spans="17:19" x14ac:dyDescent="0.2">
      <c r="Q3157" s="1"/>
      <c r="S3157" s="6"/>
    </row>
    <row r="3158" spans="17:19" x14ac:dyDescent="0.2">
      <c r="Q3158" s="1"/>
      <c r="S3158" s="6"/>
    </row>
    <row r="3159" spans="17:19" x14ac:dyDescent="0.2">
      <c r="Q3159" s="1"/>
      <c r="S3159" s="6"/>
    </row>
    <row r="3160" spans="17:19" x14ac:dyDescent="0.2">
      <c r="Q3160" s="1"/>
      <c r="S3160" s="6"/>
    </row>
    <row r="3161" spans="17:19" x14ac:dyDescent="0.2">
      <c r="Q3161" s="1"/>
      <c r="S3161" s="6"/>
    </row>
    <row r="3162" spans="17:19" x14ac:dyDescent="0.2">
      <c r="Q3162" s="1"/>
      <c r="S3162" s="6"/>
    </row>
    <row r="3163" spans="17:19" x14ac:dyDescent="0.2">
      <c r="Q3163" s="1"/>
      <c r="S3163" s="6"/>
    </row>
    <row r="3164" spans="17:19" x14ac:dyDescent="0.2">
      <c r="Q3164" s="1"/>
      <c r="S3164" s="6"/>
    </row>
    <row r="3165" spans="17:19" x14ac:dyDescent="0.2">
      <c r="Q3165" s="1"/>
      <c r="S3165" s="6"/>
    </row>
    <row r="3166" spans="17:19" x14ac:dyDescent="0.2">
      <c r="Q3166" s="1"/>
      <c r="S3166" s="6"/>
    </row>
    <row r="3167" spans="17:19" x14ac:dyDescent="0.2">
      <c r="Q3167" s="1"/>
      <c r="S3167" s="6"/>
    </row>
    <row r="3168" spans="17:19" x14ac:dyDescent="0.2">
      <c r="Q3168" s="1"/>
      <c r="S3168" s="6"/>
    </row>
    <row r="3169" spans="17:19" x14ac:dyDescent="0.2">
      <c r="Q3169" s="1"/>
      <c r="S3169" s="6"/>
    </row>
    <row r="3170" spans="17:19" x14ac:dyDescent="0.2">
      <c r="Q3170" s="1"/>
      <c r="S3170" s="6"/>
    </row>
    <row r="3171" spans="17:19" x14ac:dyDescent="0.2">
      <c r="Q3171" s="1"/>
      <c r="S3171" s="6"/>
    </row>
    <row r="3172" spans="17:19" x14ac:dyDescent="0.2">
      <c r="Q3172" s="1"/>
      <c r="S3172" s="6"/>
    </row>
    <row r="3173" spans="17:19" x14ac:dyDescent="0.2">
      <c r="Q3173" s="1"/>
      <c r="S3173" s="6"/>
    </row>
    <row r="3174" spans="17:19" x14ac:dyDescent="0.2">
      <c r="Q3174" s="1"/>
      <c r="S3174" s="6"/>
    </row>
    <row r="3175" spans="17:19" x14ac:dyDescent="0.2">
      <c r="Q3175" s="1"/>
      <c r="S3175" s="6"/>
    </row>
    <row r="3176" spans="17:19" x14ac:dyDescent="0.2">
      <c r="Q3176" s="1"/>
      <c r="S3176" s="6"/>
    </row>
    <row r="3177" spans="17:19" x14ac:dyDescent="0.2">
      <c r="Q3177" s="1"/>
      <c r="S3177" s="6"/>
    </row>
    <row r="3178" spans="17:19" x14ac:dyDescent="0.2">
      <c r="Q3178" s="1"/>
      <c r="S3178" s="6"/>
    </row>
    <row r="3179" spans="17:19" x14ac:dyDescent="0.2">
      <c r="Q3179" s="1"/>
      <c r="S3179" s="6"/>
    </row>
    <row r="3180" spans="17:19" x14ac:dyDescent="0.2">
      <c r="Q3180" s="1"/>
      <c r="S3180" s="6"/>
    </row>
    <row r="3181" spans="17:19" x14ac:dyDescent="0.2">
      <c r="Q3181" s="1"/>
      <c r="S3181" s="6"/>
    </row>
    <row r="3182" spans="17:19" x14ac:dyDescent="0.2">
      <c r="Q3182" s="1"/>
      <c r="S3182" s="6"/>
    </row>
    <row r="3183" spans="17:19" x14ac:dyDescent="0.2">
      <c r="Q3183" s="1"/>
      <c r="S3183" s="6"/>
    </row>
    <row r="3184" spans="17:19" x14ac:dyDescent="0.2">
      <c r="Q3184" s="1"/>
      <c r="S3184" s="6"/>
    </row>
    <row r="3185" spans="17:19" x14ac:dyDescent="0.2">
      <c r="Q3185" s="1"/>
      <c r="S3185" s="6"/>
    </row>
    <row r="3186" spans="17:19" x14ac:dyDescent="0.2">
      <c r="Q3186" s="1"/>
      <c r="S3186" s="6"/>
    </row>
    <row r="3187" spans="17:19" x14ac:dyDescent="0.2">
      <c r="Q3187" s="1"/>
      <c r="S3187" s="6"/>
    </row>
    <row r="3188" spans="17:19" x14ac:dyDescent="0.2">
      <c r="Q3188" s="1"/>
      <c r="S3188" s="6"/>
    </row>
    <row r="3189" spans="17:19" x14ac:dyDescent="0.2">
      <c r="Q3189" s="1"/>
      <c r="S3189" s="6"/>
    </row>
    <row r="3190" spans="17:19" x14ac:dyDescent="0.2">
      <c r="Q3190" s="1"/>
      <c r="S3190" s="6"/>
    </row>
    <row r="3191" spans="17:19" x14ac:dyDescent="0.2">
      <c r="Q3191" s="1"/>
      <c r="S3191" s="6"/>
    </row>
    <row r="3192" spans="17:19" x14ac:dyDescent="0.2">
      <c r="Q3192" s="1"/>
      <c r="S3192" s="6"/>
    </row>
    <row r="3193" spans="17:19" x14ac:dyDescent="0.2">
      <c r="Q3193" s="1"/>
      <c r="S3193" s="6"/>
    </row>
    <row r="3194" spans="17:19" x14ac:dyDescent="0.2">
      <c r="Q3194" s="1"/>
      <c r="S3194" s="6"/>
    </row>
    <row r="3195" spans="17:19" x14ac:dyDescent="0.2">
      <c r="Q3195" s="1"/>
      <c r="S3195" s="6"/>
    </row>
    <row r="3196" spans="17:19" x14ac:dyDescent="0.2">
      <c r="Q3196" s="1"/>
      <c r="S3196" s="6"/>
    </row>
    <row r="3197" spans="17:19" x14ac:dyDescent="0.2">
      <c r="Q3197" s="1"/>
      <c r="S3197" s="6"/>
    </row>
    <row r="3198" spans="17:19" x14ac:dyDescent="0.2">
      <c r="Q3198" s="1"/>
      <c r="S3198" s="6"/>
    </row>
    <row r="3199" spans="17:19" x14ac:dyDescent="0.2">
      <c r="Q3199" s="1"/>
      <c r="S3199" s="6"/>
    </row>
    <row r="3200" spans="17:19" x14ac:dyDescent="0.2">
      <c r="Q3200" s="1"/>
      <c r="S3200" s="6"/>
    </row>
    <row r="3201" spans="17:19" x14ac:dyDescent="0.2">
      <c r="Q3201" s="1"/>
      <c r="S3201" s="6"/>
    </row>
    <row r="3202" spans="17:19" x14ac:dyDescent="0.2">
      <c r="Q3202" s="1"/>
      <c r="S3202" s="6"/>
    </row>
    <row r="3203" spans="17:19" x14ac:dyDescent="0.2">
      <c r="Q3203" s="1"/>
      <c r="S3203" s="6"/>
    </row>
    <row r="3204" spans="17:19" x14ac:dyDescent="0.2">
      <c r="Q3204" s="1"/>
      <c r="S3204" s="6"/>
    </row>
    <row r="3205" spans="17:19" x14ac:dyDescent="0.2">
      <c r="Q3205" s="1"/>
      <c r="S3205" s="6"/>
    </row>
    <row r="3206" spans="17:19" x14ac:dyDescent="0.2">
      <c r="Q3206" s="1"/>
      <c r="S3206" s="6"/>
    </row>
    <row r="3207" spans="17:19" x14ac:dyDescent="0.2">
      <c r="Q3207" s="1"/>
      <c r="S3207" s="6"/>
    </row>
    <row r="3208" spans="17:19" x14ac:dyDescent="0.2">
      <c r="Q3208" s="1"/>
      <c r="S3208" s="6"/>
    </row>
    <row r="3209" spans="17:19" x14ac:dyDescent="0.2">
      <c r="Q3209" s="1"/>
      <c r="S3209" s="6"/>
    </row>
    <row r="3210" spans="17:19" x14ac:dyDescent="0.2">
      <c r="Q3210" s="1"/>
      <c r="S3210" s="6"/>
    </row>
    <row r="3211" spans="17:19" x14ac:dyDescent="0.2">
      <c r="Q3211" s="1"/>
      <c r="S3211" s="6"/>
    </row>
    <row r="3212" spans="17:19" x14ac:dyDescent="0.2">
      <c r="Q3212" s="1"/>
      <c r="S3212" s="6"/>
    </row>
    <row r="3213" spans="17:19" x14ac:dyDescent="0.2">
      <c r="Q3213" s="1"/>
      <c r="S3213" s="6"/>
    </row>
    <row r="3214" spans="17:19" x14ac:dyDescent="0.2">
      <c r="Q3214" s="1"/>
      <c r="S3214" s="6"/>
    </row>
    <row r="3215" spans="17:19" x14ac:dyDescent="0.2">
      <c r="Q3215" s="1"/>
      <c r="S3215" s="6"/>
    </row>
    <row r="3216" spans="17:19" x14ac:dyDescent="0.2">
      <c r="Q3216" s="1"/>
      <c r="S3216" s="6"/>
    </row>
    <row r="3217" spans="17:19" x14ac:dyDescent="0.2">
      <c r="Q3217" s="1"/>
      <c r="S3217" s="6"/>
    </row>
    <row r="3218" spans="17:19" x14ac:dyDescent="0.2">
      <c r="Q3218" s="1"/>
      <c r="S3218" s="6"/>
    </row>
    <row r="3219" spans="17:19" x14ac:dyDescent="0.2">
      <c r="Q3219" s="1"/>
      <c r="S3219" s="6"/>
    </row>
    <row r="3220" spans="17:19" x14ac:dyDescent="0.2">
      <c r="Q3220" s="1"/>
      <c r="S3220" s="6"/>
    </row>
    <row r="3221" spans="17:19" x14ac:dyDescent="0.2">
      <c r="Q3221" s="1"/>
      <c r="S3221" s="6"/>
    </row>
    <row r="3222" spans="17:19" x14ac:dyDescent="0.2">
      <c r="Q3222" s="1"/>
      <c r="S3222" s="6"/>
    </row>
    <row r="3223" spans="17:19" x14ac:dyDescent="0.2">
      <c r="Q3223" s="1"/>
      <c r="S3223" s="6"/>
    </row>
    <row r="3224" spans="17:19" x14ac:dyDescent="0.2">
      <c r="Q3224" s="1"/>
      <c r="S3224" s="5"/>
    </row>
    <row r="3225" spans="17:19" x14ac:dyDescent="0.2">
      <c r="Q3225" s="1"/>
      <c r="S3225" s="5"/>
    </row>
    <row r="3226" spans="17:19" x14ac:dyDescent="0.2">
      <c r="Q3226" s="1"/>
      <c r="S3226" s="5"/>
    </row>
    <row r="3227" spans="17:19" x14ac:dyDescent="0.2">
      <c r="Q3227" s="1"/>
      <c r="S3227" s="5"/>
    </row>
    <row r="3228" spans="17:19" x14ac:dyDescent="0.2">
      <c r="Q3228" s="1"/>
      <c r="S3228" s="5"/>
    </row>
    <row r="3229" spans="17:19" x14ac:dyDescent="0.2">
      <c r="Q3229" s="1"/>
      <c r="S3229" s="5"/>
    </row>
    <row r="3230" spans="17:19" x14ac:dyDescent="0.2">
      <c r="Q3230" s="1"/>
      <c r="S3230" s="5"/>
    </row>
    <row r="3231" spans="17:19" x14ac:dyDescent="0.2">
      <c r="Q3231" s="1"/>
      <c r="S3231" s="5"/>
    </row>
    <row r="3232" spans="17:19" x14ac:dyDescent="0.2">
      <c r="Q3232" s="1"/>
      <c r="S3232" s="5"/>
    </row>
    <row r="3233" spans="17:19" x14ac:dyDescent="0.2">
      <c r="Q3233" s="1"/>
      <c r="S3233" s="5"/>
    </row>
    <row r="3234" spans="17:19" x14ac:dyDescent="0.2">
      <c r="Q3234" s="1"/>
      <c r="S3234" s="5"/>
    </row>
    <row r="3235" spans="17:19" x14ac:dyDescent="0.2">
      <c r="Q3235" s="1"/>
      <c r="S3235" s="5"/>
    </row>
    <row r="3236" spans="17:19" x14ac:dyDescent="0.2">
      <c r="Q3236" s="1"/>
      <c r="S3236" s="5"/>
    </row>
    <row r="3237" spans="17:19" x14ac:dyDescent="0.2">
      <c r="Q3237" s="1"/>
      <c r="S3237" s="5"/>
    </row>
    <row r="3238" spans="17:19" x14ac:dyDescent="0.2">
      <c r="Q3238" s="1"/>
      <c r="S3238" s="5"/>
    </row>
    <row r="3239" spans="17:19" x14ac:dyDescent="0.2">
      <c r="Q3239" s="1"/>
      <c r="S3239" s="5"/>
    </row>
    <row r="3240" spans="17:19" x14ac:dyDescent="0.2">
      <c r="Q3240" s="1"/>
      <c r="S3240" s="5"/>
    </row>
    <row r="3241" spans="17:19" x14ac:dyDescent="0.2">
      <c r="Q3241" s="1"/>
      <c r="S3241" s="5"/>
    </row>
    <row r="3242" spans="17:19" x14ac:dyDescent="0.2">
      <c r="Q3242" s="1"/>
      <c r="S3242" s="5"/>
    </row>
    <row r="3243" spans="17:19" x14ac:dyDescent="0.2">
      <c r="Q3243" s="1"/>
      <c r="S3243" s="5"/>
    </row>
    <row r="3244" spans="17:19" x14ac:dyDescent="0.2">
      <c r="Q3244" s="1"/>
      <c r="S3244" s="5"/>
    </row>
    <row r="3245" spans="17:19" x14ac:dyDescent="0.2">
      <c r="Q3245" s="1"/>
      <c r="S3245" s="5"/>
    </row>
    <row r="3246" spans="17:19" x14ac:dyDescent="0.2">
      <c r="Q3246" s="1"/>
      <c r="S3246" s="5"/>
    </row>
    <row r="3247" spans="17:19" x14ac:dyDescent="0.2">
      <c r="Q3247" s="1"/>
      <c r="S3247" s="6"/>
    </row>
    <row r="3248" spans="17:19" x14ac:dyDescent="0.2">
      <c r="Q3248" s="1"/>
      <c r="S3248" s="6"/>
    </row>
    <row r="3249" spans="17:19" x14ac:dyDescent="0.2">
      <c r="Q3249" s="1"/>
      <c r="S3249" s="6"/>
    </row>
    <row r="3250" spans="17:19" x14ac:dyDescent="0.2">
      <c r="Q3250" s="1"/>
      <c r="S3250" s="6"/>
    </row>
    <row r="3251" spans="17:19" x14ac:dyDescent="0.2">
      <c r="Q3251" s="1"/>
      <c r="S3251" s="6"/>
    </row>
    <row r="3252" spans="17:19" x14ac:dyDescent="0.2">
      <c r="Q3252" s="1"/>
      <c r="S3252" s="6"/>
    </row>
    <row r="3253" spans="17:19" x14ac:dyDescent="0.2">
      <c r="Q3253" s="1"/>
      <c r="S3253" s="6"/>
    </row>
    <row r="3254" spans="17:19" x14ac:dyDescent="0.2">
      <c r="Q3254" s="1"/>
      <c r="S3254" s="6"/>
    </row>
    <row r="3255" spans="17:19" x14ac:dyDescent="0.2">
      <c r="Q3255" s="1"/>
      <c r="S3255" s="6"/>
    </row>
    <row r="3256" spans="17:19" x14ac:dyDescent="0.2">
      <c r="Q3256" s="1"/>
      <c r="S3256" s="6"/>
    </row>
    <row r="3257" spans="17:19" x14ac:dyDescent="0.2">
      <c r="Q3257" s="1"/>
      <c r="S3257" s="6"/>
    </row>
    <row r="3258" spans="17:19" x14ac:dyDescent="0.2">
      <c r="Q3258" s="1"/>
      <c r="S3258" s="6"/>
    </row>
    <row r="3259" spans="17:19" x14ac:dyDescent="0.2">
      <c r="Q3259" s="1"/>
      <c r="S3259" s="6"/>
    </row>
    <row r="3260" spans="17:19" x14ac:dyDescent="0.2">
      <c r="Q3260" s="1"/>
      <c r="S3260" s="6"/>
    </row>
    <row r="3261" spans="17:19" x14ac:dyDescent="0.2">
      <c r="Q3261" s="1"/>
      <c r="S3261" s="6"/>
    </row>
    <row r="3262" spans="17:19" x14ac:dyDescent="0.2">
      <c r="Q3262" s="1"/>
      <c r="S3262" s="6"/>
    </row>
    <row r="3263" spans="17:19" x14ac:dyDescent="0.2">
      <c r="Q3263" s="1"/>
      <c r="S3263" s="6"/>
    </row>
    <row r="3264" spans="17:19" x14ac:dyDescent="0.2">
      <c r="Q3264" s="1"/>
      <c r="S3264" s="6"/>
    </row>
    <row r="3265" spans="17:19" x14ac:dyDescent="0.2">
      <c r="Q3265" s="1"/>
      <c r="S3265" s="6"/>
    </row>
    <row r="3266" spans="17:19" x14ac:dyDescent="0.2">
      <c r="Q3266" s="1"/>
      <c r="S3266" s="6"/>
    </row>
    <row r="3267" spans="17:19" x14ac:dyDescent="0.2">
      <c r="Q3267" s="1"/>
      <c r="S3267" s="6"/>
    </row>
    <row r="3268" spans="17:19" x14ac:dyDescent="0.2">
      <c r="Q3268" s="1"/>
      <c r="S3268" s="6"/>
    </row>
    <row r="3269" spans="17:19" x14ac:dyDescent="0.2">
      <c r="Q3269" s="1"/>
      <c r="S3269" s="6"/>
    </row>
    <row r="3270" spans="17:19" x14ac:dyDescent="0.2">
      <c r="Q3270" s="1"/>
      <c r="S3270" s="6"/>
    </row>
    <row r="3271" spans="17:19" x14ac:dyDescent="0.2">
      <c r="Q3271" s="1"/>
      <c r="S3271" s="6"/>
    </row>
    <row r="3272" spans="17:19" x14ac:dyDescent="0.2">
      <c r="Q3272" s="1"/>
      <c r="S3272" s="6"/>
    </row>
    <row r="3273" spans="17:19" x14ac:dyDescent="0.2">
      <c r="Q3273" s="1"/>
      <c r="S3273" s="6"/>
    </row>
    <row r="3274" spans="17:19" x14ac:dyDescent="0.2">
      <c r="Q3274" s="1"/>
      <c r="S3274" s="6"/>
    </row>
    <row r="3275" spans="17:19" x14ac:dyDescent="0.2">
      <c r="Q3275" s="1"/>
      <c r="S3275" s="6"/>
    </row>
    <row r="3276" spans="17:19" x14ac:dyDescent="0.2">
      <c r="Q3276" s="1"/>
      <c r="S3276" s="6"/>
    </row>
    <row r="3277" spans="17:19" x14ac:dyDescent="0.2">
      <c r="Q3277" s="1"/>
      <c r="S3277" s="6"/>
    </row>
    <row r="3278" spans="17:19" x14ac:dyDescent="0.2">
      <c r="Q3278" s="1"/>
      <c r="S3278" s="6"/>
    </row>
    <row r="3279" spans="17:19" x14ac:dyDescent="0.2">
      <c r="Q3279" s="1"/>
      <c r="S3279" s="6"/>
    </row>
    <row r="3280" spans="17:19" x14ac:dyDescent="0.2">
      <c r="Q3280" s="1"/>
      <c r="S3280" s="6"/>
    </row>
    <row r="3281" spans="17:19" x14ac:dyDescent="0.2">
      <c r="Q3281" s="1"/>
      <c r="S3281" s="6"/>
    </row>
    <row r="3282" spans="17:19" x14ac:dyDescent="0.2">
      <c r="Q3282" s="1"/>
      <c r="S3282" s="6"/>
    </row>
    <row r="3283" spans="17:19" x14ac:dyDescent="0.2">
      <c r="Q3283" s="1"/>
      <c r="S3283" s="6"/>
    </row>
    <row r="3284" spans="17:19" x14ac:dyDescent="0.2">
      <c r="Q3284" s="1"/>
      <c r="S3284" s="6"/>
    </row>
    <row r="3285" spans="17:19" x14ac:dyDescent="0.2">
      <c r="Q3285" s="1"/>
      <c r="S3285" s="6"/>
    </row>
    <row r="3286" spans="17:19" x14ac:dyDescent="0.2">
      <c r="Q3286" s="1"/>
      <c r="S3286" s="6"/>
    </row>
    <row r="3287" spans="17:19" x14ac:dyDescent="0.2">
      <c r="Q3287" s="1"/>
      <c r="S3287" s="6"/>
    </row>
    <row r="3288" spans="17:19" x14ac:dyDescent="0.2">
      <c r="Q3288" s="1"/>
      <c r="S3288" s="6"/>
    </row>
    <row r="3289" spans="17:19" x14ac:dyDescent="0.2">
      <c r="Q3289" s="1"/>
      <c r="S3289" s="6"/>
    </row>
    <row r="3290" spans="17:19" x14ac:dyDescent="0.2">
      <c r="Q3290" s="1"/>
      <c r="S3290" s="6"/>
    </row>
    <row r="3291" spans="17:19" x14ac:dyDescent="0.2">
      <c r="Q3291" s="1"/>
      <c r="S3291" s="6"/>
    </row>
    <row r="3292" spans="17:19" x14ac:dyDescent="0.2">
      <c r="Q3292" s="1"/>
      <c r="S3292" s="6"/>
    </row>
    <row r="3293" spans="17:19" x14ac:dyDescent="0.2">
      <c r="Q3293" s="1"/>
      <c r="S3293" s="6"/>
    </row>
    <row r="3294" spans="17:19" x14ac:dyDescent="0.2">
      <c r="Q3294" s="1"/>
      <c r="S3294" s="6"/>
    </row>
    <row r="3295" spans="17:19" x14ac:dyDescent="0.2">
      <c r="Q3295" s="1"/>
      <c r="S3295" s="6"/>
    </row>
    <row r="3296" spans="17:19" x14ac:dyDescent="0.2">
      <c r="Q3296" s="1"/>
      <c r="S3296" s="6"/>
    </row>
    <row r="3297" spans="17:19" x14ac:dyDescent="0.2">
      <c r="Q3297" s="1"/>
      <c r="S3297" s="6"/>
    </row>
    <row r="3298" spans="17:19" x14ac:dyDescent="0.2">
      <c r="Q3298" s="1"/>
      <c r="S3298" s="6"/>
    </row>
    <row r="3299" spans="17:19" x14ac:dyDescent="0.2">
      <c r="Q3299" s="1"/>
      <c r="S3299" s="6"/>
    </row>
    <row r="3300" spans="17:19" x14ac:dyDescent="0.2">
      <c r="Q3300" s="1"/>
      <c r="S3300" s="6"/>
    </row>
    <row r="3301" spans="17:19" x14ac:dyDescent="0.2">
      <c r="Q3301" s="1"/>
      <c r="S3301" s="6"/>
    </row>
    <row r="3302" spans="17:19" x14ac:dyDescent="0.2">
      <c r="Q3302" s="1"/>
      <c r="S3302" s="6"/>
    </row>
    <row r="3303" spans="17:19" x14ac:dyDescent="0.2">
      <c r="Q3303" s="1"/>
      <c r="S3303" s="6"/>
    </row>
    <row r="3304" spans="17:19" x14ac:dyDescent="0.2">
      <c r="Q3304" s="1"/>
      <c r="S3304" s="6"/>
    </row>
    <row r="3305" spans="17:19" x14ac:dyDescent="0.2">
      <c r="Q3305" s="1"/>
      <c r="S3305" s="6"/>
    </row>
    <row r="3306" spans="17:19" x14ac:dyDescent="0.2">
      <c r="Q3306" s="1"/>
      <c r="S3306" s="6"/>
    </row>
    <row r="3307" spans="17:19" x14ac:dyDescent="0.2">
      <c r="Q3307" s="1"/>
      <c r="S3307" s="6"/>
    </row>
    <row r="3308" spans="17:19" x14ac:dyDescent="0.2">
      <c r="Q3308" s="1"/>
      <c r="S3308" s="6"/>
    </row>
    <row r="3309" spans="17:19" x14ac:dyDescent="0.2">
      <c r="Q3309" s="1"/>
      <c r="S3309" s="6"/>
    </row>
    <row r="3310" spans="17:19" x14ac:dyDescent="0.2">
      <c r="Q3310" s="1"/>
      <c r="S3310" s="6"/>
    </row>
    <row r="3311" spans="17:19" x14ac:dyDescent="0.2">
      <c r="Q3311" s="1"/>
      <c r="S3311" s="6"/>
    </row>
    <row r="3312" spans="17:19" x14ac:dyDescent="0.2">
      <c r="Q3312" s="1"/>
      <c r="S3312" s="6"/>
    </row>
    <row r="3313" spans="17:19" x14ac:dyDescent="0.2">
      <c r="Q3313" s="1"/>
      <c r="S3313" s="6"/>
    </row>
    <row r="3314" spans="17:19" x14ac:dyDescent="0.2">
      <c r="Q3314" s="1"/>
      <c r="S3314" s="6"/>
    </row>
    <row r="3315" spans="17:19" x14ac:dyDescent="0.2">
      <c r="Q3315" s="1"/>
      <c r="S3315" s="6"/>
    </row>
    <row r="3316" spans="17:19" x14ac:dyDescent="0.2">
      <c r="Q3316" s="1"/>
      <c r="S3316" s="6"/>
    </row>
    <row r="3317" spans="17:19" x14ac:dyDescent="0.2">
      <c r="Q3317" s="1"/>
      <c r="S3317" s="6"/>
    </row>
    <row r="3318" spans="17:19" x14ac:dyDescent="0.2">
      <c r="Q3318" s="1"/>
      <c r="S3318" s="6"/>
    </row>
    <row r="3319" spans="17:19" x14ac:dyDescent="0.2">
      <c r="Q3319" s="1"/>
      <c r="S3319" s="6"/>
    </row>
    <row r="3320" spans="17:19" x14ac:dyDescent="0.2">
      <c r="Q3320" s="1"/>
      <c r="S3320" s="6"/>
    </row>
    <row r="3321" spans="17:19" x14ac:dyDescent="0.2">
      <c r="Q3321" s="1"/>
      <c r="S3321" s="6"/>
    </row>
    <row r="3322" spans="17:19" x14ac:dyDescent="0.2">
      <c r="Q3322" s="1"/>
      <c r="S3322" s="6"/>
    </row>
    <row r="3323" spans="17:19" x14ac:dyDescent="0.2">
      <c r="Q3323" s="1"/>
      <c r="S3323" s="6"/>
    </row>
    <row r="3324" spans="17:19" x14ac:dyDescent="0.2">
      <c r="Q3324" s="1"/>
      <c r="S3324" s="6"/>
    </row>
    <row r="3325" spans="17:19" x14ac:dyDescent="0.2">
      <c r="Q3325" s="1"/>
      <c r="S3325" s="6"/>
    </row>
    <row r="3326" spans="17:19" x14ac:dyDescent="0.2">
      <c r="Q3326" s="1"/>
      <c r="S3326" s="6"/>
    </row>
    <row r="3327" spans="17:19" x14ac:dyDescent="0.2">
      <c r="Q3327" s="1"/>
      <c r="S3327" s="6"/>
    </row>
    <row r="3328" spans="17:19" x14ac:dyDescent="0.2">
      <c r="Q3328" s="1"/>
      <c r="S3328" s="6"/>
    </row>
    <row r="3329" spans="17:19" x14ac:dyDescent="0.2">
      <c r="Q3329" s="1"/>
      <c r="S3329" s="6"/>
    </row>
    <row r="3330" spans="17:19" x14ac:dyDescent="0.2">
      <c r="Q3330" s="1"/>
      <c r="S3330" s="6"/>
    </row>
    <row r="3331" spans="17:19" x14ac:dyDescent="0.2">
      <c r="Q3331" s="1"/>
      <c r="S3331" s="6"/>
    </row>
    <row r="3332" spans="17:19" x14ac:dyDescent="0.2">
      <c r="Q3332" s="1"/>
      <c r="S3332" s="6"/>
    </row>
    <row r="3333" spans="17:19" x14ac:dyDescent="0.2">
      <c r="Q3333" s="1"/>
      <c r="S3333" s="6"/>
    </row>
    <row r="3334" spans="17:19" x14ac:dyDescent="0.2">
      <c r="Q3334" s="1"/>
      <c r="S3334" s="6"/>
    </row>
    <row r="3335" spans="17:19" x14ac:dyDescent="0.2">
      <c r="Q3335" s="1"/>
      <c r="S3335" s="6"/>
    </row>
    <row r="3336" spans="17:19" x14ac:dyDescent="0.2">
      <c r="Q3336" s="1"/>
      <c r="S3336" s="6"/>
    </row>
    <row r="3337" spans="17:19" x14ac:dyDescent="0.2">
      <c r="Q3337" s="1"/>
      <c r="S3337" s="6"/>
    </row>
    <row r="3338" spans="17:19" x14ac:dyDescent="0.2">
      <c r="Q3338" s="1"/>
      <c r="S3338" s="6"/>
    </row>
    <row r="3339" spans="17:19" x14ac:dyDescent="0.2">
      <c r="Q3339" s="1"/>
      <c r="S3339" s="6"/>
    </row>
    <row r="3340" spans="17:19" x14ac:dyDescent="0.2">
      <c r="Q3340" s="1"/>
      <c r="S3340" s="6"/>
    </row>
    <row r="3341" spans="17:19" x14ac:dyDescent="0.2">
      <c r="Q3341" s="1"/>
      <c r="S3341" s="6"/>
    </row>
    <row r="3342" spans="17:19" x14ac:dyDescent="0.2">
      <c r="Q3342" s="1"/>
      <c r="S3342" s="6"/>
    </row>
    <row r="3343" spans="17:19" x14ac:dyDescent="0.2">
      <c r="Q3343" s="1"/>
      <c r="S3343" s="6"/>
    </row>
    <row r="3344" spans="17:19" x14ac:dyDescent="0.2">
      <c r="Q3344" s="1"/>
      <c r="S3344" s="6"/>
    </row>
    <row r="3345" spans="17:19" x14ac:dyDescent="0.2">
      <c r="Q3345" s="1"/>
      <c r="S3345" s="6"/>
    </row>
    <row r="3346" spans="17:19" x14ac:dyDescent="0.2">
      <c r="Q3346" s="1"/>
      <c r="S3346" s="6"/>
    </row>
    <row r="3347" spans="17:19" x14ac:dyDescent="0.2">
      <c r="Q3347" s="1"/>
      <c r="S3347" s="6"/>
    </row>
    <row r="3348" spans="17:19" x14ac:dyDescent="0.2">
      <c r="Q3348" s="1"/>
      <c r="S3348" s="6"/>
    </row>
    <row r="3349" spans="17:19" x14ac:dyDescent="0.2">
      <c r="Q3349" s="1"/>
      <c r="S3349" s="6"/>
    </row>
    <row r="3350" spans="17:19" x14ac:dyDescent="0.2">
      <c r="Q3350" s="1"/>
      <c r="S3350" s="6"/>
    </row>
    <row r="3351" spans="17:19" x14ac:dyDescent="0.2">
      <c r="Q3351" s="1"/>
      <c r="S3351" s="6"/>
    </row>
    <row r="3352" spans="17:19" x14ac:dyDescent="0.2">
      <c r="Q3352" s="1"/>
      <c r="S3352" s="6"/>
    </row>
    <row r="3353" spans="17:19" x14ac:dyDescent="0.2">
      <c r="Q3353" s="1"/>
      <c r="S3353" s="6"/>
    </row>
    <row r="3354" spans="17:19" x14ac:dyDescent="0.2">
      <c r="Q3354" s="1"/>
      <c r="S3354" s="6"/>
    </row>
    <row r="3355" spans="17:19" x14ac:dyDescent="0.2">
      <c r="Q3355" s="1"/>
      <c r="S3355" s="6"/>
    </row>
    <row r="3356" spans="17:19" x14ac:dyDescent="0.2">
      <c r="Q3356" s="1"/>
      <c r="S3356" s="6"/>
    </row>
    <row r="3357" spans="17:19" x14ac:dyDescent="0.2">
      <c r="Q3357" s="1"/>
      <c r="S3357" s="6"/>
    </row>
    <row r="3358" spans="17:19" x14ac:dyDescent="0.2">
      <c r="Q3358" s="1"/>
      <c r="S3358" s="6"/>
    </row>
    <row r="3359" spans="17:19" x14ac:dyDescent="0.2">
      <c r="Q3359" s="1"/>
      <c r="S3359" s="6"/>
    </row>
    <row r="3360" spans="17:19" x14ac:dyDescent="0.2">
      <c r="Q3360" s="1"/>
      <c r="S3360" s="6"/>
    </row>
    <row r="3361" spans="17:19" x14ac:dyDescent="0.2">
      <c r="Q3361" s="1"/>
      <c r="S3361" s="6"/>
    </row>
    <row r="3362" spans="17:19" x14ac:dyDescent="0.2">
      <c r="Q3362" s="1"/>
      <c r="S3362" s="6"/>
    </row>
    <row r="3363" spans="17:19" x14ac:dyDescent="0.2">
      <c r="Q3363" s="1"/>
      <c r="S3363" s="6"/>
    </row>
    <row r="3364" spans="17:19" x14ac:dyDescent="0.2">
      <c r="Q3364" s="1"/>
      <c r="S3364" s="6"/>
    </row>
    <row r="3365" spans="17:19" x14ac:dyDescent="0.2">
      <c r="Q3365" s="1"/>
      <c r="S3365" s="6"/>
    </row>
    <row r="3366" spans="17:19" x14ac:dyDescent="0.2">
      <c r="Q3366" s="1"/>
      <c r="S3366" s="6"/>
    </row>
    <row r="3367" spans="17:19" x14ac:dyDescent="0.2">
      <c r="Q3367" s="1"/>
      <c r="S3367" s="6"/>
    </row>
    <row r="3368" spans="17:19" x14ac:dyDescent="0.2">
      <c r="Q3368" s="1"/>
      <c r="S3368" s="6"/>
    </row>
    <row r="3369" spans="17:19" x14ac:dyDescent="0.2">
      <c r="Q3369" s="1"/>
      <c r="S3369" s="6"/>
    </row>
    <row r="3370" spans="17:19" x14ac:dyDescent="0.2">
      <c r="Q3370" s="1"/>
      <c r="S3370" s="6"/>
    </row>
    <row r="3371" spans="17:19" x14ac:dyDescent="0.2">
      <c r="Q3371" s="1"/>
      <c r="S3371" s="6"/>
    </row>
    <row r="3372" spans="17:19" x14ac:dyDescent="0.2">
      <c r="Q3372" s="1"/>
      <c r="S3372" s="6"/>
    </row>
    <row r="3373" spans="17:19" x14ac:dyDescent="0.2">
      <c r="Q3373" s="1"/>
      <c r="S3373" s="6"/>
    </row>
    <row r="3374" spans="17:19" x14ac:dyDescent="0.2">
      <c r="Q3374" s="1"/>
      <c r="S3374" s="6"/>
    </row>
    <row r="3375" spans="17:19" x14ac:dyDescent="0.2">
      <c r="Q3375" s="1"/>
      <c r="S3375" s="5"/>
    </row>
    <row r="3376" spans="17:19" x14ac:dyDescent="0.2">
      <c r="Q3376" s="1"/>
      <c r="S3376" s="5"/>
    </row>
    <row r="3377" spans="17:19" x14ac:dyDescent="0.2">
      <c r="Q3377" s="1"/>
      <c r="S3377" s="5"/>
    </row>
    <row r="3378" spans="17:19" x14ac:dyDescent="0.2">
      <c r="Q3378" s="1"/>
      <c r="S3378" s="5"/>
    </row>
    <row r="3379" spans="17:19" x14ac:dyDescent="0.2">
      <c r="Q3379" s="1"/>
      <c r="S3379" s="5"/>
    </row>
    <row r="3380" spans="17:19" x14ac:dyDescent="0.2">
      <c r="Q3380" s="1"/>
      <c r="S3380" s="5"/>
    </row>
    <row r="3381" spans="17:19" x14ac:dyDescent="0.2">
      <c r="Q3381" s="1"/>
      <c r="S3381" s="5"/>
    </row>
    <row r="3382" spans="17:19" x14ac:dyDescent="0.2">
      <c r="Q3382" s="1"/>
      <c r="S3382" s="5"/>
    </row>
    <row r="3383" spans="17:19" x14ac:dyDescent="0.2">
      <c r="Q3383" s="1"/>
      <c r="S3383" s="5"/>
    </row>
    <row r="3384" spans="17:19" x14ac:dyDescent="0.2">
      <c r="Q3384" s="1"/>
      <c r="S3384" s="5"/>
    </row>
    <row r="3385" spans="17:19" x14ac:dyDescent="0.2">
      <c r="Q3385" s="1"/>
      <c r="S3385" s="5"/>
    </row>
    <row r="3386" spans="17:19" x14ac:dyDescent="0.2">
      <c r="Q3386" s="1"/>
      <c r="S3386" s="5"/>
    </row>
    <row r="3387" spans="17:19" x14ac:dyDescent="0.2">
      <c r="Q3387" s="1"/>
      <c r="S3387" s="5"/>
    </row>
    <row r="3388" spans="17:19" x14ac:dyDescent="0.2">
      <c r="Q3388" s="1"/>
      <c r="S3388" s="5"/>
    </row>
    <row r="3389" spans="17:19" x14ac:dyDescent="0.2">
      <c r="Q3389" s="1"/>
      <c r="S3389" s="5"/>
    </row>
    <row r="3390" spans="17:19" x14ac:dyDescent="0.2">
      <c r="Q3390" s="1"/>
      <c r="S3390" s="5"/>
    </row>
    <row r="3391" spans="17:19" x14ac:dyDescent="0.2">
      <c r="Q3391" s="1"/>
      <c r="S3391" s="5"/>
    </row>
    <row r="3392" spans="17:19" x14ac:dyDescent="0.2">
      <c r="Q3392" s="1"/>
      <c r="S3392" s="5"/>
    </row>
    <row r="3393" spans="17:19" x14ac:dyDescent="0.2">
      <c r="Q3393" s="1"/>
      <c r="S3393" s="5"/>
    </row>
    <row r="3394" spans="17:19" x14ac:dyDescent="0.2">
      <c r="Q3394" s="1"/>
      <c r="S3394" s="5"/>
    </row>
    <row r="3395" spans="17:19" x14ac:dyDescent="0.2">
      <c r="Q3395" s="1"/>
      <c r="S3395" s="5"/>
    </row>
    <row r="3396" spans="17:19" x14ac:dyDescent="0.2">
      <c r="Q3396" s="1"/>
      <c r="S3396" s="5"/>
    </row>
    <row r="3397" spans="17:19" x14ac:dyDescent="0.2">
      <c r="Q3397" s="1"/>
      <c r="S3397" s="5"/>
    </row>
    <row r="3398" spans="17:19" x14ac:dyDescent="0.2">
      <c r="Q3398" s="1"/>
      <c r="S3398" s="6"/>
    </row>
    <row r="3399" spans="17:19" x14ac:dyDescent="0.2">
      <c r="Q3399" s="1"/>
      <c r="S3399" s="6"/>
    </row>
    <row r="3400" spans="17:19" x14ac:dyDescent="0.2">
      <c r="Q3400" s="1"/>
      <c r="S3400" s="6"/>
    </row>
    <row r="3401" spans="17:19" x14ac:dyDescent="0.2">
      <c r="Q3401" s="1"/>
      <c r="S3401" s="6"/>
    </row>
    <row r="3402" spans="17:19" x14ac:dyDescent="0.2">
      <c r="Q3402" s="1"/>
      <c r="S3402" s="6"/>
    </row>
    <row r="3403" spans="17:19" x14ac:dyDescent="0.2">
      <c r="Q3403" s="1"/>
      <c r="S3403" s="6"/>
    </row>
    <row r="3404" spans="17:19" x14ac:dyDescent="0.2">
      <c r="Q3404" s="1"/>
      <c r="S3404" s="6"/>
    </row>
    <row r="3405" spans="17:19" x14ac:dyDescent="0.2">
      <c r="Q3405" s="1"/>
      <c r="S3405" s="6"/>
    </row>
    <row r="3406" spans="17:19" x14ac:dyDescent="0.2">
      <c r="Q3406" s="1"/>
      <c r="S3406" s="6"/>
    </row>
    <row r="3407" spans="17:19" x14ac:dyDescent="0.2">
      <c r="Q3407" s="1"/>
      <c r="S3407" s="6"/>
    </row>
    <row r="3408" spans="17:19" x14ac:dyDescent="0.2">
      <c r="Q3408" s="1"/>
      <c r="S3408" s="6"/>
    </row>
    <row r="3409" spans="17:19" x14ac:dyDescent="0.2">
      <c r="Q3409" s="1"/>
      <c r="S3409" s="6"/>
    </row>
    <row r="3410" spans="17:19" x14ac:dyDescent="0.2">
      <c r="Q3410" s="1"/>
      <c r="S3410" s="6"/>
    </row>
    <row r="3411" spans="17:19" x14ac:dyDescent="0.2">
      <c r="Q3411" s="1"/>
      <c r="S3411" s="6"/>
    </row>
    <row r="3412" spans="17:19" x14ac:dyDescent="0.2">
      <c r="Q3412" s="1"/>
      <c r="S3412" s="6"/>
    </row>
    <row r="3413" spans="17:19" x14ac:dyDescent="0.2">
      <c r="Q3413" s="1"/>
      <c r="S3413" s="6"/>
    </row>
    <row r="3414" spans="17:19" x14ac:dyDescent="0.2">
      <c r="Q3414" s="1"/>
      <c r="S3414" s="6"/>
    </row>
    <row r="3415" spans="17:19" x14ac:dyDescent="0.2">
      <c r="Q3415" s="1"/>
      <c r="S3415" s="6"/>
    </row>
    <row r="3416" spans="17:19" x14ac:dyDescent="0.2">
      <c r="Q3416" s="1"/>
      <c r="S3416" s="6"/>
    </row>
    <row r="3417" spans="17:19" x14ac:dyDescent="0.2">
      <c r="Q3417" s="1"/>
      <c r="S3417" s="6"/>
    </row>
    <row r="3418" spans="17:19" x14ac:dyDescent="0.2">
      <c r="Q3418" s="1"/>
      <c r="S3418" s="6"/>
    </row>
    <row r="3419" spans="17:19" x14ac:dyDescent="0.2">
      <c r="Q3419" s="1"/>
      <c r="S3419" s="6"/>
    </row>
    <row r="3420" spans="17:19" x14ac:dyDescent="0.2">
      <c r="Q3420" s="1"/>
      <c r="S3420" s="6"/>
    </row>
    <row r="3421" spans="17:19" x14ac:dyDescent="0.2">
      <c r="Q3421" s="1"/>
      <c r="S3421" s="6"/>
    </row>
    <row r="3422" spans="17:19" x14ac:dyDescent="0.2">
      <c r="Q3422" s="1"/>
      <c r="S3422" s="6"/>
    </row>
    <row r="3423" spans="17:19" x14ac:dyDescent="0.2">
      <c r="Q3423" s="1"/>
      <c r="S3423" s="6"/>
    </row>
    <row r="3424" spans="17:19" x14ac:dyDescent="0.2">
      <c r="Q3424" s="1"/>
      <c r="S3424" s="6"/>
    </row>
    <row r="3425" spans="17:19" x14ac:dyDescent="0.2">
      <c r="Q3425" s="1"/>
      <c r="S3425" s="6"/>
    </row>
    <row r="3426" spans="17:19" x14ac:dyDescent="0.2">
      <c r="Q3426" s="1"/>
      <c r="S3426" s="6"/>
    </row>
    <row r="3427" spans="17:19" x14ac:dyDescent="0.2">
      <c r="Q3427" s="1"/>
      <c r="S3427" s="6"/>
    </row>
    <row r="3428" spans="17:19" x14ac:dyDescent="0.2">
      <c r="Q3428" s="1"/>
      <c r="S3428" s="6"/>
    </row>
    <row r="3429" spans="17:19" x14ac:dyDescent="0.2">
      <c r="Q3429" s="1"/>
      <c r="S3429" s="6"/>
    </row>
    <row r="3430" spans="17:19" x14ac:dyDescent="0.2">
      <c r="Q3430" s="1"/>
      <c r="S3430" s="6"/>
    </row>
    <row r="3431" spans="17:19" x14ac:dyDescent="0.2">
      <c r="Q3431" s="1"/>
      <c r="S3431" s="6"/>
    </row>
    <row r="3432" spans="17:19" x14ac:dyDescent="0.2">
      <c r="Q3432" s="1"/>
      <c r="S3432" s="6"/>
    </row>
    <row r="3433" spans="17:19" x14ac:dyDescent="0.2">
      <c r="Q3433" s="1"/>
      <c r="S3433" s="6"/>
    </row>
    <row r="3434" spans="17:19" x14ac:dyDescent="0.2">
      <c r="Q3434" s="1"/>
      <c r="S3434" s="6"/>
    </row>
    <row r="3435" spans="17:19" x14ac:dyDescent="0.2">
      <c r="Q3435" s="1"/>
      <c r="S3435" s="6"/>
    </row>
    <row r="3436" spans="17:19" x14ac:dyDescent="0.2">
      <c r="Q3436" s="1"/>
      <c r="S3436" s="6"/>
    </row>
    <row r="3437" spans="17:19" x14ac:dyDescent="0.2">
      <c r="Q3437" s="1"/>
      <c r="S3437" s="6"/>
    </row>
    <row r="3438" spans="17:19" x14ac:dyDescent="0.2">
      <c r="Q3438" s="1"/>
      <c r="S3438" s="6"/>
    </row>
    <row r="3439" spans="17:19" x14ac:dyDescent="0.2">
      <c r="Q3439" s="1"/>
      <c r="S3439" s="6"/>
    </row>
    <row r="3440" spans="17:19" x14ac:dyDescent="0.2">
      <c r="Q3440" s="1"/>
      <c r="S3440" s="6"/>
    </row>
    <row r="3441" spans="17:19" x14ac:dyDescent="0.2">
      <c r="Q3441" s="1"/>
      <c r="S3441" s="6"/>
    </row>
    <row r="3442" spans="17:19" x14ac:dyDescent="0.2">
      <c r="Q3442" s="1"/>
      <c r="S3442" s="6"/>
    </row>
    <row r="3443" spans="17:19" x14ac:dyDescent="0.2">
      <c r="Q3443" s="1"/>
      <c r="S3443" s="6"/>
    </row>
    <row r="3444" spans="17:19" x14ac:dyDescent="0.2">
      <c r="Q3444" s="1"/>
      <c r="S3444" s="6"/>
    </row>
    <row r="3445" spans="17:19" x14ac:dyDescent="0.2">
      <c r="Q3445" s="1"/>
      <c r="S3445" s="6"/>
    </row>
    <row r="3446" spans="17:19" x14ac:dyDescent="0.2">
      <c r="Q3446" s="1"/>
      <c r="S3446" s="6"/>
    </row>
    <row r="3447" spans="17:19" x14ac:dyDescent="0.2">
      <c r="Q3447" s="1"/>
      <c r="S3447" s="6"/>
    </row>
    <row r="3448" spans="17:19" x14ac:dyDescent="0.2">
      <c r="Q3448" s="1"/>
      <c r="S3448" s="6"/>
    </row>
    <row r="3449" spans="17:19" x14ac:dyDescent="0.2">
      <c r="Q3449" s="1"/>
      <c r="S3449" s="6"/>
    </row>
    <row r="3450" spans="17:19" x14ac:dyDescent="0.2">
      <c r="Q3450" s="1"/>
      <c r="S3450" s="6"/>
    </row>
    <row r="3451" spans="17:19" x14ac:dyDescent="0.2">
      <c r="Q3451" s="1"/>
      <c r="S3451" s="6"/>
    </row>
    <row r="3452" spans="17:19" x14ac:dyDescent="0.2">
      <c r="Q3452" s="1"/>
      <c r="S3452" s="6"/>
    </row>
    <row r="3453" spans="17:19" x14ac:dyDescent="0.2">
      <c r="Q3453" s="1"/>
      <c r="S3453" s="6"/>
    </row>
    <row r="3454" spans="17:19" x14ac:dyDescent="0.2">
      <c r="Q3454" s="1"/>
      <c r="S3454" s="6"/>
    </row>
    <row r="3455" spans="17:19" x14ac:dyDescent="0.2">
      <c r="Q3455" s="1"/>
      <c r="S3455" s="6"/>
    </row>
    <row r="3456" spans="17:19" x14ac:dyDescent="0.2">
      <c r="Q3456" s="1"/>
      <c r="S3456" s="6"/>
    </row>
    <row r="3457" spans="17:19" x14ac:dyDescent="0.2">
      <c r="Q3457" s="1"/>
      <c r="S3457" s="6"/>
    </row>
    <row r="3458" spans="17:19" x14ac:dyDescent="0.2">
      <c r="Q3458" s="1"/>
      <c r="S3458" s="6"/>
    </row>
    <row r="3459" spans="17:19" x14ac:dyDescent="0.2">
      <c r="Q3459" s="1"/>
      <c r="S3459" s="6"/>
    </row>
    <row r="3460" spans="17:19" x14ac:dyDescent="0.2">
      <c r="Q3460" s="1"/>
      <c r="S3460" s="6"/>
    </row>
    <row r="3461" spans="17:19" x14ac:dyDescent="0.2">
      <c r="Q3461" s="1"/>
      <c r="S3461" s="6"/>
    </row>
    <row r="3462" spans="17:19" x14ac:dyDescent="0.2">
      <c r="Q3462" s="1"/>
      <c r="S3462" s="6"/>
    </row>
    <row r="3463" spans="17:19" x14ac:dyDescent="0.2">
      <c r="Q3463" s="1"/>
      <c r="S3463" s="6"/>
    </row>
    <row r="3464" spans="17:19" x14ac:dyDescent="0.2">
      <c r="Q3464" s="1"/>
      <c r="S3464" s="6"/>
    </row>
    <row r="3465" spans="17:19" x14ac:dyDescent="0.2">
      <c r="Q3465" s="1"/>
      <c r="S3465" s="6"/>
    </row>
    <row r="3466" spans="17:19" x14ac:dyDescent="0.2">
      <c r="Q3466" s="1"/>
      <c r="S3466" s="6"/>
    </row>
    <row r="3467" spans="17:19" x14ac:dyDescent="0.2">
      <c r="Q3467" s="1"/>
      <c r="S3467" s="6"/>
    </row>
    <row r="3468" spans="17:19" x14ac:dyDescent="0.2">
      <c r="Q3468" s="1"/>
      <c r="S3468" s="6"/>
    </row>
    <row r="3469" spans="17:19" x14ac:dyDescent="0.2">
      <c r="Q3469" s="1"/>
      <c r="S3469" s="6"/>
    </row>
    <row r="3470" spans="17:19" x14ac:dyDescent="0.2">
      <c r="Q3470" s="1"/>
      <c r="S3470" s="6"/>
    </row>
    <row r="3471" spans="17:19" x14ac:dyDescent="0.2">
      <c r="Q3471" s="1"/>
      <c r="S3471" s="6"/>
    </row>
    <row r="3472" spans="17:19" x14ac:dyDescent="0.2">
      <c r="Q3472" s="1"/>
      <c r="S3472" s="6"/>
    </row>
    <row r="3473" spans="17:19" x14ac:dyDescent="0.2">
      <c r="Q3473" s="1"/>
      <c r="S3473" s="6"/>
    </row>
    <row r="3474" spans="17:19" x14ac:dyDescent="0.2">
      <c r="Q3474" s="1"/>
      <c r="S3474" s="6"/>
    </row>
    <row r="3475" spans="17:19" x14ac:dyDescent="0.2">
      <c r="Q3475" s="1"/>
      <c r="S3475" s="6"/>
    </row>
    <row r="3476" spans="17:19" x14ac:dyDescent="0.2">
      <c r="Q3476" s="1"/>
      <c r="S3476" s="6"/>
    </row>
    <row r="3477" spans="17:19" x14ac:dyDescent="0.2">
      <c r="Q3477" s="1"/>
      <c r="S3477" s="6"/>
    </row>
    <row r="3478" spans="17:19" x14ac:dyDescent="0.2">
      <c r="Q3478" s="1"/>
      <c r="S3478" s="6"/>
    </row>
    <row r="3479" spans="17:19" x14ac:dyDescent="0.2">
      <c r="Q3479" s="1"/>
      <c r="S3479" s="6"/>
    </row>
    <row r="3480" spans="17:19" x14ac:dyDescent="0.2">
      <c r="Q3480" s="1"/>
      <c r="S3480" s="6"/>
    </row>
    <row r="3481" spans="17:19" x14ac:dyDescent="0.2">
      <c r="Q3481" s="1"/>
      <c r="S3481" s="6"/>
    </row>
    <row r="3482" spans="17:19" x14ac:dyDescent="0.2">
      <c r="Q3482" s="1"/>
      <c r="S3482" s="6"/>
    </row>
    <row r="3483" spans="17:19" x14ac:dyDescent="0.2">
      <c r="Q3483" s="1"/>
      <c r="S3483" s="6"/>
    </row>
    <row r="3484" spans="17:19" x14ac:dyDescent="0.2">
      <c r="Q3484" s="1"/>
      <c r="S3484" s="6"/>
    </row>
    <row r="3485" spans="17:19" x14ac:dyDescent="0.2">
      <c r="Q3485" s="1"/>
      <c r="S3485" s="6"/>
    </row>
    <row r="3486" spans="17:19" x14ac:dyDescent="0.2">
      <c r="Q3486" s="1"/>
      <c r="S3486" s="6"/>
    </row>
    <row r="3487" spans="17:19" x14ac:dyDescent="0.2">
      <c r="Q3487" s="1"/>
      <c r="S3487" s="6"/>
    </row>
    <row r="3488" spans="17:19" x14ac:dyDescent="0.2">
      <c r="Q3488" s="1"/>
      <c r="S3488" s="6"/>
    </row>
    <row r="3489" spans="17:19" x14ac:dyDescent="0.2">
      <c r="Q3489" s="1"/>
      <c r="S3489" s="6"/>
    </row>
    <row r="3490" spans="17:19" x14ac:dyDescent="0.2">
      <c r="Q3490" s="1"/>
      <c r="S3490" s="6"/>
    </row>
    <row r="3491" spans="17:19" x14ac:dyDescent="0.2">
      <c r="Q3491" s="1"/>
      <c r="S3491" s="6"/>
    </row>
    <row r="3492" spans="17:19" x14ac:dyDescent="0.2">
      <c r="Q3492" s="1"/>
      <c r="S3492" s="6"/>
    </row>
    <row r="3493" spans="17:19" x14ac:dyDescent="0.2">
      <c r="Q3493" s="1"/>
      <c r="S3493" s="6"/>
    </row>
    <row r="3494" spans="17:19" x14ac:dyDescent="0.2">
      <c r="Q3494" s="1"/>
      <c r="S3494" s="6"/>
    </row>
    <row r="3495" spans="17:19" x14ac:dyDescent="0.2">
      <c r="Q3495" s="1"/>
      <c r="S3495" s="6"/>
    </row>
    <row r="3496" spans="17:19" x14ac:dyDescent="0.2">
      <c r="Q3496" s="1"/>
      <c r="S3496" s="6"/>
    </row>
    <row r="3497" spans="17:19" x14ac:dyDescent="0.2">
      <c r="Q3497" s="1"/>
      <c r="S3497" s="6"/>
    </row>
    <row r="3498" spans="17:19" x14ac:dyDescent="0.2">
      <c r="Q3498" s="1"/>
      <c r="S3498" s="6"/>
    </row>
    <row r="3499" spans="17:19" x14ac:dyDescent="0.2">
      <c r="Q3499" s="1"/>
      <c r="S3499" s="6"/>
    </row>
    <row r="3500" spans="17:19" x14ac:dyDescent="0.2">
      <c r="Q3500" s="1"/>
      <c r="S3500" s="6"/>
    </row>
    <row r="3501" spans="17:19" x14ac:dyDescent="0.2">
      <c r="Q3501" s="1"/>
      <c r="S3501" s="6"/>
    </row>
    <row r="3502" spans="17:19" x14ac:dyDescent="0.2">
      <c r="Q3502" s="1"/>
      <c r="S3502" s="6"/>
    </row>
    <row r="3503" spans="17:19" x14ac:dyDescent="0.2">
      <c r="Q3503" s="1"/>
      <c r="S3503" s="6"/>
    </row>
    <row r="3504" spans="17:19" x14ac:dyDescent="0.2">
      <c r="Q3504" s="1"/>
      <c r="S3504" s="6"/>
    </row>
    <row r="3505" spans="17:19" x14ac:dyDescent="0.2">
      <c r="Q3505" s="1"/>
      <c r="S3505" s="6"/>
    </row>
    <row r="3506" spans="17:19" x14ac:dyDescent="0.2">
      <c r="Q3506" s="1"/>
      <c r="S3506" s="6"/>
    </row>
    <row r="3507" spans="17:19" x14ac:dyDescent="0.2">
      <c r="Q3507" s="1"/>
      <c r="S3507" s="6"/>
    </row>
    <row r="3508" spans="17:19" x14ac:dyDescent="0.2">
      <c r="Q3508" s="1"/>
      <c r="S3508" s="6"/>
    </row>
    <row r="3509" spans="17:19" x14ac:dyDescent="0.2">
      <c r="Q3509" s="1"/>
      <c r="S3509" s="6"/>
    </row>
    <row r="3510" spans="17:19" x14ac:dyDescent="0.2">
      <c r="Q3510" s="1"/>
      <c r="S3510" s="6"/>
    </row>
    <row r="3511" spans="17:19" x14ac:dyDescent="0.2">
      <c r="Q3511" s="1"/>
      <c r="S3511" s="6"/>
    </row>
    <row r="3512" spans="17:19" x14ac:dyDescent="0.2">
      <c r="Q3512" s="1"/>
      <c r="S3512" s="6"/>
    </row>
    <row r="3513" spans="17:19" x14ac:dyDescent="0.2">
      <c r="Q3513" s="1"/>
      <c r="S3513" s="6"/>
    </row>
    <row r="3514" spans="17:19" x14ac:dyDescent="0.2">
      <c r="Q3514" s="1"/>
      <c r="S3514" s="6"/>
    </row>
    <row r="3515" spans="17:19" x14ac:dyDescent="0.2">
      <c r="Q3515" s="1"/>
      <c r="S3515" s="6"/>
    </row>
    <row r="3516" spans="17:19" x14ac:dyDescent="0.2">
      <c r="Q3516" s="1"/>
      <c r="S3516" s="6"/>
    </row>
    <row r="3517" spans="17:19" x14ac:dyDescent="0.2">
      <c r="Q3517" s="1"/>
      <c r="S3517" s="6"/>
    </row>
    <row r="3518" spans="17:19" x14ac:dyDescent="0.2">
      <c r="Q3518" s="1"/>
      <c r="S3518" s="6"/>
    </row>
    <row r="3519" spans="17:19" x14ac:dyDescent="0.2">
      <c r="Q3519" s="1"/>
      <c r="S3519" s="6"/>
    </row>
    <row r="3520" spans="17:19" x14ac:dyDescent="0.2">
      <c r="Q3520" s="1"/>
      <c r="S3520" s="6"/>
    </row>
    <row r="3521" spans="17:19" x14ac:dyDescent="0.2">
      <c r="Q3521" s="1"/>
      <c r="S3521" s="6"/>
    </row>
    <row r="3522" spans="17:19" x14ac:dyDescent="0.2">
      <c r="Q3522" s="1"/>
      <c r="S3522" s="6"/>
    </row>
    <row r="3523" spans="17:19" x14ac:dyDescent="0.2">
      <c r="Q3523" s="1"/>
      <c r="S3523" s="6"/>
    </row>
    <row r="3524" spans="17:19" x14ac:dyDescent="0.2">
      <c r="Q3524" s="1"/>
      <c r="S3524" s="6"/>
    </row>
    <row r="3525" spans="17:19" x14ac:dyDescent="0.2">
      <c r="Q3525" s="1"/>
      <c r="S3525" s="6"/>
    </row>
    <row r="3526" spans="17:19" x14ac:dyDescent="0.2">
      <c r="Q3526" s="1"/>
      <c r="S3526" s="5"/>
    </row>
    <row r="3527" spans="17:19" x14ac:dyDescent="0.2">
      <c r="Q3527" s="1"/>
      <c r="S3527" s="5"/>
    </row>
    <row r="3528" spans="17:19" x14ac:dyDescent="0.2">
      <c r="Q3528" s="1"/>
      <c r="S3528" s="5"/>
    </row>
    <row r="3529" spans="17:19" x14ac:dyDescent="0.2">
      <c r="Q3529" s="1"/>
      <c r="S3529" s="5"/>
    </row>
    <row r="3530" spans="17:19" x14ac:dyDescent="0.2">
      <c r="Q3530" s="1"/>
      <c r="S3530" s="5"/>
    </row>
    <row r="3531" spans="17:19" x14ac:dyDescent="0.2">
      <c r="Q3531" s="1"/>
      <c r="S3531" s="5"/>
    </row>
    <row r="3532" spans="17:19" x14ac:dyDescent="0.2">
      <c r="Q3532" s="1"/>
      <c r="S3532" s="5"/>
    </row>
    <row r="3533" spans="17:19" x14ac:dyDescent="0.2">
      <c r="Q3533" s="1"/>
      <c r="S3533" s="5"/>
    </row>
    <row r="3534" spans="17:19" x14ac:dyDescent="0.2">
      <c r="Q3534" s="1"/>
      <c r="S3534" s="5"/>
    </row>
    <row r="3535" spans="17:19" x14ac:dyDescent="0.2">
      <c r="Q3535" s="1"/>
      <c r="S3535" s="5"/>
    </row>
    <row r="3536" spans="17:19" x14ac:dyDescent="0.2">
      <c r="Q3536" s="1"/>
      <c r="S3536" s="5"/>
    </row>
    <row r="3537" spans="17:19" x14ac:dyDescent="0.2">
      <c r="Q3537" s="1"/>
      <c r="S3537" s="5"/>
    </row>
    <row r="3538" spans="17:19" x14ac:dyDescent="0.2">
      <c r="Q3538" s="1"/>
      <c r="S3538" s="5"/>
    </row>
    <row r="3539" spans="17:19" x14ac:dyDescent="0.2">
      <c r="Q3539" s="1"/>
      <c r="S3539" s="5"/>
    </row>
    <row r="3540" spans="17:19" x14ac:dyDescent="0.2">
      <c r="Q3540" s="1"/>
      <c r="S3540" s="5"/>
    </row>
    <row r="3541" spans="17:19" x14ac:dyDescent="0.2">
      <c r="Q3541" s="1"/>
      <c r="S3541" s="5"/>
    </row>
    <row r="3542" spans="17:19" x14ac:dyDescent="0.2">
      <c r="Q3542" s="1"/>
      <c r="S3542" s="5"/>
    </row>
    <row r="3543" spans="17:19" x14ac:dyDescent="0.2">
      <c r="Q3543" s="1"/>
      <c r="S3543" s="5"/>
    </row>
    <row r="3544" spans="17:19" x14ac:dyDescent="0.2">
      <c r="Q3544" s="1"/>
      <c r="S3544" s="5"/>
    </row>
    <row r="3545" spans="17:19" x14ac:dyDescent="0.2">
      <c r="Q3545" s="1"/>
      <c r="S3545" s="5"/>
    </row>
    <row r="3546" spans="17:19" x14ac:dyDescent="0.2">
      <c r="Q3546" s="1"/>
      <c r="S3546" s="5"/>
    </row>
    <row r="3547" spans="17:19" x14ac:dyDescent="0.2">
      <c r="Q3547" s="1"/>
      <c r="S3547" s="5"/>
    </row>
    <row r="3548" spans="17:19" x14ac:dyDescent="0.2">
      <c r="Q3548" s="1"/>
      <c r="S3548" s="5"/>
    </row>
    <row r="3549" spans="17:19" x14ac:dyDescent="0.2">
      <c r="Q3549" s="1"/>
      <c r="S3549" s="6"/>
    </row>
    <row r="3550" spans="17:19" x14ac:dyDescent="0.2">
      <c r="Q3550" s="1"/>
      <c r="S3550" s="6"/>
    </row>
    <row r="3551" spans="17:19" x14ac:dyDescent="0.2">
      <c r="Q3551" s="1"/>
      <c r="S3551" s="6"/>
    </row>
    <row r="3552" spans="17:19" x14ac:dyDescent="0.2">
      <c r="Q3552" s="1"/>
      <c r="S3552" s="6"/>
    </row>
    <row r="3553" spans="17:19" x14ac:dyDescent="0.2">
      <c r="Q3553" s="1"/>
      <c r="S3553" s="6"/>
    </row>
    <row r="3554" spans="17:19" x14ac:dyDescent="0.2">
      <c r="Q3554" s="1"/>
      <c r="S3554" s="6"/>
    </row>
    <row r="3555" spans="17:19" x14ac:dyDescent="0.2">
      <c r="Q3555" s="1"/>
      <c r="S3555" s="6"/>
    </row>
    <row r="3556" spans="17:19" x14ac:dyDescent="0.2">
      <c r="Q3556" s="1"/>
      <c r="S3556" s="6"/>
    </row>
    <row r="3557" spans="17:19" x14ac:dyDescent="0.2">
      <c r="Q3557" s="1"/>
      <c r="S3557" s="6"/>
    </row>
    <row r="3558" spans="17:19" x14ac:dyDescent="0.2">
      <c r="Q3558" s="1"/>
      <c r="S3558" s="6"/>
    </row>
    <row r="3559" spans="17:19" x14ac:dyDescent="0.2">
      <c r="Q3559" s="1"/>
      <c r="S3559" s="6"/>
    </row>
    <row r="3560" spans="17:19" x14ac:dyDescent="0.2">
      <c r="Q3560" s="1"/>
      <c r="S3560" s="6"/>
    </row>
    <row r="3561" spans="17:19" x14ac:dyDescent="0.2">
      <c r="Q3561" s="1"/>
      <c r="S3561" s="6"/>
    </row>
    <row r="3562" spans="17:19" x14ac:dyDescent="0.2">
      <c r="Q3562" s="1"/>
      <c r="S3562" s="6"/>
    </row>
    <row r="3563" spans="17:19" x14ac:dyDescent="0.2">
      <c r="Q3563" s="1"/>
      <c r="S3563" s="6"/>
    </row>
    <row r="3564" spans="17:19" x14ac:dyDescent="0.2">
      <c r="Q3564" s="1"/>
      <c r="S3564" s="6"/>
    </row>
    <row r="3565" spans="17:19" x14ac:dyDescent="0.2">
      <c r="Q3565" s="1"/>
      <c r="S3565" s="6"/>
    </row>
    <row r="3566" spans="17:19" x14ac:dyDescent="0.2">
      <c r="Q3566" s="1"/>
      <c r="S3566" s="6"/>
    </row>
    <row r="3567" spans="17:19" x14ac:dyDescent="0.2">
      <c r="Q3567" s="1"/>
      <c r="S3567" s="6"/>
    </row>
    <row r="3568" spans="17:19" x14ac:dyDescent="0.2">
      <c r="Q3568" s="1"/>
      <c r="S3568" s="6"/>
    </row>
    <row r="3569" spans="17:19" x14ac:dyDescent="0.2">
      <c r="Q3569" s="1"/>
      <c r="S3569" s="6"/>
    </row>
    <row r="3570" spans="17:19" x14ac:dyDescent="0.2">
      <c r="Q3570" s="1"/>
      <c r="S3570" s="6"/>
    </row>
    <row r="3571" spans="17:19" x14ac:dyDescent="0.2">
      <c r="Q3571" s="1"/>
      <c r="S3571" s="6"/>
    </row>
    <row r="3572" spans="17:19" x14ac:dyDescent="0.2">
      <c r="Q3572" s="1"/>
      <c r="S3572" s="6"/>
    </row>
    <row r="3573" spans="17:19" x14ac:dyDescent="0.2">
      <c r="Q3573" s="1"/>
      <c r="S3573" s="6"/>
    </row>
    <row r="3574" spans="17:19" x14ac:dyDescent="0.2">
      <c r="Q3574" s="1"/>
      <c r="S3574" s="6"/>
    </row>
    <row r="3575" spans="17:19" x14ac:dyDescent="0.2">
      <c r="Q3575" s="1"/>
      <c r="S3575" s="6"/>
    </row>
    <row r="3576" spans="17:19" x14ac:dyDescent="0.2">
      <c r="Q3576" s="1"/>
      <c r="S3576" s="6"/>
    </row>
    <row r="3577" spans="17:19" x14ac:dyDescent="0.2">
      <c r="Q3577" s="1"/>
      <c r="S3577" s="6"/>
    </row>
    <row r="3578" spans="17:19" x14ac:dyDescent="0.2">
      <c r="Q3578" s="1"/>
      <c r="S3578" s="6"/>
    </row>
    <row r="3579" spans="17:19" x14ac:dyDescent="0.2">
      <c r="Q3579" s="1"/>
      <c r="S3579" s="6"/>
    </row>
    <row r="3580" spans="17:19" x14ac:dyDescent="0.2">
      <c r="Q3580" s="1"/>
      <c r="S3580" s="6"/>
    </row>
    <row r="3581" spans="17:19" x14ac:dyDescent="0.2">
      <c r="Q3581" s="1"/>
      <c r="S3581" s="6"/>
    </row>
    <row r="3582" spans="17:19" x14ac:dyDescent="0.2">
      <c r="Q3582" s="1"/>
      <c r="S3582" s="6"/>
    </row>
    <row r="3583" spans="17:19" x14ac:dyDescent="0.2">
      <c r="Q3583" s="1"/>
      <c r="S3583" s="6"/>
    </row>
    <row r="3584" spans="17:19" x14ac:dyDescent="0.2">
      <c r="Q3584" s="1"/>
      <c r="S3584" s="6"/>
    </row>
    <row r="3585" spans="17:19" x14ac:dyDescent="0.2">
      <c r="Q3585" s="1"/>
      <c r="S3585" s="6"/>
    </row>
    <row r="3586" spans="17:19" x14ac:dyDescent="0.2">
      <c r="Q3586" s="1"/>
      <c r="S3586" s="6"/>
    </row>
    <row r="3587" spans="17:19" x14ac:dyDescent="0.2">
      <c r="Q3587" s="1"/>
      <c r="S3587" s="6"/>
    </row>
    <row r="3588" spans="17:19" x14ac:dyDescent="0.2">
      <c r="Q3588" s="1"/>
      <c r="S3588" s="6"/>
    </row>
    <row r="3589" spans="17:19" x14ac:dyDescent="0.2">
      <c r="Q3589" s="1"/>
      <c r="S3589" s="6"/>
    </row>
    <row r="3590" spans="17:19" x14ac:dyDescent="0.2">
      <c r="Q3590" s="1"/>
      <c r="S3590" s="6"/>
    </row>
    <row r="3591" spans="17:19" x14ac:dyDescent="0.2">
      <c r="Q3591" s="1"/>
      <c r="S3591" s="6"/>
    </row>
    <row r="3592" spans="17:19" x14ac:dyDescent="0.2">
      <c r="Q3592" s="1"/>
      <c r="S3592" s="6"/>
    </row>
    <row r="3593" spans="17:19" x14ac:dyDescent="0.2">
      <c r="Q3593" s="1"/>
      <c r="S3593" s="6"/>
    </row>
    <row r="3594" spans="17:19" x14ac:dyDescent="0.2">
      <c r="Q3594" s="1"/>
      <c r="S3594" s="6"/>
    </row>
    <row r="3595" spans="17:19" x14ac:dyDescent="0.2">
      <c r="Q3595" s="1"/>
      <c r="S3595" s="6"/>
    </row>
    <row r="3596" spans="17:19" x14ac:dyDescent="0.2">
      <c r="Q3596" s="1"/>
      <c r="S3596" s="6"/>
    </row>
    <row r="3597" spans="17:19" x14ac:dyDescent="0.2">
      <c r="Q3597" s="1"/>
      <c r="S3597" s="6"/>
    </row>
    <row r="3598" spans="17:19" x14ac:dyDescent="0.2">
      <c r="Q3598" s="1"/>
      <c r="S3598" s="6"/>
    </row>
    <row r="3599" spans="17:19" x14ac:dyDescent="0.2">
      <c r="Q3599" s="1"/>
      <c r="S3599" s="6"/>
    </row>
    <row r="3600" spans="17:19" x14ac:dyDescent="0.2">
      <c r="Q3600" s="1"/>
      <c r="S3600" s="6"/>
    </row>
    <row r="3601" spans="17:19" x14ac:dyDescent="0.2">
      <c r="Q3601" s="1"/>
      <c r="S3601" s="6"/>
    </row>
    <row r="3602" spans="17:19" x14ac:dyDescent="0.2">
      <c r="Q3602" s="1"/>
      <c r="S3602" s="6"/>
    </row>
    <row r="3603" spans="17:19" x14ac:dyDescent="0.2">
      <c r="Q3603" s="1"/>
      <c r="S3603" s="6"/>
    </row>
    <row r="3604" spans="17:19" x14ac:dyDescent="0.2">
      <c r="Q3604" s="1"/>
      <c r="S3604" s="6"/>
    </row>
    <row r="3605" spans="17:19" x14ac:dyDescent="0.2">
      <c r="Q3605" s="1"/>
      <c r="S3605" s="6"/>
    </row>
    <row r="3606" spans="17:19" x14ac:dyDescent="0.2">
      <c r="Q3606" s="1"/>
      <c r="S3606" s="6"/>
    </row>
    <row r="3607" spans="17:19" x14ac:dyDescent="0.2">
      <c r="Q3607" s="1"/>
      <c r="S3607" s="6"/>
    </row>
    <row r="3608" spans="17:19" x14ac:dyDescent="0.2">
      <c r="Q3608" s="1"/>
      <c r="S3608" s="6"/>
    </row>
    <row r="3609" spans="17:19" x14ac:dyDescent="0.2">
      <c r="Q3609" s="1"/>
      <c r="S3609" s="6"/>
    </row>
    <row r="3610" spans="17:19" x14ac:dyDescent="0.2">
      <c r="Q3610" s="1"/>
      <c r="S3610" s="6"/>
    </row>
    <row r="3611" spans="17:19" x14ac:dyDescent="0.2">
      <c r="Q3611" s="1"/>
      <c r="S3611" s="6"/>
    </row>
    <row r="3612" spans="17:19" x14ac:dyDescent="0.2">
      <c r="Q3612" s="1"/>
      <c r="S3612" s="6"/>
    </row>
    <row r="3613" spans="17:19" x14ac:dyDescent="0.2">
      <c r="Q3613" s="1"/>
      <c r="S3613" s="6"/>
    </row>
    <row r="3614" spans="17:19" x14ac:dyDescent="0.2">
      <c r="Q3614" s="1"/>
      <c r="S3614" s="6"/>
    </row>
    <row r="3615" spans="17:19" x14ac:dyDescent="0.2">
      <c r="Q3615" s="1"/>
      <c r="S3615" s="6"/>
    </row>
    <row r="3616" spans="17:19" x14ac:dyDescent="0.2">
      <c r="Q3616" s="1"/>
      <c r="S3616" s="6"/>
    </row>
    <row r="3617" spans="17:19" x14ac:dyDescent="0.2">
      <c r="Q3617" s="1"/>
      <c r="S3617" s="6"/>
    </row>
    <row r="3618" spans="17:19" x14ac:dyDescent="0.2">
      <c r="Q3618" s="1"/>
      <c r="S3618" s="6"/>
    </row>
    <row r="3619" spans="17:19" x14ac:dyDescent="0.2">
      <c r="Q3619" s="1"/>
      <c r="S3619" s="6"/>
    </row>
    <row r="3620" spans="17:19" x14ac:dyDescent="0.2">
      <c r="Q3620" s="1"/>
      <c r="S3620" s="6"/>
    </row>
    <row r="3621" spans="17:19" x14ac:dyDescent="0.2">
      <c r="Q3621" s="1"/>
      <c r="S3621" s="6"/>
    </row>
    <row r="3622" spans="17:19" x14ac:dyDescent="0.2">
      <c r="Q3622" s="1"/>
      <c r="S3622" s="6"/>
    </row>
    <row r="3623" spans="17:19" x14ac:dyDescent="0.2">
      <c r="Q3623" s="1"/>
      <c r="S3623" s="6"/>
    </row>
    <row r="3624" spans="17:19" x14ac:dyDescent="0.2">
      <c r="Q3624" s="1"/>
      <c r="S3624" s="6"/>
    </row>
    <row r="3625" spans="17:19" x14ac:dyDescent="0.2">
      <c r="Q3625" s="1"/>
      <c r="S3625" s="6"/>
    </row>
    <row r="3626" spans="17:19" x14ac:dyDescent="0.2">
      <c r="Q3626" s="1"/>
      <c r="S3626" s="6"/>
    </row>
    <row r="3627" spans="17:19" x14ac:dyDescent="0.2">
      <c r="Q3627" s="1"/>
      <c r="S3627" s="6"/>
    </row>
    <row r="3628" spans="17:19" x14ac:dyDescent="0.2">
      <c r="Q3628" s="1"/>
      <c r="S3628" s="6"/>
    </row>
    <row r="3629" spans="17:19" x14ac:dyDescent="0.2">
      <c r="Q3629" s="1"/>
      <c r="S3629" s="6"/>
    </row>
    <row r="3630" spans="17:19" x14ac:dyDescent="0.2">
      <c r="Q3630" s="1"/>
      <c r="S3630" s="6"/>
    </row>
    <row r="3631" spans="17:19" x14ac:dyDescent="0.2">
      <c r="Q3631" s="1"/>
      <c r="S3631" s="6"/>
    </row>
    <row r="3632" spans="17:19" x14ac:dyDescent="0.2">
      <c r="Q3632" s="1"/>
      <c r="S3632" s="6"/>
    </row>
    <row r="3633" spans="17:19" x14ac:dyDescent="0.2">
      <c r="Q3633" s="1"/>
      <c r="S3633" s="6"/>
    </row>
    <row r="3634" spans="17:19" x14ac:dyDescent="0.2">
      <c r="Q3634" s="1"/>
      <c r="S3634" s="6"/>
    </row>
    <row r="3635" spans="17:19" x14ac:dyDescent="0.2">
      <c r="Q3635" s="1"/>
      <c r="S3635" s="6"/>
    </row>
    <row r="3636" spans="17:19" x14ac:dyDescent="0.2">
      <c r="Q3636" s="1"/>
      <c r="S3636" s="6"/>
    </row>
    <row r="3637" spans="17:19" x14ac:dyDescent="0.2">
      <c r="Q3637" s="1"/>
      <c r="S3637" s="6"/>
    </row>
    <row r="3638" spans="17:19" x14ac:dyDescent="0.2">
      <c r="Q3638" s="1"/>
      <c r="S3638" s="6"/>
    </row>
    <row r="3639" spans="17:19" x14ac:dyDescent="0.2">
      <c r="Q3639" s="1"/>
      <c r="S3639" s="6"/>
    </row>
    <row r="3640" spans="17:19" x14ac:dyDescent="0.2">
      <c r="Q3640" s="1"/>
      <c r="S3640" s="6"/>
    </row>
    <row r="3641" spans="17:19" x14ac:dyDescent="0.2">
      <c r="Q3641" s="1"/>
      <c r="S3641" s="6"/>
    </row>
    <row r="3642" spans="17:19" x14ac:dyDescent="0.2">
      <c r="Q3642" s="1"/>
      <c r="S3642" s="6"/>
    </row>
    <row r="3643" spans="17:19" x14ac:dyDescent="0.2">
      <c r="Q3643" s="1"/>
      <c r="S3643" s="6"/>
    </row>
    <row r="3644" spans="17:19" x14ac:dyDescent="0.2">
      <c r="Q3644" s="1"/>
      <c r="S3644" s="6"/>
    </row>
    <row r="3645" spans="17:19" x14ac:dyDescent="0.2">
      <c r="Q3645" s="1"/>
      <c r="S3645" s="6"/>
    </row>
    <row r="3646" spans="17:19" x14ac:dyDescent="0.2">
      <c r="Q3646" s="1"/>
      <c r="S3646" s="6"/>
    </row>
    <row r="3647" spans="17:19" x14ac:dyDescent="0.2">
      <c r="Q3647" s="1"/>
      <c r="S3647" s="6"/>
    </row>
    <row r="3648" spans="17:19" x14ac:dyDescent="0.2">
      <c r="Q3648" s="1"/>
      <c r="S3648" s="6"/>
    </row>
    <row r="3649" spans="17:19" x14ac:dyDescent="0.2">
      <c r="Q3649" s="1"/>
      <c r="S3649" s="6"/>
    </row>
    <row r="3650" spans="17:19" x14ac:dyDescent="0.2">
      <c r="Q3650" s="1"/>
      <c r="S3650" s="6"/>
    </row>
    <row r="3651" spans="17:19" x14ac:dyDescent="0.2">
      <c r="Q3651" s="1"/>
      <c r="S3651" s="6"/>
    </row>
    <row r="3652" spans="17:19" x14ac:dyDescent="0.2">
      <c r="Q3652" s="1"/>
      <c r="S3652" s="6"/>
    </row>
    <row r="3653" spans="17:19" x14ac:dyDescent="0.2">
      <c r="Q3653" s="1"/>
      <c r="S3653" s="6"/>
    </row>
    <row r="3654" spans="17:19" x14ac:dyDescent="0.2">
      <c r="Q3654" s="1"/>
      <c r="S3654" s="6"/>
    </row>
    <row r="3655" spans="17:19" x14ac:dyDescent="0.2">
      <c r="Q3655" s="1"/>
      <c r="S3655" s="6"/>
    </row>
    <row r="3656" spans="17:19" x14ac:dyDescent="0.2">
      <c r="Q3656" s="1"/>
      <c r="S3656" s="6"/>
    </row>
    <row r="3657" spans="17:19" x14ac:dyDescent="0.2">
      <c r="Q3657" s="1"/>
      <c r="S3657" s="6"/>
    </row>
    <row r="3658" spans="17:19" x14ac:dyDescent="0.2">
      <c r="Q3658" s="1"/>
      <c r="S3658" s="6"/>
    </row>
    <row r="3659" spans="17:19" x14ac:dyDescent="0.2">
      <c r="Q3659" s="1"/>
      <c r="S3659" s="6"/>
    </row>
    <row r="3660" spans="17:19" x14ac:dyDescent="0.2">
      <c r="Q3660" s="1"/>
      <c r="S3660" s="6"/>
    </row>
    <row r="3661" spans="17:19" x14ac:dyDescent="0.2">
      <c r="Q3661" s="1"/>
      <c r="S3661" s="6"/>
    </row>
    <row r="3662" spans="17:19" x14ac:dyDescent="0.2">
      <c r="Q3662" s="1"/>
      <c r="S3662" s="6"/>
    </row>
    <row r="3663" spans="17:19" x14ac:dyDescent="0.2">
      <c r="Q3663" s="1"/>
      <c r="S3663" s="6"/>
    </row>
    <row r="3664" spans="17:19" x14ac:dyDescent="0.2">
      <c r="Q3664" s="1"/>
      <c r="S3664" s="6"/>
    </row>
    <row r="3665" spans="17:19" x14ac:dyDescent="0.2">
      <c r="Q3665" s="1"/>
      <c r="S3665" s="6"/>
    </row>
    <row r="3666" spans="17:19" x14ac:dyDescent="0.2">
      <c r="Q3666" s="1"/>
      <c r="S3666" s="6"/>
    </row>
    <row r="3667" spans="17:19" x14ac:dyDescent="0.2">
      <c r="Q3667" s="1"/>
      <c r="S3667" s="6"/>
    </row>
    <row r="3668" spans="17:19" x14ac:dyDescent="0.2">
      <c r="Q3668" s="1"/>
      <c r="S3668" s="6"/>
    </row>
    <row r="3669" spans="17:19" x14ac:dyDescent="0.2">
      <c r="Q3669" s="1"/>
      <c r="S3669" s="6"/>
    </row>
    <row r="3670" spans="17:19" x14ac:dyDescent="0.2">
      <c r="Q3670" s="1"/>
      <c r="S3670" s="6"/>
    </row>
    <row r="3671" spans="17:19" x14ac:dyDescent="0.2">
      <c r="Q3671" s="1"/>
      <c r="S3671" s="6"/>
    </row>
    <row r="3672" spans="17:19" x14ac:dyDescent="0.2">
      <c r="Q3672" s="1"/>
      <c r="S3672" s="6"/>
    </row>
    <row r="3673" spans="17:19" x14ac:dyDescent="0.2">
      <c r="Q3673" s="1"/>
      <c r="S3673" s="6"/>
    </row>
    <row r="3674" spans="17:19" x14ac:dyDescent="0.2">
      <c r="Q3674" s="1"/>
      <c r="S3674" s="6"/>
    </row>
    <row r="3675" spans="17:19" x14ac:dyDescent="0.2">
      <c r="Q3675" s="1"/>
      <c r="S3675" s="6"/>
    </row>
    <row r="3676" spans="17:19" x14ac:dyDescent="0.2">
      <c r="Q3676" s="1"/>
      <c r="S3676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opLeftCell="E1" workbookViewId="0">
      <selection activeCell="O3" sqref="O3"/>
    </sheetView>
  </sheetViews>
  <sheetFormatPr defaultRowHeight="12.75" x14ac:dyDescent="0.2"/>
  <cols>
    <col min="2" max="2" width="5" bestFit="1" customWidth="1"/>
    <col min="3" max="3" width="7" bestFit="1" customWidth="1"/>
  </cols>
  <sheetData>
    <row r="1" spans="1:21" ht="18.75" x14ac:dyDescent="0.3">
      <c r="A1" s="19" t="s">
        <v>24</v>
      </c>
      <c r="B1" s="19"/>
      <c r="C1" s="12"/>
    </row>
    <row r="2" spans="1:21" ht="18" x14ac:dyDescent="0.35">
      <c r="A2" s="9" t="s">
        <v>25</v>
      </c>
      <c r="B2" s="10" t="s">
        <v>26</v>
      </c>
      <c r="C2" s="10" t="s">
        <v>27</v>
      </c>
      <c r="E2" s="13" t="s">
        <v>30</v>
      </c>
      <c r="F2" s="13" t="s">
        <v>31</v>
      </c>
      <c r="G2" s="13" t="s">
        <v>28</v>
      </c>
      <c r="H2" s="13" t="s">
        <v>29</v>
      </c>
      <c r="I2" s="13" t="s">
        <v>32</v>
      </c>
      <c r="J2" s="13" t="s">
        <v>33</v>
      </c>
      <c r="K2">
        <v>60</v>
      </c>
      <c r="N2" s="20" t="s">
        <v>40</v>
      </c>
      <c r="O2" s="20"/>
      <c r="P2" s="20"/>
      <c r="Q2" s="20"/>
      <c r="R2" s="20"/>
      <c r="S2" s="20"/>
      <c r="T2" s="20"/>
      <c r="U2" s="20"/>
    </row>
    <row r="3" spans="1:21" x14ac:dyDescent="0.2">
      <c r="A3" s="11">
        <v>20</v>
      </c>
      <c r="B3" s="11">
        <v>1</v>
      </c>
      <c r="C3" s="11">
        <v>1</v>
      </c>
      <c r="D3">
        <v>293.89999999999998</v>
      </c>
      <c r="E3">
        <f>(D3)-273</f>
        <v>20.899999999999977</v>
      </c>
      <c r="F3">
        <v>0.1</v>
      </c>
      <c r="G3">
        <f>IF($E3&lt;400,1,IF(MOD($E3,100)=0,VLOOKUP($E3,$A$3:$C$15,2,FALSE),VLOOKUP(FLOOR($E3,100),$A$3:$C$15,2,FALSE)-($E3-FLOOR($E3,100))/(CEILING($E3,100)-FLOOR($E3,100))*(VLOOKUP(FLOOR($E3,100),$A$3:$C$15,2,FALSE)-VLOOKUP(CEILING($E3,100),$A$3:$C$15,2,FALSE))))</f>
        <v>1</v>
      </c>
      <c r="H3">
        <f t="shared" ref="H3:H66" si="0">IF($E3&lt;100,1,IF(MOD($E3,100)=0,VLOOKUP($E3,$A$3:$C$15,3,FALSE),VLOOKUP(FLOOR($E3,100),$A$3:$C$15,3,FALSE)-($E3-FLOOR($E3,100))/(CEILING($E3,100)-FLOOR($E3,100))*(VLOOKUP(FLOOR($E3,100),$A$3:$C$15,3,FALSE)-VLOOKUP(CEILING($E3,100),$A$3:$C$15,3,FALSE))))</f>
        <v>1</v>
      </c>
      <c r="I3">
        <f>235*G3</f>
        <v>235</v>
      </c>
      <c r="J3">
        <f>235*H3</f>
        <v>235</v>
      </c>
      <c r="K3" s="1">
        <v>0.1</v>
      </c>
      <c r="L3">
        <v>186.89</v>
      </c>
      <c r="N3">
        <v>0.1</v>
      </c>
      <c r="O3">
        <v>-184.77099999999999</v>
      </c>
      <c r="P3">
        <v>-235</v>
      </c>
      <c r="Q3">
        <v>-235</v>
      </c>
      <c r="R3">
        <v>0.1</v>
      </c>
      <c r="S3">
        <v>189.43</v>
      </c>
      <c r="T3">
        <v>235</v>
      </c>
      <c r="U3">
        <v>235</v>
      </c>
    </row>
    <row r="4" spans="1:21" x14ac:dyDescent="0.2">
      <c r="A4" s="11">
        <v>100</v>
      </c>
      <c r="B4" s="11">
        <v>1</v>
      </c>
      <c r="C4" s="11">
        <v>1</v>
      </c>
      <c r="D4">
        <v>295.416</v>
      </c>
      <c r="E4">
        <f t="shared" ref="E4:E67" si="1">(D4)-273</f>
        <v>22.415999999999997</v>
      </c>
      <c r="F4">
        <v>0.2</v>
      </c>
      <c r="G4">
        <f t="shared" ref="G4:G67" si="2">IF(E4&lt;400,1,IF(MOD(E4,100)=0,VLOOKUP(E4,$A$3:$C$15,2,FALSE),VLOOKUP(FLOOR(E4,100),$A$3:$C$15,2,FALSE)-(E4-FLOOR(E4,100))/(CEILING(E4,100)-FLOOR(E4,100))*(VLOOKUP(FLOOR(E4,100),$A$3:$C$15,2,FALSE)-VLOOKUP(CEILING(E4,100),$A$3:$C$15,2,FALSE))))</f>
        <v>1</v>
      </c>
      <c r="H4">
        <f t="shared" si="0"/>
        <v>1</v>
      </c>
      <c r="I4">
        <f t="shared" ref="I4:I67" si="3">235*G4</f>
        <v>235</v>
      </c>
      <c r="J4">
        <f t="shared" ref="J4:J67" si="4">235*H4</f>
        <v>235</v>
      </c>
      <c r="K4" s="1">
        <v>0.2</v>
      </c>
      <c r="L4">
        <v>187.548</v>
      </c>
      <c r="N4">
        <v>0.2</v>
      </c>
      <c r="O4">
        <v>-184.30099999999999</v>
      </c>
      <c r="P4">
        <v>-235</v>
      </c>
      <c r="Q4">
        <v>-235</v>
      </c>
      <c r="R4">
        <v>0.2</v>
      </c>
      <c r="S4">
        <v>190.13</v>
      </c>
      <c r="T4">
        <v>235</v>
      </c>
      <c r="U4">
        <v>235</v>
      </c>
    </row>
    <row r="5" spans="1:21" x14ac:dyDescent="0.2">
      <c r="A5" s="11">
        <v>200</v>
      </c>
      <c r="B5" s="11">
        <v>1</v>
      </c>
      <c r="C5" s="11">
        <v>0.80700000000000005</v>
      </c>
      <c r="D5">
        <v>297.48</v>
      </c>
      <c r="E5">
        <f t="shared" si="1"/>
        <v>24.480000000000018</v>
      </c>
      <c r="F5">
        <v>0.3</v>
      </c>
      <c r="G5">
        <f t="shared" si="2"/>
        <v>1</v>
      </c>
      <c r="H5">
        <f t="shared" si="0"/>
        <v>1</v>
      </c>
      <c r="I5">
        <f t="shared" si="3"/>
        <v>235</v>
      </c>
      <c r="J5">
        <f t="shared" si="4"/>
        <v>235</v>
      </c>
      <c r="K5" s="1">
        <v>0.3</v>
      </c>
      <c r="L5">
        <v>188.328</v>
      </c>
      <c r="N5">
        <v>0.3</v>
      </c>
      <c r="O5">
        <v>-184.24100000000001</v>
      </c>
      <c r="P5">
        <v>-235</v>
      </c>
      <c r="Q5">
        <v>-235</v>
      </c>
      <c r="R5">
        <v>0.3</v>
      </c>
      <c r="S5">
        <v>190.82</v>
      </c>
      <c r="T5">
        <v>235</v>
      </c>
      <c r="U5">
        <v>235</v>
      </c>
    </row>
    <row r="6" spans="1:21" x14ac:dyDescent="0.2">
      <c r="A6" s="11">
        <v>300</v>
      </c>
      <c r="B6" s="11">
        <v>1</v>
      </c>
      <c r="C6" s="11">
        <v>0.61299999999999999</v>
      </c>
      <c r="D6">
        <v>299.99599999999998</v>
      </c>
      <c r="E6">
        <f t="shared" si="1"/>
        <v>26.995999999999981</v>
      </c>
      <c r="F6">
        <v>0.4</v>
      </c>
      <c r="G6">
        <f t="shared" si="2"/>
        <v>1</v>
      </c>
      <c r="H6">
        <f t="shared" si="0"/>
        <v>1</v>
      </c>
      <c r="I6">
        <f t="shared" si="3"/>
        <v>235</v>
      </c>
      <c r="J6">
        <f t="shared" si="4"/>
        <v>235</v>
      </c>
      <c r="K6" s="1">
        <v>0.4</v>
      </c>
      <c r="L6">
        <v>189.18600000000001</v>
      </c>
      <c r="N6">
        <v>0.4</v>
      </c>
      <c r="O6">
        <v>-184.101</v>
      </c>
      <c r="P6">
        <v>-235</v>
      </c>
      <c r="Q6">
        <v>-235</v>
      </c>
      <c r="R6">
        <v>0.4</v>
      </c>
      <c r="S6">
        <v>191.51</v>
      </c>
      <c r="T6">
        <v>235</v>
      </c>
      <c r="U6">
        <v>235</v>
      </c>
    </row>
    <row r="7" spans="1:21" x14ac:dyDescent="0.2">
      <c r="A7" s="11">
        <v>400</v>
      </c>
      <c r="B7" s="11">
        <v>1</v>
      </c>
      <c r="C7" s="11">
        <v>0.42</v>
      </c>
      <c r="D7">
        <v>302.91399999999999</v>
      </c>
      <c r="E7">
        <f t="shared" si="1"/>
        <v>29.913999999999987</v>
      </c>
      <c r="F7">
        <v>0.5</v>
      </c>
      <c r="G7">
        <f t="shared" si="2"/>
        <v>1</v>
      </c>
      <c r="H7">
        <f t="shared" si="0"/>
        <v>1</v>
      </c>
      <c r="I7">
        <f t="shared" si="3"/>
        <v>235</v>
      </c>
      <c r="J7">
        <f t="shared" si="4"/>
        <v>235</v>
      </c>
      <c r="K7" s="1">
        <v>0.5</v>
      </c>
      <c r="L7">
        <v>190.09899999999999</v>
      </c>
      <c r="N7">
        <v>0.5</v>
      </c>
      <c r="O7">
        <v>-184.351</v>
      </c>
      <c r="P7">
        <v>-235</v>
      </c>
      <c r="Q7">
        <v>-235</v>
      </c>
      <c r="R7">
        <v>0.5</v>
      </c>
      <c r="S7">
        <v>192.19</v>
      </c>
      <c r="T7">
        <v>235</v>
      </c>
      <c r="U7">
        <v>235</v>
      </c>
    </row>
    <row r="8" spans="1:21" x14ac:dyDescent="0.2">
      <c r="A8" s="11">
        <v>500</v>
      </c>
      <c r="B8" s="11">
        <v>0.78</v>
      </c>
      <c r="C8" s="11">
        <v>0.36</v>
      </c>
      <c r="D8">
        <v>306.18799999999999</v>
      </c>
      <c r="E8">
        <f t="shared" si="1"/>
        <v>33.187999999999988</v>
      </c>
      <c r="F8">
        <v>0.6</v>
      </c>
      <c r="G8">
        <f t="shared" si="2"/>
        <v>1</v>
      </c>
      <c r="H8">
        <f t="shared" si="0"/>
        <v>1</v>
      </c>
      <c r="I8">
        <f t="shared" si="3"/>
        <v>235</v>
      </c>
      <c r="J8">
        <f t="shared" si="4"/>
        <v>235</v>
      </c>
      <c r="K8" s="1">
        <v>0.6</v>
      </c>
      <c r="L8">
        <v>191.04599999999999</v>
      </c>
      <c r="N8">
        <v>0.6</v>
      </c>
      <c r="O8">
        <v>-184.62100000000001</v>
      </c>
      <c r="P8">
        <v>-235</v>
      </c>
      <c r="Q8">
        <v>-235</v>
      </c>
      <c r="R8">
        <v>0.6</v>
      </c>
      <c r="S8">
        <v>193.11</v>
      </c>
      <c r="T8">
        <v>235</v>
      </c>
      <c r="U8">
        <v>235</v>
      </c>
    </row>
    <row r="9" spans="1:21" x14ac:dyDescent="0.2">
      <c r="A9" s="11">
        <v>600</v>
      </c>
      <c r="B9" s="11">
        <v>0.47</v>
      </c>
      <c r="C9" s="11">
        <v>0.18</v>
      </c>
      <c r="D9">
        <v>309.78300000000002</v>
      </c>
      <c r="E9">
        <f t="shared" si="1"/>
        <v>36.783000000000015</v>
      </c>
      <c r="F9">
        <v>0.7</v>
      </c>
      <c r="G9">
        <f t="shared" si="2"/>
        <v>1</v>
      </c>
      <c r="H9">
        <f t="shared" si="0"/>
        <v>1</v>
      </c>
      <c r="I9">
        <f t="shared" si="3"/>
        <v>235</v>
      </c>
      <c r="J9">
        <f t="shared" si="4"/>
        <v>235</v>
      </c>
      <c r="K9" s="1">
        <v>0.7</v>
      </c>
      <c r="L9">
        <v>192.011</v>
      </c>
      <c r="N9">
        <v>0.7</v>
      </c>
      <c r="O9">
        <v>-184.96100000000001</v>
      </c>
      <c r="P9">
        <v>-235</v>
      </c>
      <c r="Q9">
        <v>-235</v>
      </c>
      <c r="R9">
        <v>0.7</v>
      </c>
      <c r="S9">
        <v>193.79</v>
      </c>
      <c r="T9">
        <v>235</v>
      </c>
      <c r="U9">
        <v>235</v>
      </c>
    </row>
    <row r="10" spans="1:21" x14ac:dyDescent="0.2">
      <c r="A10" s="11">
        <v>700</v>
      </c>
      <c r="B10" s="11">
        <v>0.23</v>
      </c>
      <c r="C10" s="11">
        <v>7.4999999999999997E-2</v>
      </c>
      <c r="D10">
        <v>313.67</v>
      </c>
      <c r="E10">
        <f t="shared" si="1"/>
        <v>40.670000000000016</v>
      </c>
      <c r="F10">
        <v>0.8</v>
      </c>
      <c r="G10">
        <f t="shared" si="2"/>
        <v>1</v>
      </c>
      <c r="H10">
        <f t="shared" si="0"/>
        <v>1</v>
      </c>
      <c r="I10">
        <f t="shared" si="3"/>
        <v>235</v>
      </c>
      <c r="J10">
        <f t="shared" si="4"/>
        <v>235</v>
      </c>
      <c r="K10" s="1">
        <v>0.8</v>
      </c>
      <c r="L10">
        <v>192.98699999999999</v>
      </c>
      <c r="N10">
        <v>0.8</v>
      </c>
      <c r="O10">
        <v>-185.43100000000001</v>
      </c>
      <c r="P10">
        <v>-235</v>
      </c>
      <c r="Q10">
        <v>-235</v>
      </c>
      <c r="R10">
        <v>0.8</v>
      </c>
      <c r="S10">
        <v>194.74</v>
      </c>
      <c r="T10">
        <v>235</v>
      </c>
      <c r="U10">
        <v>235</v>
      </c>
    </row>
    <row r="11" spans="1:21" x14ac:dyDescent="0.2">
      <c r="A11" s="11">
        <v>800</v>
      </c>
      <c r="B11" s="11">
        <v>0.11</v>
      </c>
      <c r="C11" s="11">
        <v>0.05</v>
      </c>
      <c r="D11">
        <v>317.82</v>
      </c>
      <c r="E11">
        <f t="shared" si="1"/>
        <v>44.819999999999993</v>
      </c>
      <c r="F11">
        <v>0.9</v>
      </c>
      <c r="G11">
        <f t="shared" si="2"/>
        <v>1</v>
      </c>
      <c r="H11">
        <f t="shared" si="0"/>
        <v>1</v>
      </c>
      <c r="I11">
        <f t="shared" si="3"/>
        <v>235</v>
      </c>
      <c r="J11">
        <f t="shared" si="4"/>
        <v>235</v>
      </c>
      <c r="K11" s="1">
        <v>0.9</v>
      </c>
      <c r="L11">
        <v>193.96700000000001</v>
      </c>
      <c r="N11">
        <v>0.9</v>
      </c>
      <c r="O11">
        <v>-186.05099999999999</v>
      </c>
      <c r="P11">
        <v>-235</v>
      </c>
      <c r="Q11">
        <v>-235</v>
      </c>
      <c r="R11">
        <v>0.9</v>
      </c>
      <c r="S11">
        <v>195.6</v>
      </c>
      <c r="T11">
        <v>235</v>
      </c>
      <c r="U11">
        <v>235</v>
      </c>
    </row>
    <row r="12" spans="1:21" x14ac:dyDescent="0.2">
      <c r="A12" s="11">
        <v>900</v>
      </c>
      <c r="B12" s="11">
        <v>0.06</v>
      </c>
      <c r="C12" s="11">
        <v>3.7499999999999999E-2</v>
      </c>
      <c r="D12">
        <v>322.21199999999999</v>
      </c>
      <c r="E12">
        <f t="shared" si="1"/>
        <v>49.211999999999989</v>
      </c>
      <c r="F12">
        <v>1</v>
      </c>
      <c r="G12">
        <f t="shared" si="2"/>
        <v>1</v>
      </c>
      <c r="H12">
        <f t="shared" si="0"/>
        <v>1</v>
      </c>
      <c r="I12">
        <f t="shared" si="3"/>
        <v>235</v>
      </c>
      <c r="J12">
        <f t="shared" si="4"/>
        <v>235</v>
      </c>
      <c r="K12" s="1">
        <v>1</v>
      </c>
      <c r="L12">
        <v>194.946</v>
      </c>
      <c r="N12">
        <v>1</v>
      </c>
      <c r="O12">
        <v>-186.87100000000001</v>
      </c>
      <c r="P12">
        <v>-235</v>
      </c>
      <c r="Q12">
        <v>-235</v>
      </c>
      <c r="R12">
        <v>1</v>
      </c>
      <c r="S12">
        <v>196.34</v>
      </c>
      <c r="T12">
        <v>235</v>
      </c>
      <c r="U12">
        <v>235</v>
      </c>
    </row>
    <row r="13" spans="1:21" x14ac:dyDescent="0.2">
      <c r="A13" s="11">
        <v>1000</v>
      </c>
      <c r="B13" s="11">
        <v>0.04</v>
      </c>
      <c r="C13" s="11">
        <v>2.5000000000000001E-2</v>
      </c>
      <c r="D13">
        <v>326.82499999999999</v>
      </c>
      <c r="E13">
        <f t="shared" si="1"/>
        <v>53.824999999999989</v>
      </c>
      <c r="F13">
        <v>1.1000000000000001</v>
      </c>
      <c r="G13">
        <f t="shared" si="2"/>
        <v>1</v>
      </c>
      <c r="H13">
        <f t="shared" si="0"/>
        <v>1</v>
      </c>
      <c r="I13">
        <f t="shared" si="3"/>
        <v>235</v>
      </c>
      <c r="J13">
        <f t="shared" si="4"/>
        <v>235</v>
      </c>
      <c r="K13" s="1">
        <v>1.1000000000000001</v>
      </c>
      <c r="L13">
        <v>195.922</v>
      </c>
      <c r="N13">
        <v>1.1000000000000001</v>
      </c>
      <c r="O13">
        <v>-187.89099999999999</v>
      </c>
      <c r="P13">
        <v>-235</v>
      </c>
      <c r="Q13">
        <v>-235</v>
      </c>
      <c r="R13">
        <v>1.1000000000000001</v>
      </c>
      <c r="S13">
        <v>197.36</v>
      </c>
      <c r="T13">
        <v>235</v>
      </c>
      <c r="U13">
        <v>235</v>
      </c>
    </row>
    <row r="14" spans="1:21" x14ac:dyDescent="0.2">
      <c r="A14" s="11">
        <v>1100</v>
      </c>
      <c r="B14" s="11">
        <v>0.02</v>
      </c>
      <c r="C14" s="11">
        <v>1.2500000000000001E-2</v>
      </c>
      <c r="D14">
        <v>331.63799999999998</v>
      </c>
      <c r="E14">
        <f t="shared" si="1"/>
        <v>58.637999999999977</v>
      </c>
      <c r="F14">
        <v>1.2</v>
      </c>
      <c r="G14">
        <f t="shared" si="2"/>
        <v>1</v>
      </c>
      <c r="H14">
        <f t="shared" si="0"/>
        <v>1</v>
      </c>
      <c r="I14">
        <f t="shared" si="3"/>
        <v>235</v>
      </c>
      <c r="J14">
        <f t="shared" si="4"/>
        <v>235</v>
      </c>
      <c r="K14" s="1">
        <v>1.2</v>
      </c>
      <c r="L14">
        <v>196.89599999999999</v>
      </c>
      <c r="N14">
        <v>1.2</v>
      </c>
      <c r="O14">
        <v>-188.93100000000001</v>
      </c>
      <c r="P14">
        <v>-235</v>
      </c>
      <c r="Q14">
        <v>-235</v>
      </c>
      <c r="R14">
        <v>1.2</v>
      </c>
      <c r="S14">
        <v>198.11</v>
      </c>
      <c r="T14">
        <v>235</v>
      </c>
      <c r="U14">
        <v>235</v>
      </c>
    </row>
    <row r="15" spans="1:21" x14ac:dyDescent="0.2">
      <c r="A15" s="11">
        <v>1200</v>
      </c>
      <c r="B15" s="11">
        <v>0</v>
      </c>
      <c r="C15" s="11">
        <v>0</v>
      </c>
      <c r="D15">
        <v>336.63600000000002</v>
      </c>
      <c r="E15">
        <f t="shared" si="1"/>
        <v>63.636000000000024</v>
      </c>
      <c r="F15">
        <v>1.3</v>
      </c>
      <c r="G15">
        <f t="shared" si="2"/>
        <v>1</v>
      </c>
      <c r="H15">
        <f t="shared" si="0"/>
        <v>1</v>
      </c>
      <c r="I15">
        <f t="shared" si="3"/>
        <v>235</v>
      </c>
      <c r="J15">
        <f t="shared" si="4"/>
        <v>235</v>
      </c>
      <c r="K15" s="1">
        <v>1.3</v>
      </c>
      <c r="L15">
        <v>197.86699999999999</v>
      </c>
      <c r="N15">
        <v>1.3</v>
      </c>
      <c r="O15">
        <v>-190.001</v>
      </c>
      <c r="P15">
        <v>-235</v>
      </c>
      <c r="Q15">
        <v>-235</v>
      </c>
      <c r="R15">
        <v>1.3</v>
      </c>
      <c r="S15">
        <v>198.88</v>
      </c>
      <c r="T15">
        <v>235</v>
      </c>
      <c r="U15">
        <v>235</v>
      </c>
    </row>
    <row r="16" spans="1:21" x14ac:dyDescent="0.2">
      <c r="D16">
        <v>341.803</v>
      </c>
      <c r="E16">
        <f t="shared" si="1"/>
        <v>68.802999999999997</v>
      </c>
      <c r="F16">
        <v>1.4</v>
      </c>
      <c r="G16">
        <f t="shared" si="2"/>
        <v>1</v>
      </c>
      <c r="H16">
        <f t="shared" si="0"/>
        <v>1</v>
      </c>
      <c r="I16">
        <f t="shared" si="3"/>
        <v>235</v>
      </c>
      <c r="J16">
        <f t="shared" si="4"/>
        <v>235</v>
      </c>
      <c r="K16" s="1">
        <v>1.4</v>
      </c>
      <c r="L16">
        <v>198.834</v>
      </c>
      <c r="N16">
        <v>1.4</v>
      </c>
      <c r="O16">
        <v>-191.36099999999999</v>
      </c>
      <c r="P16">
        <v>-235</v>
      </c>
      <c r="Q16">
        <v>-235</v>
      </c>
      <c r="R16">
        <v>1.4</v>
      </c>
      <c r="S16">
        <v>199.83</v>
      </c>
      <c r="T16">
        <v>235</v>
      </c>
      <c r="U16">
        <v>235</v>
      </c>
    </row>
    <row r="17" spans="4:21" x14ac:dyDescent="0.2">
      <c r="D17">
        <v>347.12599999999998</v>
      </c>
      <c r="E17">
        <f t="shared" si="1"/>
        <v>74.125999999999976</v>
      </c>
      <c r="F17">
        <v>1.5</v>
      </c>
      <c r="G17">
        <f t="shared" si="2"/>
        <v>1</v>
      </c>
      <c r="H17">
        <f t="shared" si="0"/>
        <v>1</v>
      </c>
      <c r="I17">
        <f t="shared" si="3"/>
        <v>235</v>
      </c>
      <c r="J17">
        <f t="shared" si="4"/>
        <v>235</v>
      </c>
      <c r="K17" s="1">
        <v>1.5</v>
      </c>
      <c r="L17">
        <v>199.79900000000001</v>
      </c>
      <c r="N17">
        <v>1.5</v>
      </c>
      <c r="O17">
        <v>-192.78100000000001</v>
      </c>
      <c r="P17">
        <v>-235</v>
      </c>
      <c r="Q17">
        <v>-235</v>
      </c>
      <c r="R17">
        <v>1.5</v>
      </c>
      <c r="S17">
        <v>200.62</v>
      </c>
      <c r="T17">
        <v>235</v>
      </c>
      <c r="U17">
        <v>235</v>
      </c>
    </row>
    <row r="18" spans="4:21" x14ac:dyDescent="0.2">
      <c r="D18">
        <v>352.59100000000001</v>
      </c>
      <c r="E18">
        <f t="shared" si="1"/>
        <v>79.591000000000008</v>
      </c>
      <c r="F18">
        <v>1.6</v>
      </c>
      <c r="G18">
        <f t="shared" si="2"/>
        <v>1</v>
      </c>
      <c r="H18">
        <f t="shared" si="0"/>
        <v>1</v>
      </c>
      <c r="I18">
        <f t="shared" si="3"/>
        <v>235</v>
      </c>
      <c r="J18">
        <f t="shared" si="4"/>
        <v>235</v>
      </c>
      <c r="K18" s="1">
        <v>1.6</v>
      </c>
      <c r="L18">
        <v>200.762</v>
      </c>
      <c r="N18">
        <v>1.6</v>
      </c>
      <c r="O18">
        <v>-194.291</v>
      </c>
      <c r="P18">
        <v>-235</v>
      </c>
      <c r="Q18">
        <v>-235</v>
      </c>
      <c r="R18">
        <v>1.6</v>
      </c>
      <c r="S18">
        <v>201.61</v>
      </c>
      <c r="T18">
        <v>235</v>
      </c>
      <c r="U18">
        <v>235</v>
      </c>
    </row>
    <row r="19" spans="4:21" x14ac:dyDescent="0.2">
      <c r="D19">
        <v>358.18599999999998</v>
      </c>
      <c r="E19">
        <f t="shared" si="1"/>
        <v>85.185999999999979</v>
      </c>
      <c r="F19">
        <v>1.7</v>
      </c>
      <c r="G19">
        <f t="shared" si="2"/>
        <v>1</v>
      </c>
      <c r="H19">
        <f t="shared" si="0"/>
        <v>1</v>
      </c>
      <c r="I19">
        <f t="shared" si="3"/>
        <v>235</v>
      </c>
      <c r="J19">
        <f t="shared" si="4"/>
        <v>235</v>
      </c>
      <c r="K19" s="1">
        <v>1.7</v>
      </c>
      <c r="L19">
        <v>201.71100000000001</v>
      </c>
      <c r="N19">
        <v>1.7</v>
      </c>
      <c r="O19">
        <v>-196.251</v>
      </c>
      <c r="P19">
        <v>-235</v>
      </c>
      <c r="Q19">
        <v>-235</v>
      </c>
      <c r="R19">
        <v>1.7</v>
      </c>
      <c r="S19">
        <v>202.35</v>
      </c>
      <c r="T19">
        <v>235</v>
      </c>
      <c r="U19">
        <v>235</v>
      </c>
    </row>
    <row r="20" spans="4:21" x14ac:dyDescent="0.2">
      <c r="D20">
        <v>363.90300000000002</v>
      </c>
      <c r="E20">
        <f t="shared" si="1"/>
        <v>90.90300000000002</v>
      </c>
      <c r="F20">
        <v>1.8</v>
      </c>
      <c r="G20">
        <f t="shared" si="2"/>
        <v>1</v>
      </c>
      <c r="H20">
        <f t="shared" si="0"/>
        <v>1</v>
      </c>
      <c r="I20">
        <f t="shared" si="3"/>
        <v>235</v>
      </c>
      <c r="J20">
        <f t="shared" si="4"/>
        <v>235</v>
      </c>
      <c r="K20" s="1">
        <v>1.8</v>
      </c>
      <c r="L20">
        <v>202.685</v>
      </c>
      <c r="N20">
        <v>1.8</v>
      </c>
      <c r="O20">
        <v>-198.21100000000001</v>
      </c>
      <c r="P20">
        <v>-235</v>
      </c>
      <c r="Q20">
        <v>-235</v>
      </c>
      <c r="R20">
        <v>1.8</v>
      </c>
      <c r="S20">
        <v>203.18</v>
      </c>
      <c r="T20">
        <v>235</v>
      </c>
      <c r="U20">
        <v>235</v>
      </c>
    </row>
    <row r="21" spans="4:21" x14ac:dyDescent="0.2">
      <c r="D21">
        <v>369.73099999999999</v>
      </c>
      <c r="E21">
        <f t="shared" si="1"/>
        <v>96.730999999999995</v>
      </c>
      <c r="F21">
        <v>1.9</v>
      </c>
      <c r="G21">
        <f t="shared" si="2"/>
        <v>1</v>
      </c>
      <c r="H21">
        <f t="shared" si="0"/>
        <v>1</v>
      </c>
      <c r="I21">
        <f t="shared" si="3"/>
        <v>235</v>
      </c>
      <c r="J21">
        <f t="shared" si="4"/>
        <v>235</v>
      </c>
      <c r="K21" s="1">
        <v>1.9</v>
      </c>
      <c r="L21">
        <v>203.71199999999999</v>
      </c>
      <c r="N21">
        <v>1.9</v>
      </c>
      <c r="O21">
        <v>-200.34100000000001</v>
      </c>
      <c r="P21">
        <v>-235</v>
      </c>
      <c r="Q21">
        <v>-235</v>
      </c>
      <c r="R21">
        <v>1.9</v>
      </c>
      <c r="S21">
        <v>204.09</v>
      </c>
      <c r="T21">
        <v>235</v>
      </c>
      <c r="U21">
        <v>235</v>
      </c>
    </row>
    <row r="22" spans="4:21" x14ac:dyDescent="0.2">
      <c r="D22">
        <v>375.65899999999999</v>
      </c>
      <c r="E22">
        <f t="shared" si="1"/>
        <v>102.65899999999999</v>
      </c>
      <c r="F22">
        <v>2</v>
      </c>
      <c r="G22">
        <f t="shared" si="2"/>
        <v>1</v>
      </c>
      <c r="H22">
        <f t="shared" si="0"/>
        <v>0.99486812999999996</v>
      </c>
      <c r="I22">
        <f t="shared" si="3"/>
        <v>235</v>
      </c>
      <c r="J22">
        <f t="shared" si="4"/>
        <v>233.79401055</v>
      </c>
      <c r="K22" s="1">
        <v>2</v>
      </c>
      <c r="L22">
        <v>204.57</v>
      </c>
      <c r="N22">
        <v>2</v>
      </c>
      <c r="O22">
        <v>-203.48099999999999</v>
      </c>
      <c r="P22">
        <v>-235</v>
      </c>
      <c r="Q22">
        <v>-235</v>
      </c>
      <c r="R22">
        <v>2</v>
      </c>
      <c r="S22">
        <v>205.05</v>
      </c>
      <c r="T22">
        <v>235</v>
      </c>
      <c r="U22">
        <v>235</v>
      </c>
    </row>
    <row r="23" spans="4:21" x14ac:dyDescent="0.2">
      <c r="D23">
        <v>381.68200000000002</v>
      </c>
      <c r="E23">
        <f t="shared" si="1"/>
        <v>108.68200000000002</v>
      </c>
      <c r="F23">
        <v>2.1</v>
      </c>
      <c r="G23">
        <f t="shared" si="2"/>
        <v>1</v>
      </c>
      <c r="H23">
        <f t="shared" si="0"/>
        <v>0.98324373999999992</v>
      </c>
      <c r="I23">
        <f t="shared" si="3"/>
        <v>235</v>
      </c>
      <c r="J23">
        <f t="shared" si="4"/>
        <v>231.0622789</v>
      </c>
      <c r="K23" s="1">
        <v>2.1</v>
      </c>
      <c r="L23">
        <v>205.23099999999999</v>
      </c>
      <c r="N23">
        <v>2.1</v>
      </c>
      <c r="O23">
        <v>-207.351</v>
      </c>
      <c r="P23">
        <v>-235</v>
      </c>
      <c r="Q23">
        <v>-235</v>
      </c>
      <c r="R23">
        <v>2.1</v>
      </c>
      <c r="S23">
        <v>205.67</v>
      </c>
      <c r="T23">
        <v>235</v>
      </c>
      <c r="U23">
        <v>235</v>
      </c>
    </row>
    <row r="24" spans="4:21" x14ac:dyDescent="0.2">
      <c r="D24">
        <v>387.791</v>
      </c>
      <c r="E24">
        <f t="shared" si="1"/>
        <v>114.791</v>
      </c>
      <c r="F24">
        <v>2.2000000000000002</v>
      </c>
      <c r="G24">
        <f t="shared" si="2"/>
        <v>1</v>
      </c>
      <c r="H24">
        <f t="shared" si="0"/>
        <v>0.97145336999999998</v>
      </c>
      <c r="I24">
        <f t="shared" si="3"/>
        <v>235</v>
      </c>
      <c r="J24">
        <f t="shared" si="4"/>
        <v>228.29154195000001</v>
      </c>
      <c r="K24" s="1">
        <v>2.2000000000000002</v>
      </c>
      <c r="L24">
        <v>205.874</v>
      </c>
      <c r="N24">
        <v>2.2000000000000002</v>
      </c>
      <c r="O24">
        <v>-211.881</v>
      </c>
      <c r="P24">
        <v>-235</v>
      </c>
      <c r="Q24">
        <v>-235</v>
      </c>
      <c r="R24">
        <v>2.2000000000000002</v>
      </c>
      <c r="S24">
        <v>206.5</v>
      </c>
      <c r="T24">
        <v>232.868315</v>
      </c>
      <c r="U24">
        <v>235</v>
      </c>
    </row>
    <row r="25" spans="4:21" x14ac:dyDescent="0.2">
      <c r="D25">
        <v>393.97899999999998</v>
      </c>
      <c r="E25">
        <f t="shared" si="1"/>
        <v>120.97899999999998</v>
      </c>
      <c r="F25">
        <v>2.2999999999999998</v>
      </c>
      <c r="G25">
        <f t="shared" si="2"/>
        <v>1</v>
      </c>
      <c r="H25">
        <f t="shared" si="0"/>
        <v>0.95951053000000008</v>
      </c>
      <c r="I25">
        <f t="shared" si="3"/>
        <v>235</v>
      </c>
      <c r="J25">
        <f t="shared" si="4"/>
        <v>225.48497455000003</v>
      </c>
      <c r="K25" s="1">
        <v>2.2999999999999998</v>
      </c>
      <c r="L25">
        <v>206.499</v>
      </c>
      <c r="N25">
        <v>2.2999999999999998</v>
      </c>
      <c r="O25">
        <v>-216.78100000000001</v>
      </c>
      <c r="P25">
        <v>-235</v>
      </c>
      <c r="Q25">
        <v>-235</v>
      </c>
      <c r="R25">
        <v>2.2999999999999998</v>
      </c>
      <c r="S25">
        <v>206.99</v>
      </c>
      <c r="T25">
        <v>230.28308000000001</v>
      </c>
      <c r="U25">
        <v>235</v>
      </c>
    </row>
    <row r="26" spans="4:21" x14ac:dyDescent="0.2">
      <c r="D26">
        <v>400.23899999999998</v>
      </c>
      <c r="E26">
        <f t="shared" si="1"/>
        <v>127.23899999999998</v>
      </c>
      <c r="F26">
        <v>2.4</v>
      </c>
      <c r="G26">
        <f t="shared" si="2"/>
        <v>1</v>
      </c>
      <c r="H26">
        <f t="shared" si="0"/>
        <v>0.94742873000000005</v>
      </c>
      <c r="I26">
        <f t="shared" si="3"/>
        <v>235</v>
      </c>
      <c r="J26">
        <f t="shared" si="4"/>
        <v>222.64575155</v>
      </c>
      <c r="K26" s="1">
        <v>2.4</v>
      </c>
      <c r="L26">
        <v>207.114</v>
      </c>
      <c r="N26">
        <v>2.4</v>
      </c>
      <c r="O26">
        <v>-221.99100000000001</v>
      </c>
      <c r="P26">
        <v>-235</v>
      </c>
      <c r="Q26">
        <v>-235</v>
      </c>
      <c r="R26">
        <v>2.4</v>
      </c>
      <c r="S26">
        <v>207.65</v>
      </c>
      <c r="T26">
        <v>227.65249</v>
      </c>
      <c r="U26">
        <v>235</v>
      </c>
    </row>
    <row r="27" spans="4:21" x14ac:dyDescent="0.2">
      <c r="D27">
        <v>406.565</v>
      </c>
      <c r="E27">
        <f t="shared" si="1"/>
        <v>133.565</v>
      </c>
      <c r="F27">
        <v>2.5</v>
      </c>
      <c r="G27">
        <f t="shared" si="2"/>
        <v>1</v>
      </c>
      <c r="H27">
        <f t="shared" si="0"/>
        <v>0.93521955000000001</v>
      </c>
      <c r="I27">
        <f t="shared" si="3"/>
        <v>235</v>
      </c>
      <c r="J27">
        <f t="shared" si="4"/>
        <v>219.77659425000002</v>
      </c>
      <c r="K27" s="1">
        <v>2.5</v>
      </c>
      <c r="L27">
        <v>207.714</v>
      </c>
      <c r="N27">
        <v>2.5</v>
      </c>
      <c r="O27">
        <v>-227.541</v>
      </c>
      <c r="P27">
        <v>-235</v>
      </c>
      <c r="Q27">
        <v>-235</v>
      </c>
      <c r="R27">
        <v>2.5</v>
      </c>
      <c r="S27">
        <v>208.26</v>
      </c>
      <c r="T27">
        <v>224.97654500000002</v>
      </c>
      <c r="U27">
        <v>235</v>
      </c>
    </row>
    <row r="28" spans="4:21" x14ac:dyDescent="0.2">
      <c r="D28">
        <v>412.952</v>
      </c>
      <c r="E28">
        <f t="shared" si="1"/>
        <v>139.952</v>
      </c>
      <c r="F28">
        <v>2.6</v>
      </c>
      <c r="G28">
        <f t="shared" si="2"/>
        <v>1</v>
      </c>
      <c r="H28">
        <f t="shared" si="0"/>
        <v>0.92289264000000004</v>
      </c>
      <c r="I28">
        <f t="shared" si="3"/>
        <v>235</v>
      </c>
      <c r="J28">
        <f t="shared" si="4"/>
        <v>216.87977040000001</v>
      </c>
      <c r="K28" s="1">
        <v>2.6</v>
      </c>
      <c r="L28">
        <v>208.29900000000001</v>
      </c>
      <c r="N28">
        <v>2.6</v>
      </c>
      <c r="O28">
        <v>-233.73099999999999</v>
      </c>
      <c r="P28">
        <v>-235</v>
      </c>
      <c r="Q28">
        <v>-235</v>
      </c>
      <c r="R28">
        <v>2.6</v>
      </c>
      <c r="S28">
        <v>208.74</v>
      </c>
      <c r="T28">
        <v>222.3006</v>
      </c>
      <c r="U28">
        <v>235</v>
      </c>
    </row>
    <row r="29" spans="4:21" x14ac:dyDescent="0.2">
      <c r="D29">
        <v>419.39299999999997</v>
      </c>
      <c r="E29">
        <f t="shared" si="1"/>
        <v>146.39299999999997</v>
      </c>
      <c r="F29">
        <v>2.7</v>
      </c>
      <c r="G29">
        <f t="shared" si="2"/>
        <v>1</v>
      </c>
      <c r="H29">
        <f t="shared" si="0"/>
        <v>0.91046151000000008</v>
      </c>
      <c r="I29">
        <f t="shared" si="3"/>
        <v>235</v>
      </c>
      <c r="J29">
        <f t="shared" si="4"/>
        <v>213.95845485000001</v>
      </c>
      <c r="K29" s="1">
        <v>2.7</v>
      </c>
      <c r="L29">
        <v>208.89500000000001</v>
      </c>
      <c r="N29">
        <v>2.7</v>
      </c>
      <c r="O29">
        <v>-233.761</v>
      </c>
      <c r="P29">
        <v>-235</v>
      </c>
      <c r="Q29">
        <v>-235</v>
      </c>
      <c r="R29">
        <v>2.7</v>
      </c>
      <c r="S29">
        <v>209.41</v>
      </c>
      <c r="T29">
        <v>219.57929999999999</v>
      </c>
      <c r="U29">
        <v>235</v>
      </c>
    </row>
    <row r="30" spans="4:21" x14ac:dyDescent="0.2">
      <c r="D30">
        <v>425.88499999999999</v>
      </c>
      <c r="E30">
        <f t="shared" si="1"/>
        <v>152.88499999999999</v>
      </c>
      <c r="F30">
        <v>2.8</v>
      </c>
      <c r="G30">
        <f t="shared" si="2"/>
        <v>1</v>
      </c>
      <c r="H30">
        <f t="shared" si="0"/>
        <v>0.89793195000000003</v>
      </c>
      <c r="I30">
        <f t="shared" si="3"/>
        <v>235</v>
      </c>
      <c r="J30">
        <f t="shared" si="4"/>
        <v>211.01400825000002</v>
      </c>
      <c r="K30" s="1">
        <v>2.8</v>
      </c>
      <c r="L30">
        <v>209.54900000000001</v>
      </c>
      <c r="N30">
        <v>2.8</v>
      </c>
      <c r="O30">
        <v>-231.90100000000001</v>
      </c>
      <c r="P30">
        <v>-235</v>
      </c>
      <c r="Q30">
        <v>-235</v>
      </c>
      <c r="R30">
        <v>2.8</v>
      </c>
      <c r="S30">
        <v>210.45</v>
      </c>
      <c r="T30">
        <v>216.812645</v>
      </c>
      <c r="U30">
        <v>235</v>
      </c>
    </row>
    <row r="31" spans="4:21" x14ac:dyDescent="0.2">
      <c r="D31">
        <v>432.42200000000003</v>
      </c>
      <c r="E31">
        <f t="shared" si="1"/>
        <v>159.42200000000003</v>
      </c>
      <c r="F31">
        <v>2.9</v>
      </c>
      <c r="G31">
        <f t="shared" si="2"/>
        <v>1</v>
      </c>
      <c r="H31">
        <f t="shared" si="0"/>
        <v>0.88531554000000001</v>
      </c>
      <c r="I31">
        <f t="shared" si="3"/>
        <v>235</v>
      </c>
      <c r="J31">
        <f t="shared" si="4"/>
        <v>208.0491519</v>
      </c>
      <c r="K31" s="1">
        <v>2.9</v>
      </c>
      <c r="L31">
        <v>210.21100000000001</v>
      </c>
      <c r="N31">
        <v>2.9</v>
      </c>
      <c r="O31">
        <v>-230.43100000000001</v>
      </c>
      <c r="P31">
        <v>-234.27432000000002</v>
      </c>
      <c r="Q31">
        <v>-235</v>
      </c>
      <c r="R31">
        <v>2.9</v>
      </c>
      <c r="S31">
        <v>210.05</v>
      </c>
      <c r="T31">
        <v>214.04599000000002</v>
      </c>
      <c r="U31">
        <v>235</v>
      </c>
    </row>
    <row r="32" spans="4:21" x14ac:dyDescent="0.2">
      <c r="D32">
        <v>438.99799999999999</v>
      </c>
      <c r="E32">
        <f t="shared" si="1"/>
        <v>165.99799999999999</v>
      </c>
      <c r="F32">
        <v>3</v>
      </c>
      <c r="G32">
        <f t="shared" si="2"/>
        <v>1</v>
      </c>
      <c r="H32">
        <f t="shared" si="0"/>
        <v>0.87262386000000003</v>
      </c>
      <c r="I32">
        <f t="shared" si="3"/>
        <v>235</v>
      </c>
      <c r="J32">
        <f t="shared" si="4"/>
        <v>205.0666071</v>
      </c>
      <c r="K32" s="1">
        <v>3</v>
      </c>
      <c r="L32">
        <v>210.875</v>
      </c>
      <c r="N32">
        <v>3</v>
      </c>
      <c r="O32">
        <v>-230.27099999999999</v>
      </c>
      <c r="P32">
        <v>-232.32405499999999</v>
      </c>
      <c r="Q32">
        <v>-235</v>
      </c>
      <c r="R32">
        <v>3</v>
      </c>
      <c r="S32">
        <v>211.64</v>
      </c>
      <c r="T32">
        <v>211.279335</v>
      </c>
      <c r="U32">
        <v>235</v>
      </c>
    </row>
    <row r="33" spans="4:21" x14ac:dyDescent="0.2">
      <c r="D33">
        <v>445.61099999999999</v>
      </c>
      <c r="E33">
        <f t="shared" si="1"/>
        <v>172.61099999999999</v>
      </c>
      <c r="F33">
        <v>3.1</v>
      </c>
      <c r="G33">
        <f t="shared" si="2"/>
        <v>1</v>
      </c>
      <c r="H33">
        <f t="shared" si="0"/>
        <v>0.85986077000000005</v>
      </c>
      <c r="I33">
        <f t="shared" si="3"/>
        <v>235</v>
      </c>
      <c r="J33">
        <f t="shared" si="4"/>
        <v>202.06728095000003</v>
      </c>
      <c r="K33" s="1">
        <v>3.1</v>
      </c>
      <c r="L33">
        <v>211.51400000000001</v>
      </c>
      <c r="N33">
        <v>3.1</v>
      </c>
      <c r="O33">
        <v>-230.90100000000001</v>
      </c>
      <c r="P33">
        <v>-230.37379000000001</v>
      </c>
      <c r="Q33">
        <v>-235</v>
      </c>
      <c r="R33">
        <v>3.1</v>
      </c>
      <c r="S33">
        <v>214.53</v>
      </c>
      <c r="T33">
        <v>208.46732500000002</v>
      </c>
      <c r="U33">
        <v>235</v>
      </c>
    </row>
    <row r="34" spans="4:21" x14ac:dyDescent="0.2">
      <c r="D34">
        <v>452.255</v>
      </c>
      <c r="E34">
        <f t="shared" si="1"/>
        <v>179.255</v>
      </c>
      <c r="F34">
        <v>3.2</v>
      </c>
      <c r="G34">
        <f t="shared" si="2"/>
        <v>1</v>
      </c>
      <c r="H34">
        <f t="shared" si="0"/>
        <v>0.84703784999999998</v>
      </c>
      <c r="I34">
        <f t="shared" si="3"/>
        <v>235</v>
      </c>
      <c r="J34">
        <f t="shared" si="4"/>
        <v>199.05389474999998</v>
      </c>
      <c r="K34" s="1">
        <v>3.2</v>
      </c>
      <c r="L34">
        <v>212.196</v>
      </c>
      <c r="N34">
        <v>3.2</v>
      </c>
      <c r="O34">
        <v>-231.351</v>
      </c>
      <c r="P34">
        <v>-228.42352499999998</v>
      </c>
      <c r="Q34">
        <v>-235</v>
      </c>
      <c r="R34">
        <v>3.2</v>
      </c>
      <c r="S34">
        <v>216.64</v>
      </c>
      <c r="T34">
        <v>205.60996</v>
      </c>
      <c r="U34">
        <v>235</v>
      </c>
    </row>
    <row r="35" spans="4:21" x14ac:dyDescent="0.2">
      <c r="D35">
        <v>458.92599999999999</v>
      </c>
      <c r="E35">
        <f t="shared" si="1"/>
        <v>185.92599999999999</v>
      </c>
      <c r="F35">
        <v>3.3</v>
      </c>
      <c r="G35">
        <f t="shared" si="2"/>
        <v>1</v>
      </c>
      <c r="H35">
        <f t="shared" si="0"/>
        <v>0.83416282000000008</v>
      </c>
      <c r="I35">
        <f t="shared" si="3"/>
        <v>235</v>
      </c>
      <c r="J35">
        <f t="shared" si="4"/>
        <v>196.02826270000003</v>
      </c>
      <c r="K35" s="1">
        <v>3.3</v>
      </c>
      <c r="L35">
        <v>212.946</v>
      </c>
      <c r="N35">
        <v>3.3</v>
      </c>
      <c r="O35">
        <v>-231.541</v>
      </c>
      <c r="P35">
        <v>-226.42790500000001</v>
      </c>
      <c r="Q35">
        <v>-235</v>
      </c>
      <c r="R35">
        <v>3.3</v>
      </c>
      <c r="S35">
        <v>217.95</v>
      </c>
      <c r="T35">
        <v>202.75259500000001</v>
      </c>
      <c r="U35">
        <v>235</v>
      </c>
    </row>
    <row r="36" spans="4:21" x14ac:dyDescent="0.2">
      <c r="D36">
        <v>465.62200000000001</v>
      </c>
      <c r="E36">
        <f t="shared" si="1"/>
        <v>192.62200000000001</v>
      </c>
      <c r="F36">
        <v>3.4</v>
      </c>
      <c r="G36">
        <f t="shared" si="2"/>
        <v>1</v>
      </c>
      <c r="H36">
        <f t="shared" si="0"/>
        <v>0.82123953999999999</v>
      </c>
      <c r="I36">
        <f t="shared" si="3"/>
        <v>235</v>
      </c>
      <c r="J36">
        <f t="shared" si="4"/>
        <v>192.99129189999999</v>
      </c>
      <c r="K36" s="1">
        <v>3.4</v>
      </c>
      <c r="L36">
        <v>213.74600000000001</v>
      </c>
      <c r="N36">
        <v>3.4</v>
      </c>
      <c r="O36">
        <v>-231.61099999999999</v>
      </c>
      <c r="P36">
        <v>-224.38692999999998</v>
      </c>
      <c r="Q36">
        <v>-235</v>
      </c>
      <c r="R36">
        <v>3.4</v>
      </c>
      <c r="S36">
        <v>218.71</v>
      </c>
      <c r="T36">
        <v>199.89523000000003</v>
      </c>
      <c r="U36">
        <v>235</v>
      </c>
    </row>
    <row r="37" spans="4:21" x14ac:dyDescent="0.2">
      <c r="D37">
        <v>472.33699999999999</v>
      </c>
      <c r="E37">
        <f t="shared" si="1"/>
        <v>199.33699999999999</v>
      </c>
      <c r="F37">
        <v>3.5</v>
      </c>
      <c r="G37">
        <f t="shared" si="2"/>
        <v>1</v>
      </c>
      <c r="H37">
        <f t="shared" si="0"/>
        <v>0.80827959000000005</v>
      </c>
      <c r="I37">
        <f t="shared" si="3"/>
        <v>235</v>
      </c>
      <c r="J37">
        <f t="shared" si="4"/>
        <v>189.94570365000001</v>
      </c>
      <c r="K37" s="1">
        <v>3.5</v>
      </c>
      <c r="L37">
        <v>214.63800000000001</v>
      </c>
      <c r="N37">
        <v>3.5</v>
      </c>
      <c r="O37">
        <v>-231.59100000000001</v>
      </c>
      <c r="P37">
        <v>-222.39131</v>
      </c>
      <c r="Q37">
        <v>-235</v>
      </c>
      <c r="R37">
        <v>3.5</v>
      </c>
      <c r="S37">
        <v>219.16</v>
      </c>
      <c r="T37">
        <v>197.03786500000001</v>
      </c>
      <c r="U37">
        <v>235</v>
      </c>
    </row>
    <row r="38" spans="4:21" x14ac:dyDescent="0.2">
      <c r="D38">
        <v>479.06799999999998</v>
      </c>
      <c r="E38">
        <f t="shared" si="1"/>
        <v>206.06799999999998</v>
      </c>
      <c r="F38">
        <v>3.6</v>
      </c>
      <c r="G38">
        <f t="shared" si="2"/>
        <v>1</v>
      </c>
      <c r="H38">
        <f t="shared" si="0"/>
        <v>0.79522808000000011</v>
      </c>
      <c r="I38">
        <f t="shared" si="3"/>
        <v>235</v>
      </c>
      <c r="J38">
        <f t="shared" si="4"/>
        <v>186.87859880000002</v>
      </c>
      <c r="K38" s="1">
        <v>3.6</v>
      </c>
      <c r="L38">
        <v>215.608</v>
      </c>
      <c r="N38">
        <v>3.6</v>
      </c>
      <c r="O38">
        <v>-231.52099999999999</v>
      </c>
      <c r="P38">
        <v>-220.350335</v>
      </c>
      <c r="Q38">
        <v>-235</v>
      </c>
      <c r="R38">
        <v>3.6</v>
      </c>
      <c r="S38">
        <v>219.39</v>
      </c>
      <c r="T38">
        <v>194.13514499999999</v>
      </c>
      <c r="U38">
        <v>235</v>
      </c>
    </row>
    <row r="39" spans="4:21" x14ac:dyDescent="0.2">
      <c r="D39">
        <v>485.81099999999998</v>
      </c>
      <c r="E39">
        <f t="shared" si="1"/>
        <v>212.81099999999998</v>
      </c>
      <c r="F39">
        <v>3.7</v>
      </c>
      <c r="G39">
        <f t="shared" si="2"/>
        <v>1</v>
      </c>
      <c r="H39">
        <f t="shared" si="0"/>
        <v>0.7821466600000001</v>
      </c>
      <c r="I39">
        <f t="shared" si="3"/>
        <v>235</v>
      </c>
      <c r="J39">
        <f t="shared" si="4"/>
        <v>183.80446510000002</v>
      </c>
      <c r="K39" s="1">
        <v>3.7</v>
      </c>
      <c r="L39">
        <v>216.21199999999999</v>
      </c>
      <c r="N39">
        <v>3.7</v>
      </c>
      <c r="O39">
        <v>-231.43100000000001</v>
      </c>
      <c r="P39">
        <v>-218.264005</v>
      </c>
      <c r="Q39">
        <v>-235</v>
      </c>
      <c r="R39">
        <v>3.7</v>
      </c>
      <c r="S39">
        <v>219.55</v>
      </c>
      <c r="T39">
        <v>191.27778000000001</v>
      </c>
      <c r="U39">
        <v>235</v>
      </c>
    </row>
    <row r="40" spans="4:21" x14ac:dyDescent="0.2">
      <c r="D40">
        <v>492.56400000000002</v>
      </c>
      <c r="E40">
        <f t="shared" si="1"/>
        <v>219.56400000000002</v>
      </c>
      <c r="F40">
        <v>3.8</v>
      </c>
      <c r="G40">
        <f t="shared" si="2"/>
        <v>1</v>
      </c>
      <c r="H40">
        <f t="shared" si="0"/>
        <v>0.76904583999999998</v>
      </c>
      <c r="I40">
        <f t="shared" si="3"/>
        <v>235</v>
      </c>
      <c r="J40">
        <f t="shared" si="4"/>
        <v>180.72577239999998</v>
      </c>
      <c r="K40" s="1">
        <v>3.8</v>
      </c>
      <c r="L40">
        <v>216.66900000000001</v>
      </c>
      <c r="N40">
        <v>3.8</v>
      </c>
      <c r="O40">
        <v>-231.31100000000001</v>
      </c>
      <c r="P40">
        <v>-216.22302999999999</v>
      </c>
      <c r="Q40">
        <v>-235</v>
      </c>
      <c r="R40">
        <v>3.8</v>
      </c>
      <c r="S40">
        <v>219.61</v>
      </c>
      <c r="T40">
        <v>188.36848000000001</v>
      </c>
      <c r="U40">
        <v>235</v>
      </c>
    </row>
    <row r="41" spans="4:21" x14ac:dyDescent="0.2">
      <c r="D41">
        <v>499.322</v>
      </c>
      <c r="E41">
        <f t="shared" si="1"/>
        <v>226.322</v>
      </c>
      <c r="F41">
        <v>3.9</v>
      </c>
      <c r="G41">
        <f t="shared" si="2"/>
        <v>1</v>
      </c>
      <c r="H41">
        <f t="shared" si="0"/>
        <v>0.75593532000000008</v>
      </c>
      <c r="I41">
        <f t="shared" si="3"/>
        <v>235</v>
      </c>
      <c r="J41">
        <f t="shared" si="4"/>
        <v>177.64480020000002</v>
      </c>
      <c r="K41" s="1">
        <v>3.9</v>
      </c>
      <c r="L41">
        <v>217.315</v>
      </c>
      <c r="N41">
        <v>3.9</v>
      </c>
      <c r="O41">
        <v>-231.161</v>
      </c>
      <c r="P41">
        <v>-214.13670000000002</v>
      </c>
      <c r="Q41">
        <v>-235</v>
      </c>
      <c r="R41">
        <v>3.9</v>
      </c>
      <c r="S41">
        <v>219.57</v>
      </c>
      <c r="T41">
        <v>185.45072000000002</v>
      </c>
      <c r="U41">
        <v>235</v>
      </c>
    </row>
    <row r="42" spans="4:21" x14ac:dyDescent="0.2">
      <c r="D42">
        <v>506.08199999999999</v>
      </c>
      <c r="E42">
        <f t="shared" si="1"/>
        <v>233.08199999999999</v>
      </c>
      <c r="F42">
        <v>4</v>
      </c>
      <c r="G42">
        <f t="shared" si="2"/>
        <v>1</v>
      </c>
      <c r="H42">
        <f t="shared" si="0"/>
        <v>0.74282092</v>
      </c>
      <c r="I42">
        <f t="shared" si="3"/>
        <v>235</v>
      </c>
      <c r="J42">
        <f t="shared" si="4"/>
        <v>174.56291619999999</v>
      </c>
      <c r="K42" s="1">
        <v>4</v>
      </c>
      <c r="L42">
        <v>218.441</v>
      </c>
      <c r="N42">
        <v>4</v>
      </c>
      <c r="O42">
        <v>-231.001</v>
      </c>
      <c r="P42">
        <v>-212.05037000000002</v>
      </c>
      <c r="Q42">
        <v>-235</v>
      </c>
      <c r="R42">
        <v>4</v>
      </c>
      <c r="S42">
        <v>219.5</v>
      </c>
      <c r="T42">
        <v>182.48737000000003</v>
      </c>
      <c r="U42">
        <v>235</v>
      </c>
    </row>
    <row r="43" spans="4:21" x14ac:dyDescent="0.2">
      <c r="D43">
        <v>512.84100000000001</v>
      </c>
      <c r="E43">
        <f t="shared" si="1"/>
        <v>239.84100000000001</v>
      </c>
      <c r="F43">
        <v>4.0999999999999996</v>
      </c>
      <c r="G43">
        <f t="shared" si="2"/>
        <v>1</v>
      </c>
      <c r="H43">
        <f t="shared" si="0"/>
        <v>0.72970846</v>
      </c>
      <c r="I43">
        <f t="shared" si="3"/>
        <v>235</v>
      </c>
      <c r="J43">
        <f t="shared" si="4"/>
        <v>171.48148810000001</v>
      </c>
      <c r="K43" s="1">
        <v>4.0999999999999996</v>
      </c>
      <c r="L43">
        <v>219.99700000000001</v>
      </c>
      <c r="N43">
        <v>4.0999999999999996</v>
      </c>
      <c r="O43">
        <v>-230.84100000000001</v>
      </c>
      <c r="P43">
        <v>-209.96404000000001</v>
      </c>
      <c r="Q43">
        <v>-235</v>
      </c>
      <c r="R43">
        <v>4.0999999999999996</v>
      </c>
      <c r="S43">
        <v>219.4</v>
      </c>
      <c r="T43">
        <v>179.56961000000001</v>
      </c>
      <c r="U43">
        <v>235</v>
      </c>
    </row>
    <row r="44" spans="4:21" x14ac:dyDescent="0.2">
      <c r="D44">
        <v>519.596</v>
      </c>
      <c r="E44">
        <f t="shared" si="1"/>
        <v>246.596</v>
      </c>
      <c r="F44">
        <v>4.2</v>
      </c>
      <c r="G44">
        <f t="shared" si="2"/>
        <v>1</v>
      </c>
      <c r="H44">
        <f t="shared" si="0"/>
        <v>0.71660376000000003</v>
      </c>
      <c r="I44">
        <f t="shared" si="3"/>
        <v>235</v>
      </c>
      <c r="J44">
        <f t="shared" si="4"/>
        <v>168.40188360000002</v>
      </c>
      <c r="K44" s="1">
        <v>4.2</v>
      </c>
      <c r="L44">
        <v>220.39699999999999</v>
      </c>
      <c r="N44">
        <v>4.2</v>
      </c>
      <c r="O44">
        <v>-230.67099999999999</v>
      </c>
      <c r="P44">
        <v>-207.87771000000001</v>
      </c>
      <c r="Q44">
        <v>-235</v>
      </c>
      <c r="R44">
        <v>4.2</v>
      </c>
      <c r="S44">
        <v>219.31</v>
      </c>
      <c r="T44">
        <v>176.65185</v>
      </c>
      <c r="U44">
        <v>235</v>
      </c>
    </row>
    <row r="45" spans="4:21" x14ac:dyDescent="0.2">
      <c r="D45">
        <v>526.34400000000005</v>
      </c>
      <c r="E45">
        <f t="shared" si="1"/>
        <v>253.34400000000005</v>
      </c>
      <c r="F45">
        <v>4.3</v>
      </c>
      <c r="G45">
        <f t="shared" si="2"/>
        <v>1</v>
      </c>
      <c r="H45">
        <f t="shared" si="0"/>
        <v>0.70351263999999991</v>
      </c>
      <c r="I45">
        <f t="shared" si="3"/>
        <v>235</v>
      </c>
      <c r="J45">
        <f t="shared" si="4"/>
        <v>165.32547039999997</v>
      </c>
      <c r="K45" s="1">
        <v>4.3</v>
      </c>
      <c r="L45">
        <v>220.494</v>
      </c>
      <c r="N45">
        <v>4.3</v>
      </c>
      <c r="O45">
        <v>-230.48099999999999</v>
      </c>
      <c r="P45">
        <v>-205.746025</v>
      </c>
      <c r="Q45">
        <v>-235</v>
      </c>
      <c r="R45">
        <v>4.3</v>
      </c>
      <c r="S45">
        <v>219.19</v>
      </c>
      <c r="T45">
        <v>173.68850000000003</v>
      </c>
      <c r="U45">
        <v>235</v>
      </c>
    </row>
    <row r="46" spans="4:21" x14ac:dyDescent="0.2">
      <c r="D46">
        <v>533.08199999999999</v>
      </c>
      <c r="E46">
        <f t="shared" si="1"/>
        <v>260.08199999999999</v>
      </c>
      <c r="F46">
        <v>4.4000000000000004</v>
      </c>
      <c r="G46">
        <f t="shared" si="2"/>
        <v>1</v>
      </c>
      <c r="H46">
        <f t="shared" si="0"/>
        <v>0.69044092000000001</v>
      </c>
      <c r="I46">
        <f t="shared" si="3"/>
        <v>235</v>
      </c>
      <c r="J46">
        <f t="shared" si="4"/>
        <v>162.25361620000001</v>
      </c>
      <c r="K46" s="1">
        <v>4.4000000000000004</v>
      </c>
      <c r="L46">
        <v>221.03700000000001</v>
      </c>
      <c r="N46">
        <v>4.4000000000000004</v>
      </c>
      <c r="O46">
        <v>-230.291</v>
      </c>
      <c r="P46">
        <v>-203.61434000000003</v>
      </c>
      <c r="Q46">
        <v>-235</v>
      </c>
      <c r="R46">
        <v>4.4000000000000004</v>
      </c>
      <c r="S46">
        <v>219.05</v>
      </c>
      <c r="T46">
        <v>170.77073999999999</v>
      </c>
      <c r="U46">
        <v>235</v>
      </c>
    </row>
    <row r="47" spans="4:21" x14ac:dyDescent="0.2">
      <c r="D47">
        <v>539.80600000000004</v>
      </c>
      <c r="E47">
        <f t="shared" si="1"/>
        <v>266.80600000000004</v>
      </c>
      <c r="F47">
        <v>4.5</v>
      </c>
      <c r="G47">
        <f t="shared" si="2"/>
        <v>1</v>
      </c>
      <c r="H47">
        <f t="shared" si="0"/>
        <v>0.67739635999999992</v>
      </c>
      <c r="I47">
        <f t="shared" si="3"/>
        <v>235</v>
      </c>
      <c r="J47">
        <f t="shared" si="4"/>
        <v>159.18814459999999</v>
      </c>
      <c r="K47" s="1">
        <v>4.5</v>
      </c>
      <c r="L47">
        <v>222.26</v>
      </c>
      <c r="N47">
        <v>4.5</v>
      </c>
      <c r="O47">
        <v>-230.08099999999999</v>
      </c>
      <c r="P47">
        <v>-201.52801000000002</v>
      </c>
      <c r="Q47">
        <v>-235</v>
      </c>
      <c r="R47">
        <v>4.5</v>
      </c>
      <c r="S47">
        <v>218.89</v>
      </c>
      <c r="T47">
        <v>167.85298</v>
      </c>
      <c r="U47">
        <v>235</v>
      </c>
    </row>
    <row r="48" spans="4:21" x14ac:dyDescent="0.2">
      <c r="D48">
        <v>546.51300000000003</v>
      </c>
      <c r="E48">
        <f t="shared" si="1"/>
        <v>273.51300000000003</v>
      </c>
      <c r="F48">
        <v>4.5999999999999996</v>
      </c>
      <c r="G48">
        <f t="shared" si="2"/>
        <v>1</v>
      </c>
      <c r="H48">
        <f t="shared" si="0"/>
        <v>0.66438478000000001</v>
      </c>
      <c r="I48">
        <f t="shared" si="3"/>
        <v>235</v>
      </c>
      <c r="J48">
        <f t="shared" si="4"/>
        <v>156.13042329999999</v>
      </c>
      <c r="K48" s="1">
        <v>4.5999999999999996</v>
      </c>
      <c r="L48">
        <v>223.852</v>
      </c>
      <c r="N48">
        <v>4.5999999999999996</v>
      </c>
      <c r="O48">
        <v>-229.87100000000001</v>
      </c>
      <c r="P48">
        <v>-199.39632499999999</v>
      </c>
      <c r="Q48">
        <v>-235</v>
      </c>
      <c r="R48">
        <v>4.5999999999999996</v>
      </c>
      <c r="S48">
        <v>218.72</v>
      </c>
      <c r="T48">
        <v>164.88963000000001</v>
      </c>
      <c r="U48">
        <v>235</v>
      </c>
    </row>
    <row r="49" spans="4:21" x14ac:dyDescent="0.2">
      <c r="D49">
        <v>553.202</v>
      </c>
      <c r="E49">
        <f t="shared" si="1"/>
        <v>280.202</v>
      </c>
      <c r="F49">
        <v>4.7</v>
      </c>
      <c r="G49">
        <f t="shared" si="2"/>
        <v>1</v>
      </c>
      <c r="H49">
        <f t="shared" si="0"/>
        <v>0.65140812000000003</v>
      </c>
      <c r="I49">
        <f t="shared" si="3"/>
        <v>235</v>
      </c>
      <c r="J49">
        <f t="shared" si="4"/>
        <v>153.08090820000001</v>
      </c>
      <c r="K49" s="1">
        <v>4.7</v>
      </c>
      <c r="L49">
        <v>225.298</v>
      </c>
      <c r="N49">
        <v>4.7</v>
      </c>
      <c r="O49">
        <v>-229.67099999999999</v>
      </c>
      <c r="P49">
        <v>-197.26464000000001</v>
      </c>
      <c r="Q49">
        <v>-235</v>
      </c>
      <c r="R49">
        <v>4.7</v>
      </c>
      <c r="S49">
        <v>218.54</v>
      </c>
      <c r="T49">
        <v>161.97187</v>
      </c>
      <c r="U49">
        <v>235</v>
      </c>
    </row>
    <row r="50" spans="4:21" x14ac:dyDescent="0.2">
      <c r="D50">
        <v>559.86900000000003</v>
      </c>
      <c r="E50">
        <f t="shared" si="1"/>
        <v>286.86900000000003</v>
      </c>
      <c r="F50">
        <v>4.8</v>
      </c>
      <c r="G50">
        <f t="shared" si="2"/>
        <v>1</v>
      </c>
      <c r="H50">
        <f t="shared" si="0"/>
        <v>0.63847413999999991</v>
      </c>
      <c r="I50">
        <f t="shared" si="3"/>
        <v>235</v>
      </c>
      <c r="J50">
        <f t="shared" si="4"/>
        <v>150.04142289999999</v>
      </c>
      <c r="K50" s="1">
        <v>4.8</v>
      </c>
      <c r="L50">
        <v>226.49700000000001</v>
      </c>
      <c r="N50">
        <v>4.8</v>
      </c>
      <c r="O50">
        <v>-229.45099999999999</v>
      </c>
      <c r="P50">
        <v>-195.13295500000001</v>
      </c>
      <c r="Q50">
        <v>-235</v>
      </c>
      <c r="R50">
        <v>4.8</v>
      </c>
      <c r="S50">
        <v>218.36</v>
      </c>
      <c r="T50">
        <v>159.05410999999998</v>
      </c>
      <c r="U50">
        <v>235</v>
      </c>
    </row>
    <row r="51" spans="4:21" x14ac:dyDescent="0.2">
      <c r="D51">
        <v>566.51</v>
      </c>
      <c r="E51">
        <f t="shared" si="1"/>
        <v>293.51</v>
      </c>
      <c r="F51">
        <v>4.9000000000000004</v>
      </c>
      <c r="G51">
        <f t="shared" si="2"/>
        <v>1</v>
      </c>
      <c r="H51">
        <f t="shared" si="0"/>
        <v>0.6255906</v>
      </c>
      <c r="I51">
        <f t="shared" si="3"/>
        <v>235</v>
      </c>
      <c r="J51">
        <f t="shared" si="4"/>
        <v>147.013791</v>
      </c>
      <c r="K51" s="1">
        <v>4.9000000000000004</v>
      </c>
      <c r="L51">
        <v>227.38200000000001</v>
      </c>
      <c r="N51">
        <v>4.9000000000000004</v>
      </c>
      <c r="O51">
        <v>-229.221</v>
      </c>
      <c r="P51">
        <v>-192.955915</v>
      </c>
      <c r="Q51">
        <v>-235</v>
      </c>
      <c r="R51">
        <v>4.9000000000000004</v>
      </c>
      <c r="S51">
        <v>218.15</v>
      </c>
      <c r="T51">
        <v>156.13634999999999</v>
      </c>
      <c r="U51">
        <v>235</v>
      </c>
    </row>
    <row r="52" spans="4:21" x14ac:dyDescent="0.2">
      <c r="D52">
        <v>573.125</v>
      </c>
      <c r="E52">
        <f t="shared" si="1"/>
        <v>300.125</v>
      </c>
      <c r="F52">
        <v>5</v>
      </c>
      <c r="G52">
        <f t="shared" si="2"/>
        <v>1</v>
      </c>
      <c r="H52">
        <f t="shared" si="0"/>
        <v>0.61275875000000002</v>
      </c>
      <c r="I52">
        <f t="shared" si="3"/>
        <v>235</v>
      </c>
      <c r="J52">
        <f t="shared" si="4"/>
        <v>143.99830625000001</v>
      </c>
      <c r="K52" s="1">
        <v>5</v>
      </c>
      <c r="L52">
        <v>228.10400000000001</v>
      </c>
      <c r="N52">
        <v>5</v>
      </c>
      <c r="O52">
        <v>-228.99100000000001</v>
      </c>
      <c r="P52">
        <v>-190.82423</v>
      </c>
      <c r="Q52">
        <v>-235</v>
      </c>
      <c r="R52">
        <v>5</v>
      </c>
      <c r="S52">
        <v>217.94</v>
      </c>
      <c r="T52">
        <v>153.21859000000001</v>
      </c>
      <c r="U52">
        <v>235</v>
      </c>
    </row>
    <row r="53" spans="4:21" x14ac:dyDescent="0.2">
      <c r="D53">
        <v>579.70899999999995</v>
      </c>
      <c r="E53">
        <f t="shared" si="1"/>
        <v>306.70899999999995</v>
      </c>
      <c r="F53">
        <v>5.0999999999999996</v>
      </c>
      <c r="G53">
        <f t="shared" si="2"/>
        <v>1</v>
      </c>
      <c r="H53">
        <f t="shared" si="0"/>
        <v>0.60005163000000006</v>
      </c>
      <c r="I53">
        <f t="shared" si="3"/>
        <v>235</v>
      </c>
      <c r="J53">
        <f t="shared" si="4"/>
        <v>141.01213305000002</v>
      </c>
      <c r="K53" s="1">
        <v>5.0999999999999996</v>
      </c>
      <c r="L53">
        <v>228.71299999999999</v>
      </c>
      <c r="N53">
        <v>5.0999999999999996</v>
      </c>
      <c r="O53">
        <v>-228.77099999999999</v>
      </c>
      <c r="P53">
        <v>-188.68761000000001</v>
      </c>
      <c r="Q53">
        <v>-235</v>
      </c>
      <c r="R53">
        <v>5.0999999999999996</v>
      </c>
      <c r="S53">
        <v>217.76</v>
      </c>
      <c r="T53">
        <v>150.34641999999999</v>
      </c>
      <c r="U53">
        <v>235</v>
      </c>
    </row>
    <row r="54" spans="4:21" x14ac:dyDescent="0.2">
      <c r="D54">
        <v>586.26</v>
      </c>
      <c r="E54">
        <f t="shared" si="1"/>
        <v>313.26</v>
      </c>
      <c r="F54">
        <v>5.2</v>
      </c>
      <c r="G54">
        <f t="shared" si="2"/>
        <v>1</v>
      </c>
      <c r="H54">
        <f t="shared" si="0"/>
        <v>0.58740820000000005</v>
      </c>
      <c r="I54">
        <f t="shared" si="3"/>
        <v>235</v>
      </c>
      <c r="J54">
        <f t="shared" si="4"/>
        <v>138.04092700000001</v>
      </c>
      <c r="K54" s="1">
        <v>5.2</v>
      </c>
      <c r="L54">
        <v>229.239</v>
      </c>
      <c r="N54">
        <v>5.2</v>
      </c>
      <c r="O54">
        <v>-228.541</v>
      </c>
      <c r="P54">
        <v>-186.54488000000001</v>
      </c>
      <c r="Q54">
        <v>-235</v>
      </c>
      <c r="R54">
        <v>5.2</v>
      </c>
      <c r="S54">
        <v>217.57</v>
      </c>
      <c r="T54">
        <v>147.42866000000001</v>
      </c>
      <c r="U54">
        <v>235</v>
      </c>
    </row>
    <row r="55" spans="4:21" x14ac:dyDescent="0.2">
      <c r="D55">
        <v>592.77599999999995</v>
      </c>
      <c r="E55">
        <f t="shared" si="1"/>
        <v>319.77599999999995</v>
      </c>
      <c r="F55">
        <v>5.3</v>
      </c>
      <c r="G55">
        <f t="shared" si="2"/>
        <v>1</v>
      </c>
      <c r="H55">
        <f t="shared" si="0"/>
        <v>0.57483232000000006</v>
      </c>
      <c r="I55">
        <f t="shared" si="3"/>
        <v>235</v>
      </c>
      <c r="J55">
        <f t="shared" si="4"/>
        <v>135.08559520000003</v>
      </c>
      <c r="K55" s="1">
        <v>5.3</v>
      </c>
      <c r="L55">
        <v>229.70500000000001</v>
      </c>
      <c r="N55">
        <v>5.3</v>
      </c>
      <c r="O55">
        <v>-228.31100000000001</v>
      </c>
      <c r="P55">
        <v>-184.40215000000001</v>
      </c>
      <c r="Q55">
        <v>-235</v>
      </c>
      <c r="R55">
        <v>5.3</v>
      </c>
      <c r="S55">
        <v>217.39</v>
      </c>
      <c r="T55">
        <v>144.55649000000003</v>
      </c>
      <c r="U55">
        <v>235</v>
      </c>
    </row>
    <row r="56" spans="4:21" x14ac:dyDescent="0.2">
      <c r="D56">
        <v>599.255</v>
      </c>
      <c r="E56">
        <f t="shared" si="1"/>
        <v>326.255</v>
      </c>
      <c r="F56">
        <v>5.4</v>
      </c>
      <c r="G56">
        <f t="shared" si="2"/>
        <v>1</v>
      </c>
      <c r="H56">
        <f t="shared" si="0"/>
        <v>0.56232784999999996</v>
      </c>
      <c r="I56">
        <f t="shared" si="3"/>
        <v>235</v>
      </c>
      <c r="J56">
        <f t="shared" si="4"/>
        <v>132.14704474999999</v>
      </c>
      <c r="K56" s="1">
        <v>5.4</v>
      </c>
      <c r="L56">
        <v>230.12299999999999</v>
      </c>
      <c r="N56">
        <v>5.4</v>
      </c>
      <c r="O56">
        <v>-228.071</v>
      </c>
      <c r="P56">
        <v>-182.21383</v>
      </c>
      <c r="Q56">
        <v>-235</v>
      </c>
      <c r="R56">
        <v>5.4</v>
      </c>
      <c r="S56">
        <v>217.21</v>
      </c>
      <c r="T56">
        <v>141.69654000000003</v>
      </c>
      <c r="U56">
        <v>235</v>
      </c>
    </row>
    <row r="57" spans="4:21" x14ac:dyDescent="0.2">
      <c r="D57">
        <v>605.69399999999996</v>
      </c>
      <c r="E57">
        <f t="shared" si="1"/>
        <v>332.69399999999996</v>
      </c>
      <c r="F57">
        <v>5.5</v>
      </c>
      <c r="G57">
        <f t="shared" si="2"/>
        <v>1</v>
      </c>
      <c r="H57">
        <f t="shared" si="0"/>
        <v>0.54990058000000008</v>
      </c>
      <c r="I57">
        <f t="shared" si="3"/>
        <v>235</v>
      </c>
      <c r="J57">
        <f t="shared" si="4"/>
        <v>129.22663630000002</v>
      </c>
      <c r="K57" s="1">
        <v>5.5</v>
      </c>
      <c r="L57">
        <v>230.494</v>
      </c>
      <c r="N57">
        <v>5.5</v>
      </c>
      <c r="O57">
        <v>-227.84100000000001</v>
      </c>
      <c r="P57">
        <v>-180.0711</v>
      </c>
      <c r="Q57">
        <v>-235</v>
      </c>
      <c r="R57">
        <v>5.5</v>
      </c>
      <c r="S57">
        <v>217.03</v>
      </c>
      <c r="T57">
        <v>138.88453000000001</v>
      </c>
      <c r="U57">
        <v>235</v>
      </c>
    </row>
    <row r="58" spans="4:21" x14ac:dyDescent="0.2">
      <c r="D58">
        <v>612.09</v>
      </c>
      <c r="E58">
        <f t="shared" si="1"/>
        <v>339.09000000000003</v>
      </c>
      <c r="F58">
        <v>5.6</v>
      </c>
      <c r="G58">
        <f t="shared" si="2"/>
        <v>1</v>
      </c>
      <c r="H58">
        <f t="shared" si="0"/>
        <v>0.53755629999999988</v>
      </c>
      <c r="I58">
        <f t="shared" si="3"/>
        <v>235</v>
      </c>
      <c r="J58">
        <f t="shared" si="4"/>
        <v>126.32573049999998</v>
      </c>
      <c r="K58" s="1">
        <v>5.6</v>
      </c>
      <c r="L58">
        <v>230.827</v>
      </c>
      <c r="N58">
        <v>5.6</v>
      </c>
      <c r="O58">
        <v>-227.61099999999999</v>
      </c>
      <c r="P58">
        <v>-177.92837000000003</v>
      </c>
      <c r="Q58">
        <v>-235</v>
      </c>
      <c r="R58">
        <v>5.6</v>
      </c>
      <c r="S58">
        <v>216.86</v>
      </c>
      <c r="T58">
        <v>136.027165</v>
      </c>
      <c r="U58">
        <v>235</v>
      </c>
    </row>
    <row r="59" spans="4:21" x14ac:dyDescent="0.2">
      <c r="D59">
        <v>618.44200000000001</v>
      </c>
      <c r="E59">
        <f t="shared" si="1"/>
        <v>345.44200000000001</v>
      </c>
      <c r="F59">
        <v>5.7</v>
      </c>
      <c r="G59">
        <f t="shared" si="2"/>
        <v>1</v>
      </c>
      <c r="H59">
        <f t="shared" si="0"/>
        <v>0.52529693999999993</v>
      </c>
      <c r="I59">
        <f t="shared" si="3"/>
        <v>235</v>
      </c>
      <c r="J59">
        <f t="shared" si="4"/>
        <v>123.44478089999998</v>
      </c>
      <c r="K59" s="1">
        <v>5.7</v>
      </c>
      <c r="L59">
        <v>231.065</v>
      </c>
      <c r="N59">
        <v>5.7</v>
      </c>
      <c r="O59">
        <v>-227.381</v>
      </c>
      <c r="P59">
        <v>-175.78564</v>
      </c>
      <c r="Q59">
        <v>-235</v>
      </c>
      <c r="R59">
        <v>5.7</v>
      </c>
      <c r="S59">
        <v>216.68</v>
      </c>
      <c r="T59">
        <v>133.26050999999998</v>
      </c>
      <c r="U59">
        <v>235</v>
      </c>
    </row>
    <row r="60" spans="4:21" x14ac:dyDescent="0.2">
      <c r="D60">
        <v>624.74699999999996</v>
      </c>
      <c r="E60">
        <f t="shared" si="1"/>
        <v>351.74699999999996</v>
      </c>
      <c r="F60">
        <v>5.8</v>
      </c>
      <c r="G60">
        <f t="shared" si="2"/>
        <v>1</v>
      </c>
      <c r="H60">
        <f t="shared" si="0"/>
        <v>0.51312829000000004</v>
      </c>
      <c r="I60">
        <f t="shared" si="3"/>
        <v>235</v>
      </c>
      <c r="J60">
        <f t="shared" si="4"/>
        <v>120.58514815000001</v>
      </c>
      <c r="K60" s="1">
        <v>5.8</v>
      </c>
      <c r="L60">
        <v>231.297</v>
      </c>
      <c r="N60">
        <v>5.8</v>
      </c>
      <c r="O60">
        <v>-227.14099999999999</v>
      </c>
      <c r="P60">
        <v>-173.64291000000003</v>
      </c>
      <c r="Q60">
        <v>-235</v>
      </c>
      <c r="R60">
        <v>5.8</v>
      </c>
      <c r="S60">
        <v>216.5</v>
      </c>
      <c r="T60">
        <v>130.4485</v>
      </c>
      <c r="U60">
        <v>235</v>
      </c>
    </row>
    <row r="61" spans="4:21" x14ac:dyDescent="0.2">
      <c r="D61">
        <v>631.00300000000004</v>
      </c>
      <c r="E61">
        <f t="shared" si="1"/>
        <v>358.00300000000004</v>
      </c>
      <c r="F61">
        <v>5.9</v>
      </c>
      <c r="G61">
        <f t="shared" si="2"/>
        <v>1</v>
      </c>
      <c r="H61">
        <f t="shared" si="0"/>
        <v>0.50105420999999994</v>
      </c>
      <c r="I61">
        <f t="shared" si="3"/>
        <v>235</v>
      </c>
      <c r="J61">
        <f t="shared" si="4"/>
        <v>117.74773934999999</v>
      </c>
      <c r="K61" s="1">
        <v>5.9</v>
      </c>
      <c r="L61">
        <v>231.50700000000001</v>
      </c>
      <c r="N61">
        <v>5.9</v>
      </c>
      <c r="O61">
        <v>-226.90100000000001</v>
      </c>
      <c r="P61">
        <v>-171.50018</v>
      </c>
      <c r="Q61">
        <v>-235</v>
      </c>
      <c r="R61">
        <v>5.9</v>
      </c>
      <c r="S61">
        <v>216.31</v>
      </c>
      <c r="T61">
        <v>127.68184499999998</v>
      </c>
      <c r="U61">
        <v>235</v>
      </c>
    </row>
    <row r="62" spans="4:21" x14ac:dyDescent="0.2">
      <c r="D62">
        <v>637.21</v>
      </c>
      <c r="E62">
        <f t="shared" si="1"/>
        <v>364.21000000000004</v>
      </c>
      <c r="F62">
        <v>6</v>
      </c>
      <c r="G62">
        <f t="shared" si="2"/>
        <v>1</v>
      </c>
      <c r="H62">
        <f t="shared" si="0"/>
        <v>0.48907469999999992</v>
      </c>
      <c r="I62">
        <f t="shared" si="3"/>
        <v>235</v>
      </c>
      <c r="J62">
        <f t="shared" si="4"/>
        <v>114.93255449999998</v>
      </c>
      <c r="K62" s="1">
        <v>6</v>
      </c>
      <c r="L62">
        <v>231.75399999999999</v>
      </c>
      <c r="N62">
        <v>6</v>
      </c>
      <c r="O62">
        <v>-226.49100000000001</v>
      </c>
      <c r="P62">
        <v>-169.40304</v>
      </c>
      <c r="Q62">
        <v>-235</v>
      </c>
      <c r="R62">
        <v>6</v>
      </c>
      <c r="S62">
        <v>216.14</v>
      </c>
      <c r="T62">
        <v>124.91519</v>
      </c>
      <c r="U62">
        <v>235</v>
      </c>
    </row>
    <row r="63" spans="4:21" x14ac:dyDescent="0.2">
      <c r="D63">
        <v>643.36300000000006</v>
      </c>
      <c r="E63">
        <f t="shared" si="1"/>
        <v>370.36300000000006</v>
      </c>
      <c r="F63">
        <v>6.1</v>
      </c>
      <c r="G63">
        <f t="shared" si="2"/>
        <v>1</v>
      </c>
      <c r="H63">
        <f t="shared" si="0"/>
        <v>0.47719940999999988</v>
      </c>
      <c r="I63">
        <f t="shared" si="3"/>
        <v>235</v>
      </c>
      <c r="J63">
        <f t="shared" si="4"/>
        <v>112.14186134999997</v>
      </c>
      <c r="K63" s="1">
        <v>6.1</v>
      </c>
      <c r="L63">
        <v>231.96600000000001</v>
      </c>
      <c r="N63">
        <v>6.1</v>
      </c>
      <c r="O63">
        <v>-226.441</v>
      </c>
      <c r="P63">
        <v>-167.26031</v>
      </c>
      <c r="Q63">
        <v>-235</v>
      </c>
      <c r="R63">
        <v>6.1</v>
      </c>
      <c r="S63">
        <v>216</v>
      </c>
      <c r="T63">
        <v>122.19389000000001</v>
      </c>
      <c r="U63">
        <v>235</v>
      </c>
    </row>
    <row r="64" spans="4:21" x14ac:dyDescent="0.2">
      <c r="D64">
        <v>649.46199999999999</v>
      </c>
      <c r="E64">
        <f t="shared" si="1"/>
        <v>376.46199999999999</v>
      </c>
      <c r="F64">
        <v>6.2</v>
      </c>
      <c r="G64">
        <f t="shared" si="2"/>
        <v>1</v>
      </c>
      <c r="H64">
        <f t="shared" si="0"/>
        <v>0.46542834</v>
      </c>
      <c r="I64">
        <f t="shared" si="3"/>
        <v>235</v>
      </c>
      <c r="J64">
        <f t="shared" si="4"/>
        <v>109.3756599</v>
      </c>
      <c r="K64" s="1">
        <v>6.2</v>
      </c>
      <c r="L64">
        <v>232.17500000000001</v>
      </c>
      <c r="N64">
        <v>6.2</v>
      </c>
      <c r="O64">
        <v>-226.23099999999999</v>
      </c>
      <c r="P64">
        <v>-165.11758</v>
      </c>
      <c r="Q64">
        <v>-235</v>
      </c>
      <c r="R64">
        <v>6.2</v>
      </c>
      <c r="S64">
        <v>215.86</v>
      </c>
      <c r="T64">
        <v>119.47259</v>
      </c>
      <c r="U64">
        <v>235</v>
      </c>
    </row>
    <row r="65" spans="4:21" x14ac:dyDescent="0.2">
      <c r="D65">
        <v>655.50599999999997</v>
      </c>
      <c r="E65">
        <f t="shared" si="1"/>
        <v>382.50599999999997</v>
      </c>
      <c r="F65">
        <v>6.3</v>
      </c>
      <c r="G65">
        <f t="shared" si="2"/>
        <v>1</v>
      </c>
      <c r="H65">
        <f t="shared" si="0"/>
        <v>0.45376342000000003</v>
      </c>
      <c r="I65">
        <f t="shared" si="3"/>
        <v>235</v>
      </c>
      <c r="J65">
        <f t="shared" si="4"/>
        <v>106.63440370000001</v>
      </c>
      <c r="K65" s="1">
        <v>6.3</v>
      </c>
      <c r="L65">
        <v>232.41800000000001</v>
      </c>
      <c r="N65">
        <v>6.3</v>
      </c>
      <c r="O65">
        <v>-226.011</v>
      </c>
      <c r="P65">
        <v>-163.02044000000004</v>
      </c>
      <c r="Q65">
        <v>-235</v>
      </c>
      <c r="R65">
        <v>6.3</v>
      </c>
      <c r="S65">
        <v>215.73</v>
      </c>
      <c r="T65">
        <v>116.75129</v>
      </c>
      <c r="U65">
        <v>235</v>
      </c>
    </row>
    <row r="66" spans="4:21" x14ac:dyDescent="0.2">
      <c r="D66">
        <v>661.49199999999996</v>
      </c>
      <c r="E66">
        <f t="shared" si="1"/>
        <v>388.49199999999996</v>
      </c>
      <c r="F66">
        <v>6.4</v>
      </c>
      <c r="G66">
        <f t="shared" si="2"/>
        <v>1</v>
      </c>
      <c r="H66">
        <f t="shared" si="0"/>
        <v>0.44221044000000009</v>
      </c>
      <c r="I66">
        <f t="shared" si="3"/>
        <v>235</v>
      </c>
      <c r="J66">
        <f t="shared" si="4"/>
        <v>103.91945340000002</v>
      </c>
      <c r="K66" s="1">
        <v>6.4</v>
      </c>
      <c r="L66">
        <v>232.64400000000001</v>
      </c>
      <c r="N66">
        <v>6.4</v>
      </c>
      <c r="O66">
        <v>-225.80099999999999</v>
      </c>
      <c r="P66">
        <v>-160.92330000000001</v>
      </c>
      <c r="Q66">
        <v>-235</v>
      </c>
      <c r="R66">
        <v>6.4</v>
      </c>
      <c r="S66">
        <v>215.62</v>
      </c>
      <c r="T66">
        <v>114.07534499999998</v>
      </c>
      <c r="U66">
        <v>235</v>
      </c>
    </row>
    <row r="67" spans="4:21" x14ac:dyDescent="0.2">
      <c r="D67">
        <v>667.41899999999998</v>
      </c>
      <c r="E67">
        <f t="shared" si="1"/>
        <v>394.41899999999998</v>
      </c>
      <c r="F67">
        <v>6.5</v>
      </c>
      <c r="G67">
        <f t="shared" si="2"/>
        <v>1</v>
      </c>
      <c r="H67">
        <f t="shared" ref="H67:H130" si="5">IF($E67&lt;100,1,IF(MOD($E67,100)=0,VLOOKUP($E67,$A$3:$C$15,3,FALSE),VLOOKUP(FLOOR($E67,100),$A$3:$C$15,3,FALSE)-($E67-FLOOR($E67,100))/(CEILING($E67,100)-FLOOR($E67,100))*(VLOOKUP(FLOOR($E67,100),$A$3:$C$15,3,FALSE)-VLOOKUP(CEILING($E67,100),$A$3:$C$15,3,FALSE))))</f>
        <v>0.43077133000000001</v>
      </c>
      <c r="I67">
        <f t="shared" si="3"/>
        <v>235</v>
      </c>
      <c r="J67">
        <f t="shared" si="4"/>
        <v>101.23126255</v>
      </c>
      <c r="K67" s="1">
        <v>6.5</v>
      </c>
      <c r="L67">
        <v>232.828</v>
      </c>
      <c r="N67">
        <v>6.5</v>
      </c>
      <c r="O67">
        <v>-225.601</v>
      </c>
      <c r="P67">
        <v>-158.82616000000002</v>
      </c>
      <c r="Q67">
        <v>-235</v>
      </c>
      <c r="R67">
        <v>6.5</v>
      </c>
      <c r="S67">
        <v>215.51</v>
      </c>
      <c r="T67">
        <v>111.3994</v>
      </c>
      <c r="U67">
        <v>235</v>
      </c>
    </row>
    <row r="68" spans="4:21" x14ac:dyDescent="0.2">
      <c r="D68">
        <v>673.28599999999994</v>
      </c>
      <c r="E68">
        <f t="shared" ref="E68:E131" si="6">(D68)-273</f>
        <v>400.28599999999994</v>
      </c>
      <c r="F68">
        <v>6.6</v>
      </c>
      <c r="G68">
        <f t="shared" ref="G68:G131" si="7">IF(E68&lt;400,1,IF(MOD(E68,100)=0,VLOOKUP(E68,$A$3:$C$15,2,FALSE),VLOOKUP(FLOOR(E68,100),$A$3:$C$15,2,FALSE)-(E68-FLOOR(E68,100))/(CEILING(E68,100)-FLOOR(E68,100))*(VLOOKUP(FLOOR(E68,100),$A$3:$C$15,2,FALSE)-VLOOKUP(CEILING(E68,100),$A$3:$C$15,2,FALSE))))</f>
        <v>0.99937080000000011</v>
      </c>
      <c r="H68">
        <f t="shared" si="5"/>
        <v>0.41982839999999999</v>
      </c>
      <c r="I68">
        <f t="shared" ref="I68:I131" si="8">235*G68</f>
        <v>234.85213800000002</v>
      </c>
      <c r="J68">
        <f t="shared" ref="J68:J131" si="9">235*H68</f>
        <v>98.659673999999995</v>
      </c>
      <c r="K68" s="1">
        <v>6.6</v>
      </c>
      <c r="L68">
        <v>232.499</v>
      </c>
      <c r="N68">
        <v>6.6</v>
      </c>
      <c r="O68">
        <v>-225.42099999999999</v>
      </c>
      <c r="P68">
        <v>-156.72902000000002</v>
      </c>
      <c r="Q68">
        <v>-235</v>
      </c>
      <c r="R68">
        <v>6.6</v>
      </c>
      <c r="S68">
        <v>215.5</v>
      </c>
      <c r="T68">
        <v>108.76881</v>
      </c>
      <c r="U68">
        <v>235</v>
      </c>
    </row>
    <row r="69" spans="4:21" x14ac:dyDescent="0.2">
      <c r="D69">
        <v>679.09100000000001</v>
      </c>
      <c r="E69">
        <f t="shared" si="6"/>
        <v>406.09100000000001</v>
      </c>
      <c r="F69">
        <v>6.7</v>
      </c>
      <c r="G69">
        <f t="shared" si="7"/>
        <v>0.98659980000000003</v>
      </c>
      <c r="H69">
        <f t="shared" si="5"/>
        <v>0.41634539999999998</v>
      </c>
      <c r="I69">
        <f t="shared" si="8"/>
        <v>231.850953</v>
      </c>
      <c r="J69">
        <f t="shared" si="9"/>
        <v>97.841168999999994</v>
      </c>
      <c r="K69" s="1">
        <v>6.7</v>
      </c>
      <c r="L69">
        <v>230.31399999999999</v>
      </c>
      <c r="N69">
        <v>6.7</v>
      </c>
      <c r="O69">
        <v>-225.27099999999999</v>
      </c>
      <c r="P69">
        <v>-154.63188</v>
      </c>
      <c r="Q69">
        <v>-235</v>
      </c>
      <c r="R69">
        <v>6.7</v>
      </c>
      <c r="S69">
        <v>213.92</v>
      </c>
      <c r="T69">
        <v>106.183575</v>
      </c>
      <c r="U69">
        <v>235</v>
      </c>
    </row>
    <row r="70" spans="4:21" x14ac:dyDescent="0.2">
      <c r="D70">
        <v>684.83299999999997</v>
      </c>
      <c r="E70">
        <f t="shared" si="6"/>
        <v>411.83299999999997</v>
      </c>
      <c r="F70">
        <v>6.8</v>
      </c>
      <c r="G70">
        <f t="shared" si="7"/>
        <v>0.97396740000000004</v>
      </c>
      <c r="H70">
        <f t="shared" si="5"/>
        <v>0.4129002</v>
      </c>
      <c r="I70">
        <f t="shared" si="8"/>
        <v>228.882339</v>
      </c>
      <c r="J70">
        <f t="shared" si="9"/>
        <v>97.031547000000003</v>
      </c>
      <c r="K70" s="1">
        <v>6.8</v>
      </c>
      <c r="L70">
        <v>228.14699999999999</v>
      </c>
      <c r="N70">
        <v>6.8</v>
      </c>
      <c r="O70">
        <v>-225.131</v>
      </c>
      <c r="P70">
        <v>-152.58033</v>
      </c>
      <c r="Q70">
        <v>-235</v>
      </c>
      <c r="R70">
        <v>6.8</v>
      </c>
      <c r="S70">
        <v>212.03</v>
      </c>
      <c r="T70">
        <v>103.59834000000001</v>
      </c>
      <c r="U70">
        <v>235</v>
      </c>
    </row>
    <row r="71" spans="4:21" x14ac:dyDescent="0.2">
      <c r="D71">
        <v>690.51199999999994</v>
      </c>
      <c r="E71">
        <f t="shared" si="6"/>
        <v>417.51199999999994</v>
      </c>
      <c r="F71">
        <v>6.9</v>
      </c>
      <c r="G71">
        <f t="shared" si="7"/>
        <v>0.96147360000000015</v>
      </c>
      <c r="H71">
        <f t="shared" si="5"/>
        <v>0.40949279999999999</v>
      </c>
      <c r="I71">
        <f t="shared" si="8"/>
        <v>225.94629600000005</v>
      </c>
      <c r="J71">
        <f t="shared" si="9"/>
        <v>96.230807999999996</v>
      </c>
      <c r="K71" s="1">
        <v>6.9</v>
      </c>
      <c r="L71">
        <v>225.91499999999999</v>
      </c>
      <c r="N71">
        <v>6.9</v>
      </c>
      <c r="O71">
        <v>-225.011</v>
      </c>
      <c r="P71">
        <v>-150.48319000000001</v>
      </c>
      <c r="Q71">
        <v>-235</v>
      </c>
      <c r="R71">
        <v>6.9</v>
      </c>
      <c r="S71">
        <v>210.1</v>
      </c>
      <c r="T71">
        <v>101.01310500000001</v>
      </c>
      <c r="U71">
        <v>235</v>
      </c>
    </row>
    <row r="72" spans="4:21" x14ac:dyDescent="0.2">
      <c r="D72">
        <v>696.12599999999998</v>
      </c>
      <c r="E72">
        <f t="shared" si="6"/>
        <v>423.12599999999998</v>
      </c>
      <c r="F72">
        <v>7</v>
      </c>
      <c r="G72">
        <f t="shared" si="7"/>
        <v>0.94912280000000004</v>
      </c>
      <c r="H72">
        <f t="shared" si="5"/>
        <v>0.4061244</v>
      </c>
      <c r="I72">
        <f t="shared" si="8"/>
        <v>223.043858</v>
      </c>
      <c r="J72">
        <f t="shared" si="9"/>
        <v>95.439233999999999</v>
      </c>
      <c r="K72" s="1">
        <v>7</v>
      </c>
      <c r="L72">
        <v>223.63200000000001</v>
      </c>
      <c r="N72">
        <v>7</v>
      </c>
      <c r="O72">
        <v>-224.881</v>
      </c>
      <c r="P72">
        <v>-148.43164000000002</v>
      </c>
      <c r="Q72">
        <v>-235</v>
      </c>
      <c r="R72">
        <v>7</v>
      </c>
      <c r="S72">
        <v>208.18</v>
      </c>
      <c r="T72">
        <v>98.629499999999993</v>
      </c>
      <c r="U72">
        <v>234.7415</v>
      </c>
    </row>
    <row r="73" spans="4:21" x14ac:dyDescent="0.2">
      <c r="D73">
        <v>701.67399999999998</v>
      </c>
      <c r="E73">
        <f t="shared" si="6"/>
        <v>428.67399999999998</v>
      </c>
      <c r="F73">
        <v>7.1</v>
      </c>
      <c r="G73">
        <f t="shared" si="7"/>
        <v>0.93691720000000012</v>
      </c>
      <c r="H73">
        <f t="shared" si="5"/>
        <v>0.40279559999999998</v>
      </c>
      <c r="I73">
        <f t="shared" si="8"/>
        <v>220.17554200000004</v>
      </c>
      <c r="J73">
        <f t="shared" si="9"/>
        <v>94.656965999999997</v>
      </c>
      <c r="K73" s="1">
        <v>7.1</v>
      </c>
      <c r="L73">
        <v>221.31700000000001</v>
      </c>
      <c r="N73">
        <v>7.1</v>
      </c>
      <c r="O73">
        <v>-224.751</v>
      </c>
      <c r="P73">
        <v>-146.38009000000002</v>
      </c>
      <c r="Q73">
        <v>-235</v>
      </c>
      <c r="R73">
        <v>7.1</v>
      </c>
      <c r="S73">
        <v>206.2</v>
      </c>
      <c r="T73">
        <v>97.853999999999999</v>
      </c>
      <c r="U73">
        <v>231.898</v>
      </c>
    </row>
    <row r="74" spans="4:21" x14ac:dyDescent="0.2">
      <c r="D74">
        <v>707.15499999999997</v>
      </c>
      <c r="E74">
        <f t="shared" si="6"/>
        <v>434.15499999999997</v>
      </c>
      <c r="F74">
        <v>7.2</v>
      </c>
      <c r="G74">
        <f t="shared" si="7"/>
        <v>0.9248590000000001</v>
      </c>
      <c r="H74">
        <f t="shared" si="5"/>
        <v>0.399507</v>
      </c>
      <c r="I74">
        <f t="shared" si="8"/>
        <v>217.34186500000001</v>
      </c>
      <c r="J74">
        <f t="shared" si="9"/>
        <v>93.884145000000004</v>
      </c>
      <c r="K74" s="1">
        <v>7.2</v>
      </c>
      <c r="L74">
        <v>218.98500000000001</v>
      </c>
      <c r="N74">
        <v>7.2</v>
      </c>
      <c r="O74">
        <v>-224.61099999999999</v>
      </c>
      <c r="P74">
        <v>-144.37412999999998</v>
      </c>
      <c r="Q74">
        <v>-235</v>
      </c>
      <c r="R74">
        <v>7.2</v>
      </c>
      <c r="S74">
        <v>204.29</v>
      </c>
      <c r="T74">
        <v>97.078499999999991</v>
      </c>
      <c r="U74">
        <v>229.05449999999999</v>
      </c>
    </row>
    <row r="75" spans="4:21" x14ac:dyDescent="0.2">
      <c r="D75">
        <v>712.57</v>
      </c>
      <c r="E75">
        <f t="shared" si="6"/>
        <v>439.57000000000005</v>
      </c>
      <c r="F75">
        <v>7.3</v>
      </c>
      <c r="G75">
        <f t="shared" si="7"/>
        <v>0.91294599999999992</v>
      </c>
      <c r="H75">
        <f t="shared" si="5"/>
        <v>0.39625799999999994</v>
      </c>
      <c r="I75">
        <f t="shared" si="8"/>
        <v>214.54230999999999</v>
      </c>
      <c r="J75">
        <f t="shared" si="9"/>
        <v>93.120629999999991</v>
      </c>
      <c r="K75" s="1">
        <v>7.3</v>
      </c>
      <c r="L75">
        <v>216.64</v>
      </c>
      <c r="N75">
        <v>7.3</v>
      </c>
      <c r="O75">
        <v>-224.471</v>
      </c>
      <c r="P75">
        <v>-142.33150999999998</v>
      </c>
      <c r="Q75">
        <v>-235</v>
      </c>
      <c r="R75">
        <v>7.3</v>
      </c>
      <c r="S75">
        <v>202.35</v>
      </c>
      <c r="T75">
        <v>96.302999999999997</v>
      </c>
      <c r="U75">
        <v>226.21100000000001</v>
      </c>
    </row>
    <row r="76" spans="4:21" x14ac:dyDescent="0.2">
      <c r="D76">
        <v>717.91700000000003</v>
      </c>
      <c r="E76">
        <f t="shared" si="6"/>
        <v>444.91700000000003</v>
      </c>
      <c r="F76">
        <v>7.4</v>
      </c>
      <c r="G76">
        <f t="shared" si="7"/>
        <v>0.90118259999999994</v>
      </c>
      <c r="H76">
        <f t="shared" si="5"/>
        <v>0.39304979999999995</v>
      </c>
      <c r="I76">
        <f t="shared" si="8"/>
        <v>211.77791099999999</v>
      </c>
      <c r="J76">
        <f t="shared" si="9"/>
        <v>92.366702999999987</v>
      </c>
      <c r="K76" s="1">
        <v>7.4</v>
      </c>
      <c r="L76">
        <v>214.28100000000001</v>
      </c>
      <c r="N76">
        <v>7.4</v>
      </c>
      <c r="O76">
        <v>-224.351</v>
      </c>
      <c r="P76">
        <v>-140.33589000000001</v>
      </c>
      <c r="Q76">
        <v>-235</v>
      </c>
      <c r="R76">
        <v>7.4</v>
      </c>
      <c r="S76">
        <v>200.38</v>
      </c>
      <c r="T76">
        <v>95.555700000000002</v>
      </c>
      <c r="U76">
        <v>223.4709</v>
      </c>
    </row>
    <row r="77" spans="4:21" x14ac:dyDescent="0.2">
      <c r="D77">
        <v>723.19600000000003</v>
      </c>
      <c r="E77">
        <f t="shared" si="6"/>
        <v>450.19600000000003</v>
      </c>
      <c r="F77">
        <v>7.5</v>
      </c>
      <c r="G77">
        <f t="shared" si="7"/>
        <v>0.88956879999999994</v>
      </c>
      <c r="H77">
        <f t="shared" si="5"/>
        <v>0.38988239999999996</v>
      </c>
      <c r="I77">
        <f t="shared" si="8"/>
        <v>209.04866799999999</v>
      </c>
      <c r="J77">
        <f t="shared" si="9"/>
        <v>91.62236399999999</v>
      </c>
      <c r="K77" s="1">
        <v>7.5</v>
      </c>
      <c r="L77">
        <v>211.92599999999999</v>
      </c>
      <c r="N77">
        <v>7.5</v>
      </c>
      <c r="O77">
        <v>-224.20099999999999</v>
      </c>
      <c r="P77">
        <v>-138.34026999999998</v>
      </c>
      <c r="Q77">
        <v>-235</v>
      </c>
      <c r="R77">
        <v>7.5</v>
      </c>
      <c r="S77">
        <v>198.42</v>
      </c>
      <c r="T77">
        <v>94.808399999999992</v>
      </c>
      <c r="U77">
        <v>220.73079999999999</v>
      </c>
    </row>
    <row r="78" spans="4:21" x14ac:dyDescent="0.2">
      <c r="D78">
        <v>728.40499999999997</v>
      </c>
      <c r="E78">
        <f t="shared" si="6"/>
        <v>455.40499999999997</v>
      </c>
      <c r="F78">
        <v>7.6</v>
      </c>
      <c r="G78">
        <f t="shared" si="7"/>
        <v>0.87810900000000003</v>
      </c>
      <c r="H78">
        <f t="shared" si="5"/>
        <v>0.38675700000000002</v>
      </c>
      <c r="I78">
        <f t="shared" si="8"/>
        <v>206.355615</v>
      </c>
      <c r="J78">
        <f t="shared" si="9"/>
        <v>90.887895</v>
      </c>
      <c r="K78" s="1">
        <v>7.6</v>
      </c>
      <c r="L78">
        <v>209.58099999999999</v>
      </c>
      <c r="N78">
        <v>7.6</v>
      </c>
      <c r="O78">
        <v>-224.071</v>
      </c>
      <c r="P78">
        <v>-136.390005</v>
      </c>
      <c r="Q78">
        <v>-235</v>
      </c>
      <c r="R78">
        <v>7.6</v>
      </c>
      <c r="S78">
        <v>196.51</v>
      </c>
      <c r="T78">
        <v>94.061099999999996</v>
      </c>
      <c r="U78">
        <v>217.99070000000003</v>
      </c>
    </row>
    <row r="79" spans="4:21" x14ac:dyDescent="0.2">
      <c r="D79">
        <v>733.54600000000005</v>
      </c>
      <c r="E79">
        <f t="shared" si="6"/>
        <v>460.54600000000005</v>
      </c>
      <c r="F79">
        <v>7.7</v>
      </c>
      <c r="G79">
        <f t="shared" si="7"/>
        <v>0.86679879999999998</v>
      </c>
      <c r="H79">
        <f t="shared" si="5"/>
        <v>0.38367239999999997</v>
      </c>
      <c r="I79">
        <f t="shared" si="8"/>
        <v>203.69771800000001</v>
      </c>
      <c r="J79">
        <f t="shared" si="9"/>
        <v>90.16301399999999</v>
      </c>
      <c r="K79" s="1">
        <v>7.7</v>
      </c>
      <c r="L79">
        <v>207.244</v>
      </c>
      <c r="N79">
        <v>7.7</v>
      </c>
      <c r="O79">
        <v>-223.93100000000001</v>
      </c>
      <c r="P79">
        <v>-134.39438499999997</v>
      </c>
      <c r="Q79">
        <v>-235</v>
      </c>
      <c r="R79">
        <v>7.7</v>
      </c>
      <c r="S79">
        <v>194.63</v>
      </c>
      <c r="T79">
        <v>93.3279</v>
      </c>
      <c r="U79">
        <v>215.3023</v>
      </c>
    </row>
    <row r="80" spans="4:21" x14ac:dyDescent="0.2">
      <c r="D80">
        <v>738.61900000000003</v>
      </c>
      <c r="E80">
        <f t="shared" si="6"/>
        <v>465.61900000000003</v>
      </c>
      <c r="F80">
        <v>7.8</v>
      </c>
      <c r="G80">
        <f t="shared" si="7"/>
        <v>0.85563820000000002</v>
      </c>
      <c r="H80">
        <f t="shared" si="5"/>
        <v>0.38062859999999998</v>
      </c>
      <c r="I80">
        <f t="shared" si="8"/>
        <v>201.07497699999999</v>
      </c>
      <c r="J80">
        <f t="shared" si="9"/>
        <v>89.447721000000001</v>
      </c>
      <c r="K80" s="1">
        <v>7.8</v>
      </c>
      <c r="L80">
        <v>204.93</v>
      </c>
      <c r="N80">
        <v>7.8</v>
      </c>
      <c r="O80">
        <v>-223.77099999999999</v>
      </c>
      <c r="P80">
        <v>-132.44412</v>
      </c>
      <c r="Q80">
        <v>-235</v>
      </c>
      <c r="R80">
        <v>7.8</v>
      </c>
      <c r="S80">
        <v>192.7</v>
      </c>
      <c r="T80">
        <v>92.608800000000002</v>
      </c>
      <c r="U80">
        <v>212.66559999999998</v>
      </c>
    </row>
    <row r="81" spans="4:21" x14ac:dyDescent="0.2">
      <c r="D81">
        <v>743.62099999999998</v>
      </c>
      <c r="E81">
        <f t="shared" si="6"/>
        <v>470.62099999999998</v>
      </c>
      <c r="F81">
        <v>7.9</v>
      </c>
      <c r="G81">
        <f t="shared" si="7"/>
        <v>0.8446338000000001</v>
      </c>
      <c r="H81">
        <f t="shared" si="5"/>
        <v>0.3776274</v>
      </c>
      <c r="I81">
        <f t="shared" si="8"/>
        <v>198.48894300000003</v>
      </c>
      <c r="J81">
        <f t="shared" si="9"/>
        <v>88.742439000000005</v>
      </c>
      <c r="K81" s="1">
        <v>7.9</v>
      </c>
      <c r="L81">
        <v>202.63300000000001</v>
      </c>
      <c r="N81">
        <v>7.9</v>
      </c>
      <c r="O81">
        <v>-223.62100000000001</v>
      </c>
      <c r="P81">
        <v>-130.53920999999997</v>
      </c>
      <c r="Q81">
        <v>-235</v>
      </c>
      <c r="R81">
        <v>7.9</v>
      </c>
      <c r="S81">
        <v>190.8</v>
      </c>
      <c r="T81">
        <v>91.889699999999991</v>
      </c>
      <c r="U81">
        <v>210.02889999999999</v>
      </c>
    </row>
    <row r="82" spans="4:21" x14ac:dyDescent="0.2">
      <c r="D82">
        <v>748.55399999999997</v>
      </c>
      <c r="E82">
        <f t="shared" si="6"/>
        <v>475.55399999999997</v>
      </c>
      <c r="F82">
        <v>8</v>
      </c>
      <c r="G82">
        <f t="shared" si="7"/>
        <v>0.83378120000000011</v>
      </c>
      <c r="H82">
        <f t="shared" si="5"/>
        <v>0.37466759999999999</v>
      </c>
      <c r="I82">
        <f t="shared" si="8"/>
        <v>195.93858200000003</v>
      </c>
      <c r="J82">
        <f t="shared" si="9"/>
        <v>88.046886000000001</v>
      </c>
      <c r="K82" s="1">
        <v>8</v>
      </c>
      <c r="L82">
        <v>200.35599999999999</v>
      </c>
      <c r="N82">
        <v>8</v>
      </c>
      <c r="O82">
        <v>-223.46100000000001</v>
      </c>
      <c r="P82">
        <v>-128.588945</v>
      </c>
      <c r="Q82">
        <v>-235</v>
      </c>
      <c r="R82">
        <v>8</v>
      </c>
      <c r="S82">
        <v>188.93</v>
      </c>
      <c r="T82">
        <v>91.184699999999992</v>
      </c>
      <c r="U82">
        <v>207.44389999999999</v>
      </c>
    </row>
    <row r="83" spans="4:21" x14ac:dyDescent="0.2">
      <c r="D83">
        <v>753.41700000000003</v>
      </c>
      <c r="E83">
        <f t="shared" si="6"/>
        <v>480.41700000000003</v>
      </c>
      <c r="F83">
        <v>8.1</v>
      </c>
      <c r="G83">
        <f t="shared" si="7"/>
        <v>0.8230826</v>
      </c>
      <c r="H83">
        <f t="shared" si="5"/>
        <v>0.37174979999999996</v>
      </c>
      <c r="I83">
        <f t="shared" si="8"/>
        <v>193.42441099999999</v>
      </c>
      <c r="J83">
        <f t="shared" si="9"/>
        <v>87.361202999999989</v>
      </c>
      <c r="K83" s="1">
        <v>8.1</v>
      </c>
      <c r="L83">
        <v>198.095</v>
      </c>
      <c r="N83">
        <v>8.1</v>
      </c>
      <c r="O83">
        <v>-223.31100000000001</v>
      </c>
      <c r="P83">
        <v>-126.68403499999998</v>
      </c>
      <c r="Q83">
        <v>-235</v>
      </c>
      <c r="R83">
        <v>8.1</v>
      </c>
      <c r="S83">
        <v>187.04</v>
      </c>
      <c r="T83">
        <v>90.493799999999993</v>
      </c>
      <c r="U83">
        <v>204.91060000000002</v>
      </c>
    </row>
    <row r="84" spans="4:21" x14ac:dyDescent="0.2">
      <c r="D84">
        <v>758.21199999999999</v>
      </c>
      <c r="E84">
        <f t="shared" si="6"/>
        <v>485.21199999999999</v>
      </c>
      <c r="F84">
        <v>8.1999999999999993</v>
      </c>
      <c r="G84">
        <f t="shared" si="7"/>
        <v>0.81253360000000008</v>
      </c>
      <c r="H84">
        <f t="shared" si="5"/>
        <v>0.3688728</v>
      </c>
      <c r="I84">
        <f t="shared" si="8"/>
        <v>190.94539600000002</v>
      </c>
      <c r="J84">
        <f t="shared" si="9"/>
        <v>86.685108</v>
      </c>
      <c r="K84" s="1">
        <v>8.1999999999999993</v>
      </c>
      <c r="L84">
        <v>195.85599999999999</v>
      </c>
      <c r="N84">
        <v>8.1999999999999993</v>
      </c>
      <c r="O84">
        <v>-222.721</v>
      </c>
      <c r="P84">
        <v>-124.77912499999999</v>
      </c>
      <c r="Q84">
        <v>-235</v>
      </c>
      <c r="R84">
        <v>8.1999999999999993</v>
      </c>
      <c r="S84">
        <v>185.16</v>
      </c>
      <c r="T84">
        <v>89.802899999999994</v>
      </c>
      <c r="U84">
        <v>202.37729999999999</v>
      </c>
    </row>
    <row r="85" spans="4:21" x14ac:dyDescent="0.2">
      <c r="D85">
        <v>762.93700000000001</v>
      </c>
      <c r="E85">
        <f t="shared" si="6"/>
        <v>489.93700000000001</v>
      </c>
      <c r="F85">
        <v>8.3000000000000007</v>
      </c>
      <c r="G85">
        <f t="shared" si="7"/>
        <v>0.80213860000000003</v>
      </c>
      <c r="H85">
        <f t="shared" si="5"/>
        <v>0.36603779999999997</v>
      </c>
      <c r="I85">
        <f t="shared" si="8"/>
        <v>188.50257100000002</v>
      </c>
      <c r="J85">
        <f t="shared" si="9"/>
        <v>86.018882999999988</v>
      </c>
      <c r="K85" s="1">
        <v>8.3000000000000007</v>
      </c>
      <c r="L85">
        <v>193.63300000000001</v>
      </c>
      <c r="N85">
        <v>8.3000000000000007</v>
      </c>
      <c r="O85">
        <v>-222.36099999999999</v>
      </c>
      <c r="P85">
        <v>-122.91956999999998</v>
      </c>
      <c r="Q85">
        <v>-235</v>
      </c>
      <c r="R85">
        <v>8.3000000000000007</v>
      </c>
      <c r="S85">
        <v>183.33</v>
      </c>
      <c r="T85">
        <v>89.126099999999994</v>
      </c>
      <c r="U85">
        <v>199.89570000000001</v>
      </c>
    </row>
    <row r="86" spans="4:21" x14ac:dyDescent="0.2">
      <c r="D86">
        <v>767.59400000000005</v>
      </c>
      <c r="E86">
        <f t="shared" si="6"/>
        <v>494.59400000000005</v>
      </c>
      <c r="F86">
        <v>8.4</v>
      </c>
      <c r="G86">
        <f t="shared" si="7"/>
        <v>0.79189319999999985</v>
      </c>
      <c r="H86">
        <f t="shared" si="5"/>
        <v>0.36324359999999994</v>
      </c>
      <c r="I86">
        <f t="shared" si="8"/>
        <v>186.09490199999996</v>
      </c>
      <c r="J86">
        <f t="shared" si="9"/>
        <v>85.362245999999985</v>
      </c>
      <c r="K86" s="1">
        <v>8.4</v>
      </c>
      <c r="L86">
        <v>191.46100000000001</v>
      </c>
      <c r="N86">
        <v>8.4</v>
      </c>
      <c r="O86">
        <v>-222.83099999999999</v>
      </c>
      <c r="P86">
        <v>-121.06001499999999</v>
      </c>
      <c r="Q86">
        <v>-235</v>
      </c>
      <c r="R86">
        <v>8.4</v>
      </c>
      <c r="S86">
        <v>181.54</v>
      </c>
      <c r="T86">
        <v>88.449299999999994</v>
      </c>
      <c r="U86">
        <v>197.41410000000002</v>
      </c>
    </row>
    <row r="87" spans="4:21" x14ac:dyDescent="0.2">
      <c r="D87">
        <v>772.18100000000004</v>
      </c>
      <c r="E87">
        <f t="shared" si="6"/>
        <v>499.18100000000004</v>
      </c>
      <c r="F87">
        <v>8.5</v>
      </c>
      <c r="G87">
        <f t="shared" si="7"/>
        <v>0.78180179999999999</v>
      </c>
      <c r="H87">
        <f t="shared" si="5"/>
        <v>0.36049139999999996</v>
      </c>
      <c r="I87">
        <f t="shared" si="8"/>
        <v>183.723423</v>
      </c>
      <c r="J87">
        <f t="shared" si="9"/>
        <v>84.715478999999988</v>
      </c>
      <c r="K87" s="1">
        <v>8.5</v>
      </c>
      <c r="L87">
        <v>189.333</v>
      </c>
      <c r="N87">
        <v>8.5</v>
      </c>
      <c r="O87">
        <v>-222.46100000000001</v>
      </c>
      <c r="P87">
        <v>-119.20046000000001</v>
      </c>
      <c r="Q87">
        <v>-235</v>
      </c>
      <c r="R87">
        <v>8.5</v>
      </c>
      <c r="S87">
        <v>179.71</v>
      </c>
      <c r="T87">
        <v>87.786600000000007</v>
      </c>
      <c r="U87">
        <v>194.98420000000002</v>
      </c>
    </row>
    <row r="88" spans="4:21" x14ac:dyDescent="0.2">
      <c r="D88">
        <v>776.70100000000002</v>
      </c>
      <c r="E88">
        <f t="shared" si="6"/>
        <v>503.70100000000002</v>
      </c>
      <c r="F88">
        <v>8.6</v>
      </c>
      <c r="G88">
        <f t="shared" si="7"/>
        <v>0.7685268999999999</v>
      </c>
      <c r="H88">
        <f t="shared" si="5"/>
        <v>0.35333819999999994</v>
      </c>
      <c r="I88">
        <f t="shared" si="8"/>
        <v>180.60382149999998</v>
      </c>
      <c r="J88">
        <f t="shared" si="9"/>
        <v>83.034476999999981</v>
      </c>
      <c r="K88" s="1">
        <v>8.6</v>
      </c>
      <c r="L88">
        <v>186.208</v>
      </c>
      <c r="N88">
        <v>8.6</v>
      </c>
      <c r="O88">
        <v>-221.411</v>
      </c>
      <c r="P88">
        <v>-117.34090500000001</v>
      </c>
      <c r="Q88">
        <v>-235</v>
      </c>
      <c r="R88">
        <v>8.6</v>
      </c>
      <c r="S88">
        <v>177.46</v>
      </c>
      <c r="T88">
        <v>87.138000000000005</v>
      </c>
      <c r="U88">
        <v>192.60599999999999</v>
      </c>
    </row>
    <row r="89" spans="4:21" x14ac:dyDescent="0.2">
      <c r="D89">
        <v>781.15300000000002</v>
      </c>
      <c r="E89">
        <f t="shared" si="6"/>
        <v>508.15300000000002</v>
      </c>
      <c r="F89">
        <v>8.6999999999999993</v>
      </c>
      <c r="G89">
        <f t="shared" si="7"/>
        <v>0.75472569999999994</v>
      </c>
      <c r="H89">
        <f t="shared" si="5"/>
        <v>0.34532459999999993</v>
      </c>
      <c r="I89">
        <f t="shared" si="8"/>
        <v>177.36053949999999</v>
      </c>
      <c r="J89">
        <f t="shared" si="9"/>
        <v>81.151280999999983</v>
      </c>
      <c r="K89" s="1">
        <v>8.6999999999999993</v>
      </c>
      <c r="L89">
        <v>183.167</v>
      </c>
      <c r="N89">
        <v>8.6999999999999993</v>
      </c>
      <c r="O89">
        <v>-220.501</v>
      </c>
      <c r="P89">
        <v>-115.52670500000001</v>
      </c>
      <c r="Q89">
        <v>-235</v>
      </c>
      <c r="R89">
        <v>8.6999999999999993</v>
      </c>
      <c r="S89">
        <v>174.7</v>
      </c>
      <c r="T89">
        <v>86.489399999999989</v>
      </c>
      <c r="U89">
        <v>190.2278</v>
      </c>
    </row>
    <row r="90" spans="4:21" x14ac:dyDescent="0.2">
      <c r="D90">
        <v>785.53599999999994</v>
      </c>
      <c r="E90">
        <f t="shared" si="6"/>
        <v>512.53599999999994</v>
      </c>
      <c r="F90">
        <v>8.8000000000000007</v>
      </c>
      <c r="G90">
        <f t="shared" si="7"/>
        <v>0.7411384000000002</v>
      </c>
      <c r="H90">
        <f t="shared" si="5"/>
        <v>0.3374352000000001</v>
      </c>
      <c r="I90">
        <f t="shared" si="8"/>
        <v>174.16752400000004</v>
      </c>
      <c r="J90">
        <f t="shared" si="9"/>
        <v>79.297272000000021</v>
      </c>
      <c r="K90" s="1">
        <v>8.8000000000000007</v>
      </c>
      <c r="L90">
        <v>180.155</v>
      </c>
      <c r="N90">
        <v>8.8000000000000007</v>
      </c>
      <c r="O90">
        <v>-218.751</v>
      </c>
      <c r="P90">
        <v>-113.71250500000002</v>
      </c>
      <c r="Q90">
        <v>-235</v>
      </c>
      <c r="R90">
        <v>8.8000000000000007</v>
      </c>
      <c r="S90">
        <v>171.96</v>
      </c>
      <c r="T90">
        <v>85.854900000000001</v>
      </c>
      <c r="U90">
        <v>187.90129999999999</v>
      </c>
    </row>
    <row r="91" spans="4:21" x14ac:dyDescent="0.2">
      <c r="D91">
        <v>789.85299999999995</v>
      </c>
      <c r="E91">
        <f t="shared" si="6"/>
        <v>516.85299999999995</v>
      </c>
      <c r="F91">
        <v>8.9</v>
      </c>
      <c r="G91">
        <f t="shared" si="7"/>
        <v>0.72775570000000012</v>
      </c>
      <c r="H91">
        <f t="shared" si="5"/>
        <v>0.32966460000000009</v>
      </c>
      <c r="I91">
        <f t="shared" si="8"/>
        <v>171.02258950000004</v>
      </c>
      <c r="J91">
        <f t="shared" si="9"/>
        <v>77.471181000000016</v>
      </c>
      <c r="K91" s="1">
        <v>8.9</v>
      </c>
      <c r="L91">
        <v>177.17400000000001</v>
      </c>
      <c r="N91">
        <v>8.9</v>
      </c>
      <c r="O91">
        <v>-216.62100000000001</v>
      </c>
      <c r="P91">
        <v>-111.94365999999999</v>
      </c>
      <c r="Q91">
        <v>-235</v>
      </c>
      <c r="R91">
        <v>8.9</v>
      </c>
      <c r="S91">
        <v>169.26</v>
      </c>
      <c r="T91">
        <v>85.220399999999998</v>
      </c>
      <c r="U91">
        <v>185.57479999999998</v>
      </c>
    </row>
    <row r="92" spans="4:21" x14ac:dyDescent="0.2">
      <c r="D92">
        <v>794.10400000000004</v>
      </c>
      <c r="E92">
        <f t="shared" si="6"/>
        <v>521.10400000000004</v>
      </c>
      <c r="F92">
        <v>9</v>
      </c>
      <c r="G92">
        <f t="shared" si="7"/>
        <v>0.71457759999999992</v>
      </c>
      <c r="H92">
        <f t="shared" si="5"/>
        <v>0.32201279999999993</v>
      </c>
      <c r="I92">
        <f t="shared" si="8"/>
        <v>167.92573599999997</v>
      </c>
      <c r="J92">
        <f t="shared" si="9"/>
        <v>75.673007999999982</v>
      </c>
      <c r="K92" s="1">
        <v>9</v>
      </c>
      <c r="L92">
        <v>174.221</v>
      </c>
      <c r="N92">
        <v>9</v>
      </c>
      <c r="O92">
        <v>-214.321</v>
      </c>
      <c r="P92">
        <v>-110.174815</v>
      </c>
      <c r="Q92">
        <v>-235</v>
      </c>
      <c r="R92">
        <v>9</v>
      </c>
      <c r="S92">
        <v>166.6</v>
      </c>
      <c r="T92">
        <v>84.614099999999993</v>
      </c>
      <c r="U92">
        <v>183.35170000000002</v>
      </c>
    </row>
    <row r="93" spans="4:21" x14ac:dyDescent="0.2">
      <c r="D93">
        <v>798.29</v>
      </c>
      <c r="E93">
        <f t="shared" si="6"/>
        <v>525.29</v>
      </c>
      <c r="F93">
        <v>9.1</v>
      </c>
      <c r="G93">
        <f t="shared" si="7"/>
        <v>0.70160100000000014</v>
      </c>
      <c r="H93">
        <f t="shared" si="5"/>
        <v>0.31447800000000004</v>
      </c>
      <c r="I93">
        <f t="shared" si="8"/>
        <v>164.87623500000004</v>
      </c>
      <c r="J93">
        <f t="shared" si="9"/>
        <v>73.902330000000006</v>
      </c>
      <c r="K93" s="1">
        <v>9.1</v>
      </c>
      <c r="L93">
        <v>171.298</v>
      </c>
      <c r="N93">
        <v>9.1</v>
      </c>
      <c r="O93">
        <v>-211.84100000000001</v>
      </c>
      <c r="P93">
        <v>-108.40596999999998</v>
      </c>
      <c r="Q93">
        <v>-235</v>
      </c>
      <c r="R93">
        <v>9.1</v>
      </c>
      <c r="S93">
        <v>163.91</v>
      </c>
      <c r="T93">
        <v>82.781099999999995</v>
      </c>
      <c r="U93">
        <v>180.16745</v>
      </c>
    </row>
    <row r="94" spans="4:21" x14ac:dyDescent="0.2">
      <c r="D94">
        <v>802.40899999999999</v>
      </c>
      <c r="E94">
        <f t="shared" si="6"/>
        <v>529.40899999999999</v>
      </c>
      <c r="F94">
        <v>9.1999999999999993</v>
      </c>
      <c r="G94">
        <f t="shared" si="7"/>
        <v>0.68883210000000006</v>
      </c>
      <c r="H94">
        <f t="shared" si="5"/>
        <v>0.3070638</v>
      </c>
      <c r="I94">
        <f t="shared" si="8"/>
        <v>161.87554350000002</v>
      </c>
      <c r="J94">
        <f t="shared" si="9"/>
        <v>72.159993</v>
      </c>
      <c r="K94" s="1">
        <v>9.1999999999999993</v>
      </c>
      <c r="L94">
        <v>168.40199999999999</v>
      </c>
      <c r="N94">
        <v>9.1999999999999993</v>
      </c>
      <c r="O94">
        <v>-209.05099999999999</v>
      </c>
      <c r="P94">
        <v>-106.68248000000001</v>
      </c>
      <c r="Q94">
        <v>-235</v>
      </c>
      <c r="R94">
        <v>9.1999999999999993</v>
      </c>
      <c r="S94">
        <v>161.25</v>
      </c>
      <c r="T94">
        <v>81.004500000000007</v>
      </c>
      <c r="U94">
        <v>177.10775000000001</v>
      </c>
    </row>
    <row r="95" spans="4:21" x14ac:dyDescent="0.2">
      <c r="D95">
        <v>806.46400000000006</v>
      </c>
      <c r="E95">
        <f t="shared" si="6"/>
        <v>533.46400000000006</v>
      </c>
      <c r="F95">
        <v>9.3000000000000007</v>
      </c>
      <c r="G95">
        <f t="shared" si="7"/>
        <v>0.6762615999999998</v>
      </c>
      <c r="H95">
        <f t="shared" si="5"/>
        <v>0.29976479999999989</v>
      </c>
      <c r="I95">
        <f t="shared" si="8"/>
        <v>158.92147599999996</v>
      </c>
      <c r="J95">
        <f t="shared" si="9"/>
        <v>70.444727999999969</v>
      </c>
      <c r="K95" s="1">
        <v>9.3000000000000007</v>
      </c>
      <c r="L95">
        <v>165.53800000000001</v>
      </c>
      <c r="N95">
        <v>9.3000000000000007</v>
      </c>
      <c r="O95">
        <v>-206.17099999999999</v>
      </c>
      <c r="P95">
        <v>-104.95899</v>
      </c>
      <c r="Q95">
        <v>-235</v>
      </c>
      <c r="R95">
        <v>9.3000000000000007</v>
      </c>
      <c r="S95">
        <v>158.55000000000001</v>
      </c>
      <c r="T95">
        <v>79.227899999999977</v>
      </c>
      <c r="U95">
        <v>174.04804999999999</v>
      </c>
    </row>
    <row r="96" spans="4:21" x14ac:dyDescent="0.2">
      <c r="D96">
        <v>810.45600000000002</v>
      </c>
      <c r="E96">
        <f t="shared" si="6"/>
        <v>537.45600000000002</v>
      </c>
      <c r="F96">
        <v>9.4</v>
      </c>
      <c r="G96">
        <f t="shared" si="7"/>
        <v>0.66388639999999999</v>
      </c>
      <c r="H96">
        <f t="shared" si="5"/>
        <v>0.29257919999999993</v>
      </c>
      <c r="I96">
        <f t="shared" si="8"/>
        <v>156.01330400000001</v>
      </c>
      <c r="J96">
        <f t="shared" si="9"/>
        <v>68.756111999999987</v>
      </c>
      <c r="K96" s="1">
        <v>9.4</v>
      </c>
      <c r="L96">
        <v>162.71100000000001</v>
      </c>
      <c r="N96">
        <v>9.4</v>
      </c>
      <c r="O96">
        <v>-203.011</v>
      </c>
      <c r="P96">
        <v>-103.2355</v>
      </c>
      <c r="Q96">
        <v>-235</v>
      </c>
      <c r="R96">
        <v>9.4</v>
      </c>
      <c r="S96">
        <v>155.9</v>
      </c>
      <c r="T96">
        <v>77.451300000000003</v>
      </c>
      <c r="U96">
        <v>170.98835000000003</v>
      </c>
    </row>
    <row r="97" spans="4:21" x14ac:dyDescent="0.2">
      <c r="D97">
        <v>814.38400000000001</v>
      </c>
      <c r="E97">
        <f t="shared" si="6"/>
        <v>541.38400000000001</v>
      </c>
      <c r="F97">
        <v>9.5</v>
      </c>
      <c r="G97">
        <f t="shared" si="7"/>
        <v>0.6517096</v>
      </c>
      <c r="H97">
        <f t="shared" si="5"/>
        <v>0.28550879999999995</v>
      </c>
      <c r="I97">
        <f t="shared" si="8"/>
        <v>153.15175600000001</v>
      </c>
      <c r="J97">
        <f t="shared" si="9"/>
        <v>67.094567999999995</v>
      </c>
      <c r="K97" s="1">
        <v>9.5</v>
      </c>
      <c r="L97">
        <v>159.89400000000001</v>
      </c>
      <c r="N97">
        <v>9.5</v>
      </c>
      <c r="O97">
        <v>-199.761</v>
      </c>
      <c r="P97">
        <v>-101.557365</v>
      </c>
      <c r="Q97">
        <v>-235</v>
      </c>
      <c r="R97">
        <v>9.5</v>
      </c>
      <c r="S97">
        <v>153.29</v>
      </c>
      <c r="T97">
        <v>75.716999999999999</v>
      </c>
      <c r="U97">
        <v>168.00149999999999</v>
      </c>
    </row>
    <row r="98" spans="4:21" x14ac:dyDescent="0.2">
      <c r="D98">
        <v>818.25099999999998</v>
      </c>
      <c r="E98">
        <f t="shared" si="6"/>
        <v>545.25099999999998</v>
      </c>
      <c r="F98">
        <v>9.6</v>
      </c>
      <c r="G98">
        <f t="shared" si="7"/>
        <v>0.63972190000000007</v>
      </c>
      <c r="H98">
        <f t="shared" si="5"/>
        <v>0.27854820000000002</v>
      </c>
      <c r="I98">
        <f t="shared" si="8"/>
        <v>150.33464650000002</v>
      </c>
      <c r="J98">
        <f t="shared" si="9"/>
        <v>65.458826999999999</v>
      </c>
      <c r="K98" s="1">
        <v>9.6</v>
      </c>
      <c r="L98">
        <v>157.09899999999999</v>
      </c>
      <c r="N98">
        <v>9.6</v>
      </c>
      <c r="O98">
        <v>-196.42099999999999</v>
      </c>
      <c r="P98">
        <v>-99.879230000000007</v>
      </c>
      <c r="Q98">
        <v>-235</v>
      </c>
      <c r="R98">
        <v>9.6</v>
      </c>
      <c r="S98">
        <v>150.65</v>
      </c>
      <c r="T98">
        <v>74.025000000000006</v>
      </c>
      <c r="U98">
        <v>165.08750000000001</v>
      </c>
    </row>
    <row r="99" spans="4:21" x14ac:dyDescent="0.2">
      <c r="D99">
        <v>822.05499999999995</v>
      </c>
      <c r="E99">
        <f t="shared" si="6"/>
        <v>549.05499999999995</v>
      </c>
      <c r="F99">
        <v>9.6999999999999993</v>
      </c>
      <c r="G99">
        <f t="shared" si="7"/>
        <v>0.62792950000000014</v>
      </c>
      <c r="H99">
        <f t="shared" si="5"/>
        <v>0.27170100000000008</v>
      </c>
      <c r="I99">
        <f t="shared" si="8"/>
        <v>147.56343250000003</v>
      </c>
      <c r="J99">
        <f t="shared" si="9"/>
        <v>63.849735000000017</v>
      </c>
      <c r="K99" s="1">
        <v>9.6999999999999993</v>
      </c>
      <c r="L99">
        <v>154.33500000000001</v>
      </c>
      <c r="N99">
        <v>9.6999999999999993</v>
      </c>
      <c r="O99">
        <v>-192.84100000000001</v>
      </c>
      <c r="P99">
        <v>-98.558999999999997</v>
      </c>
      <c r="Q99">
        <v>-234.483</v>
      </c>
      <c r="R99">
        <v>9.6999999999999993</v>
      </c>
      <c r="S99">
        <v>148.06</v>
      </c>
      <c r="T99">
        <v>72.332999999999984</v>
      </c>
      <c r="U99">
        <v>162.17350000000002</v>
      </c>
    </row>
    <row r="100" spans="4:21" x14ac:dyDescent="0.2">
      <c r="D100">
        <v>825.798</v>
      </c>
      <c r="E100">
        <f t="shared" si="6"/>
        <v>552.798</v>
      </c>
      <c r="F100">
        <v>9.8000000000000007</v>
      </c>
      <c r="G100">
        <f t="shared" si="7"/>
        <v>0.61632620000000005</v>
      </c>
      <c r="H100">
        <f t="shared" si="5"/>
        <v>0.26496359999999997</v>
      </c>
      <c r="I100">
        <f t="shared" si="8"/>
        <v>144.836657</v>
      </c>
      <c r="J100">
        <f t="shared" si="9"/>
        <v>62.266445999999995</v>
      </c>
      <c r="K100" s="1">
        <v>9.8000000000000007</v>
      </c>
      <c r="L100">
        <v>151.60300000000001</v>
      </c>
      <c r="N100">
        <v>9.8000000000000007</v>
      </c>
      <c r="O100">
        <v>-189.23099999999999</v>
      </c>
      <c r="P100">
        <v>-98.037300000000002</v>
      </c>
      <c r="Q100">
        <v>-232.5701</v>
      </c>
      <c r="R100">
        <v>9.8000000000000007</v>
      </c>
      <c r="S100">
        <v>145.52000000000001</v>
      </c>
      <c r="T100">
        <v>70.683300000000017</v>
      </c>
      <c r="U100">
        <v>159.33235000000002</v>
      </c>
    </row>
    <row r="101" spans="4:21" x14ac:dyDescent="0.2">
      <c r="D101">
        <v>829.48199999999997</v>
      </c>
      <c r="E101">
        <f t="shared" si="6"/>
        <v>556.48199999999997</v>
      </c>
      <c r="F101">
        <v>9.9</v>
      </c>
      <c r="G101">
        <f t="shared" si="7"/>
        <v>0.60490580000000005</v>
      </c>
      <c r="H101">
        <f t="shared" si="5"/>
        <v>0.25833240000000007</v>
      </c>
      <c r="I101">
        <f t="shared" si="8"/>
        <v>142.15286300000002</v>
      </c>
      <c r="J101">
        <f t="shared" si="9"/>
        <v>60.708114000000016</v>
      </c>
      <c r="K101" s="1">
        <v>9.9</v>
      </c>
      <c r="L101">
        <v>148.904</v>
      </c>
      <c r="N101">
        <v>9.9</v>
      </c>
      <c r="O101">
        <v>-185.45099999999999</v>
      </c>
      <c r="P101">
        <v>-97.543800000000005</v>
      </c>
      <c r="Q101">
        <v>-230.76060000000001</v>
      </c>
      <c r="R101">
        <v>9.9</v>
      </c>
      <c r="S101">
        <v>142.94999999999999</v>
      </c>
      <c r="T101">
        <v>69.075899999999976</v>
      </c>
      <c r="U101">
        <v>156.56404999999998</v>
      </c>
    </row>
    <row r="102" spans="4:21" x14ac:dyDescent="0.2">
      <c r="D102">
        <v>833.10699999999997</v>
      </c>
      <c r="E102">
        <f t="shared" si="6"/>
        <v>560.10699999999997</v>
      </c>
      <c r="F102">
        <v>10</v>
      </c>
      <c r="G102">
        <f t="shared" si="7"/>
        <v>0.59366830000000004</v>
      </c>
      <c r="H102">
        <f t="shared" si="5"/>
        <v>0.25180740000000007</v>
      </c>
      <c r="I102">
        <f t="shared" si="8"/>
        <v>139.51205050000002</v>
      </c>
      <c r="J102">
        <f t="shared" si="9"/>
        <v>59.174739000000017</v>
      </c>
      <c r="K102" s="1">
        <v>10</v>
      </c>
      <c r="L102">
        <v>146.23699999999999</v>
      </c>
      <c r="N102">
        <v>10</v>
      </c>
      <c r="O102">
        <v>-181.74100000000001</v>
      </c>
      <c r="P102">
        <v>-97.036199999999994</v>
      </c>
      <c r="Q102">
        <v>-228.89940000000001</v>
      </c>
      <c r="R102">
        <v>10</v>
      </c>
      <c r="S102">
        <v>140.36000000000001</v>
      </c>
      <c r="T102">
        <v>67.468500000000006</v>
      </c>
      <c r="U102">
        <v>153.79575</v>
      </c>
    </row>
    <row r="103" spans="4:21" x14ac:dyDescent="0.2">
      <c r="D103">
        <v>836.67399999999998</v>
      </c>
      <c r="E103">
        <f t="shared" si="6"/>
        <v>563.67399999999998</v>
      </c>
      <c r="F103">
        <v>10.1</v>
      </c>
      <c r="G103">
        <f t="shared" si="7"/>
        <v>0.58261060000000009</v>
      </c>
      <c r="H103">
        <f t="shared" si="5"/>
        <v>0.24538680000000002</v>
      </c>
      <c r="I103">
        <f t="shared" si="8"/>
        <v>136.91349100000002</v>
      </c>
      <c r="J103">
        <f t="shared" si="9"/>
        <v>57.665898000000006</v>
      </c>
      <c r="K103" s="1">
        <v>10.1</v>
      </c>
      <c r="L103">
        <v>143.601</v>
      </c>
      <c r="N103">
        <v>10.1</v>
      </c>
      <c r="O103">
        <v>-178.041</v>
      </c>
      <c r="P103">
        <v>-96.542699999999996</v>
      </c>
      <c r="Q103">
        <v>-227.0899</v>
      </c>
      <c r="R103">
        <v>10.1</v>
      </c>
      <c r="S103">
        <v>137.88999999999999</v>
      </c>
      <c r="T103">
        <v>65.903399999999976</v>
      </c>
      <c r="U103">
        <v>151.10029999999998</v>
      </c>
    </row>
    <row r="104" spans="4:21" x14ac:dyDescent="0.2">
      <c r="D104">
        <v>840.18299999999999</v>
      </c>
      <c r="E104">
        <f t="shared" si="6"/>
        <v>567.18299999999999</v>
      </c>
      <c r="F104">
        <v>10.199999999999999</v>
      </c>
      <c r="G104">
        <f t="shared" si="7"/>
        <v>0.57173269999999998</v>
      </c>
      <c r="H104">
        <f t="shared" si="5"/>
        <v>0.23907060000000002</v>
      </c>
      <c r="I104">
        <f t="shared" si="8"/>
        <v>134.35718449999999</v>
      </c>
      <c r="J104">
        <f t="shared" si="9"/>
        <v>56.181591000000004</v>
      </c>
      <c r="K104" s="1">
        <v>10.199999999999999</v>
      </c>
      <c r="L104">
        <v>140.999</v>
      </c>
      <c r="N104">
        <v>10.199999999999999</v>
      </c>
      <c r="O104">
        <v>-174.46100000000001</v>
      </c>
      <c r="P104">
        <v>-96.063299999999998</v>
      </c>
      <c r="Q104">
        <v>-225.3321</v>
      </c>
      <c r="R104">
        <v>10.199999999999999</v>
      </c>
      <c r="S104">
        <v>135.41</v>
      </c>
      <c r="T104">
        <v>64.338300000000004</v>
      </c>
      <c r="U104">
        <v>148.40485000000001</v>
      </c>
    </row>
    <row r="105" spans="4:21" x14ac:dyDescent="0.2">
      <c r="D105">
        <v>843.63499999999999</v>
      </c>
      <c r="E105">
        <f t="shared" si="6"/>
        <v>570.63499999999999</v>
      </c>
      <c r="F105">
        <v>10.3</v>
      </c>
      <c r="G105">
        <f t="shared" si="7"/>
        <v>0.56103150000000002</v>
      </c>
      <c r="H105">
        <f t="shared" si="5"/>
        <v>0.23285700000000001</v>
      </c>
      <c r="I105">
        <f t="shared" si="8"/>
        <v>131.84240249999999</v>
      </c>
      <c r="J105">
        <f t="shared" si="9"/>
        <v>54.721395000000001</v>
      </c>
      <c r="K105" s="1">
        <v>10.3</v>
      </c>
      <c r="L105">
        <v>138.428</v>
      </c>
      <c r="N105">
        <v>10.3</v>
      </c>
      <c r="O105">
        <v>-170.96100000000001</v>
      </c>
      <c r="P105">
        <v>-95.569800000000001</v>
      </c>
      <c r="Q105">
        <v>-223.52260000000001</v>
      </c>
      <c r="R105">
        <v>10.3</v>
      </c>
      <c r="S105">
        <v>132.91</v>
      </c>
      <c r="T105">
        <v>62.815499999999993</v>
      </c>
      <c r="U105">
        <v>145.78224999999998</v>
      </c>
    </row>
    <row r="106" spans="4:21" x14ac:dyDescent="0.2">
      <c r="D106">
        <v>847.03200000000004</v>
      </c>
      <c r="E106">
        <f t="shared" si="6"/>
        <v>574.03200000000004</v>
      </c>
      <c r="F106">
        <v>10.4</v>
      </c>
      <c r="G106">
        <f t="shared" si="7"/>
        <v>0.55050079999999979</v>
      </c>
      <c r="H106">
        <f t="shared" si="5"/>
        <v>0.22674239999999993</v>
      </c>
      <c r="I106">
        <f t="shared" si="8"/>
        <v>129.36768799999996</v>
      </c>
      <c r="J106">
        <f t="shared" si="9"/>
        <v>53.284463999999986</v>
      </c>
      <c r="K106" s="1">
        <v>10.4</v>
      </c>
      <c r="L106">
        <v>135.887</v>
      </c>
      <c r="N106">
        <v>10.4</v>
      </c>
      <c r="O106">
        <v>-167.30099999999999</v>
      </c>
      <c r="P106">
        <v>-95.090400000000002</v>
      </c>
      <c r="Q106">
        <v>-221.76479999999998</v>
      </c>
      <c r="R106">
        <v>10.4</v>
      </c>
      <c r="S106">
        <v>130.46</v>
      </c>
      <c r="T106">
        <v>61.292699999999989</v>
      </c>
      <c r="U106">
        <v>143.15964999999997</v>
      </c>
    </row>
    <row r="107" spans="4:21" x14ac:dyDescent="0.2">
      <c r="D107">
        <v>850.37400000000002</v>
      </c>
      <c r="E107">
        <f t="shared" si="6"/>
        <v>577.37400000000002</v>
      </c>
      <c r="F107">
        <v>10.5</v>
      </c>
      <c r="G107">
        <f t="shared" si="7"/>
        <v>0.54014059999999997</v>
      </c>
      <c r="H107">
        <f t="shared" si="5"/>
        <v>0.22072679999999995</v>
      </c>
      <c r="I107">
        <f t="shared" si="8"/>
        <v>126.93304099999999</v>
      </c>
      <c r="J107">
        <f t="shared" si="9"/>
        <v>51.870797999999986</v>
      </c>
      <c r="K107" s="1">
        <v>10.5</v>
      </c>
      <c r="L107">
        <v>133.381</v>
      </c>
      <c r="N107">
        <v>10.5</v>
      </c>
      <c r="O107">
        <v>-163.791</v>
      </c>
      <c r="P107">
        <v>-94.625100000000003</v>
      </c>
      <c r="Q107">
        <v>-220.05870000000002</v>
      </c>
      <c r="R107">
        <v>10.5</v>
      </c>
      <c r="S107">
        <v>128.08000000000001</v>
      </c>
      <c r="T107">
        <v>59.81219999999999</v>
      </c>
      <c r="U107">
        <v>140.60989999999998</v>
      </c>
    </row>
    <row r="108" spans="4:21" x14ac:dyDescent="0.2">
      <c r="D108">
        <v>853.66300000000001</v>
      </c>
      <c r="E108">
        <f t="shared" si="6"/>
        <v>580.66300000000001</v>
      </c>
      <c r="F108">
        <v>10.6</v>
      </c>
      <c r="G108">
        <f t="shared" si="7"/>
        <v>0.52994469999999994</v>
      </c>
      <c r="H108">
        <f t="shared" si="5"/>
        <v>0.21480659999999999</v>
      </c>
      <c r="I108">
        <f t="shared" si="8"/>
        <v>124.53700449999998</v>
      </c>
      <c r="J108">
        <f t="shared" si="9"/>
        <v>50.479550999999994</v>
      </c>
      <c r="K108" s="1">
        <v>10.6</v>
      </c>
      <c r="L108">
        <v>130.905</v>
      </c>
      <c r="N108">
        <v>10.6</v>
      </c>
      <c r="O108">
        <v>-160.17099999999999</v>
      </c>
      <c r="P108">
        <v>-94.15979999999999</v>
      </c>
      <c r="Q108">
        <v>-218.3526</v>
      </c>
      <c r="R108">
        <v>10.6</v>
      </c>
      <c r="S108">
        <v>125.68</v>
      </c>
      <c r="T108">
        <v>58.331699999999984</v>
      </c>
      <c r="U108">
        <v>138.06014999999999</v>
      </c>
    </row>
    <row r="109" spans="4:21" x14ac:dyDescent="0.2">
      <c r="D109">
        <v>856.899</v>
      </c>
      <c r="E109">
        <f t="shared" si="6"/>
        <v>583.899</v>
      </c>
      <c r="F109">
        <v>10.7</v>
      </c>
      <c r="G109">
        <f t="shared" si="7"/>
        <v>0.51991309999999991</v>
      </c>
      <c r="H109">
        <f t="shared" si="5"/>
        <v>0.2089818</v>
      </c>
      <c r="I109">
        <f t="shared" si="8"/>
        <v>122.17957849999998</v>
      </c>
      <c r="J109">
        <f t="shared" si="9"/>
        <v>49.110723</v>
      </c>
      <c r="K109" s="1">
        <v>10.7</v>
      </c>
      <c r="L109">
        <v>128.46199999999999</v>
      </c>
      <c r="N109">
        <v>10.7</v>
      </c>
      <c r="O109">
        <v>-156.58099999999999</v>
      </c>
      <c r="P109">
        <v>-93.694500000000005</v>
      </c>
      <c r="Q109">
        <v>-216.6465</v>
      </c>
      <c r="R109">
        <v>10.7</v>
      </c>
      <c r="S109">
        <v>123.27</v>
      </c>
      <c r="T109">
        <v>56.893499999999996</v>
      </c>
      <c r="U109">
        <v>135.58325000000002</v>
      </c>
    </row>
    <row r="110" spans="4:21" x14ac:dyDescent="0.2">
      <c r="D110">
        <v>860.08199999999999</v>
      </c>
      <c r="E110">
        <f t="shared" si="6"/>
        <v>587.08199999999999</v>
      </c>
      <c r="F110">
        <v>10.8</v>
      </c>
      <c r="G110">
        <f t="shared" si="7"/>
        <v>0.51004579999999999</v>
      </c>
      <c r="H110">
        <f t="shared" si="5"/>
        <v>0.2032524</v>
      </c>
      <c r="I110">
        <f t="shared" si="8"/>
        <v>119.86076299999999</v>
      </c>
      <c r="J110">
        <f t="shared" si="9"/>
        <v>47.764313999999999</v>
      </c>
      <c r="K110" s="1">
        <v>10.8</v>
      </c>
      <c r="L110">
        <v>126.05500000000001</v>
      </c>
      <c r="N110">
        <v>10.8</v>
      </c>
      <c r="O110">
        <v>-153.09100000000001</v>
      </c>
      <c r="P110">
        <v>-93.243300000000005</v>
      </c>
      <c r="Q110">
        <v>-214.99209999999999</v>
      </c>
      <c r="R110">
        <v>10.8</v>
      </c>
      <c r="S110">
        <v>120.94</v>
      </c>
      <c r="T110">
        <v>55.455300000000008</v>
      </c>
      <c r="U110">
        <v>133.10635000000002</v>
      </c>
    </row>
    <row r="111" spans="4:21" x14ac:dyDescent="0.2">
      <c r="D111">
        <v>863.21400000000006</v>
      </c>
      <c r="E111">
        <f t="shared" si="6"/>
        <v>590.21400000000006</v>
      </c>
      <c r="F111">
        <v>10.9</v>
      </c>
      <c r="G111">
        <f t="shared" si="7"/>
        <v>0.5003365999999998</v>
      </c>
      <c r="H111">
        <f t="shared" si="5"/>
        <v>0.1976147999999999</v>
      </c>
      <c r="I111">
        <f t="shared" si="8"/>
        <v>117.57910099999995</v>
      </c>
      <c r="J111">
        <f t="shared" si="9"/>
        <v>46.439477999999973</v>
      </c>
      <c r="K111" s="1">
        <v>10.9</v>
      </c>
      <c r="L111">
        <v>123.68</v>
      </c>
      <c r="N111">
        <v>10.9</v>
      </c>
      <c r="O111">
        <v>-149.49100000000001</v>
      </c>
      <c r="P111">
        <v>-92.792099999999991</v>
      </c>
      <c r="Q111">
        <v>-213.33770000000001</v>
      </c>
      <c r="R111">
        <v>10.9</v>
      </c>
      <c r="S111">
        <v>118.68</v>
      </c>
      <c r="T111">
        <v>54.059399999999982</v>
      </c>
      <c r="U111">
        <v>130.70229999999998</v>
      </c>
    </row>
    <row r="112" spans="4:21" x14ac:dyDescent="0.2">
      <c r="D112">
        <v>866.29600000000005</v>
      </c>
      <c r="E112">
        <f t="shared" si="6"/>
        <v>593.29600000000005</v>
      </c>
      <c r="F112">
        <v>11</v>
      </c>
      <c r="G112">
        <f t="shared" si="7"/>
        <v>0.49078239999999984</v>
      </c>
      <c r="H112">
        <f t="shared" si="5"/>
        <v>0.19206719999999991</v>
      </c>
      <c r="I112">
        <f t="shared" si="8"/>
        <v>115.33386399999996</v>
      </c>
      <c r="J112">
        <f t="shared" si="9"/>
        <v>45.135791999999981</v>
      </c>
      <c r="K112" s="1">
        <v>11</v>
      </c>
      <c r="L112">
        <v>121.334</v>
      </c>
      <c r="N112">
        <v>11</v>
      </c>
      <c r="O112">
        <v>-145.971</v>
      </c>
      <c r="P112">
        <v>-92.340899999999991</v>
      </c>
      <c r="Q112">
        <v>-211.68329999999997</v>
      </c>
      <c r="R112">
        <v>11</v>
      </c>
      <c r="S112">
        <v>116.42</v>
      </c>
      <c r="T112">
        <v>52.705800000000011</v>
      </c>
      <c r="U112">
        <v>128.37110000000001</v>
      </c>
    </row>
    <row r="113" spans="4:21" x14ac:dyDescent="0.2">
      <c r="D113">
        <v>869.32899999999995</v>
      </c>
      <c r="E113">
        <f t="shared" si="6"/>
        <v>596.32899999999995</v>
      </c>
      <c r="F113">
        <v>11.1</v>
      </c>
      <c r="G113">
        <f t="shared" si="7"/>
        <v>0.48138010000000014</v>
      </c>
      <c r="H113">
        <f t="shared" si="5"/>
        <v>0.18660780000000007</v>
      </c>
      <c r="I113">
        <f t="shared" si="8"/>
        <v>113.12432350000003</v>
      </c>
      <c r="J113">
        <f t="shared" si="9"/>
        <v>43.852833000000018</v>
      </c>
      <c r="K113" s="1">
        <v>11.1</v>
      </c>
      <c r="L113">
        <v>119.002</v>
      </c>
      <c r="N113">
        <v>11.1</v>
      </c>
      <c r="O113">
        <v>-142.36099999999999</v>
      </c>
      <c r="P113">
        <v>-91.90379999999999</v>
      </c>
      <c r="Q113">
        <v>-210.08060000000003</v>
      </c>
      <c r="R113">
        <v>11.1</v>
      </c>
      <c r="S113">
        <v>114.24</v>
      </c>
      <c r="T113">
        <v>51.309899999999978</v>
      </c>
      <c r="U113">
        <v>125.96704999999997</v>
      </c>
    </row>
    <row r="114" spans="4:21" x14ac:dyDescent="0.2">
      <c r="D114">
        <v>872.31399999999996</v>
      </c>
      <c r="E114">
        <f t="shared" si="6"/>
        <v>599.31399999999996</v>
      </c>
      <c r="F114">
        <v>11.2</v>
      </c>
      <c r="G114">
        <f t="shared" si="7"/>
        <v>0.47212660000000006</v>
      </c>
      <c r="H114">
        <f t="shared" si="5"/>
        <v>0.18123480000000006</v>
      </c>
      <c r="I114">
        <f t="shared" si="8"/>
        <v>110.94975100000002</v>
      </c>
      <c r="J114">
        <f t="shared" si="9"/>
        <v>42.590178000000016</v>
      </c>
      <c r="K114" s="1">
        <v>11.2</v>
      </c>
      <c r="L114">
        <v>116.693</v>
      </c>
      <c r="N114">
        <v>11.2</v>
      </c>
      <c r="O114">
        <v>-139.02099999999999</v>
      </c>
      <c r="P114">
        <v>-91.466699999999989</v>
      </c>
      <c r="Q114">
        <v>-208.47790000000001</v>
      </c>
      <c r="R114">
        <v>11.2</v>
      </c>
      <c r="S114">
        <v>112.05</v>
      </c>
      <c r="T114">
        <v>49.998600000000017</v>
      </c>
      <c r="U114">
        <v>123.70870000000002</v>
      </c>
    </row>
    <row r="115" spans="4:21" x14ac:dyDescent="0.2">
      <c r="D115">
        <v>875.25199999999995</v>
      </c>
      <c r="E115">
        <f t="shared" si="6"/>
        <v>602.25199999999995</v>
      </c>
      <c r="F115">
        <v>11.3</v>
      </c>
      <c r="G115">
        <f t="shared" si="7"/>
        <v>0.4645952000000001</v>
      </c>
      <c r="H115">
        <f t="shared" si="5"/>
        <v>0.17763540000000005</v>
      </c>
      <c r="I115">
        <f t="shared" si="8"/>
        <v>109.17987200000002</v>
      </c>
      <c r="J115">
        <f t="shared" si="9"/>
        <v>41.744319000000011</v>
      </c>
      <c r="K115" s="1">
        <v>11.3</v>
      </c>
      <c r="L115">
        <v>114.937</v>
      </c>
      <c r="N115">
        <v>11.3</v>
      </c>
      <c r="O115">
        <v>-136.001</v>
      </c>
      <c r="P115">
        <v>-91.029600000000002</v>
      </c>
      <c r="Q115">
        <v>-206.87520000000004</v>
      </c>
      <c r="R115">
        <v>11.3</v>
      </c>
      <c r="S115">
        <v>110</v>
      </c>
      <c r="T115">
        <v>48.687300000000008</v>
      </c>
      <c r="U115">
        <v>121.45035</v>
      </c>
    </row>
    <row r="116" spans="4:21" x14ac:dyDescent="0.2">
      <c r="D116">
        <v>878.14700000000005</v>
      </c>
      <c r="E116">
        <f t="shared" si="6"/>
        <v>605.14700000000005</v>
      </c>
      <c r="F116">
        <v>11.4</v>
      </c>
      <c r="G116">
        <f t="shared" si="7"/>
        <v>0.45764719999999987</v>
      </c>
      <c r="H116">
        <f t="shared" si="5"/>
        <v>0.17459564999999994</v>
      </c>
      <c r="I116">
        <f t="shared" si="8"/>
        <v>107.54709199999996</v>
      </c>
      <c r="J116">
        <f t="shared" si="9"/>
        <v>41.029977749999986</v>
      </c>
      <c r="K116" s="1">
        <v>11.4</v>
      </c>
      <c r="L116">
        <v>113.206</v>
      </c>
      <c r="N116">
        <v>11.4</v>
      </c>
      <c r="O116">
        <v>-133.441</v>
      </c>
      <c r="P116">
        <v>-90.6066</v>
      </c>
      <c r="Q116">
        <v>-205.32420000000002</v>
      </c>
      <c r="R116">
        <v>11.4</v>
      </c>
      <c r="S116">
        <v>108.36</v>
      </c>
      <c r="T116">
        <v>47.375999999999998</v>
      </c>
      <c r="U116">
        <v>119.19199999999999</v>
      </c>
    </row>
    <row r="117" spans="4:21" x14ac:dyDescent="0.2">
      <c r="D117">
        <v>881</v>
      </c>
      <c r="E117">
        <f t="shared" si="6"/>
        <v>608</v>
      </c>
      <c r="F117">
        <v>11.5</v>
      </c>
      <c r="G117">
        <f t="shared" si="7"/>
        <v>0.45079999999999998</v>
      </c>
      <c r="H117">
        <f t="shared" si="5"/>
        <v>0.1716</v>
      </c>
      <c r="I117">
        <f t="shared" si="8"/>
        <v>105.93799999999999</v>
      </c>
      <c r="J117">
        <f t="shared" si="9"/>
        <v>40.326000000000001</v>
      </c>
      <c r="K117" s="1">
        <v>11.5</v>
      </c>
      <c r="L117">
        <v>111.497</v>
      </c>
      <c r="N117">
        <v>11.5</v>
      </c>
      <c r="O117">
        <v>-131.02099999999999</v>
      </c>
      <c r="P117">
        <v>-90.197699999999998</v>
      </c>
      <c r="Q117">
        <v>-203.82490000000001</v>
      </c>
      <c r="R117">
        <v>11.5</v>
      </c>
      <c r="S117">
        <v>106.78</v>
      </c>
      <c r="T117">
        <v>46.106999999999999</v>
      </c>
      <c r="U117">
        <v>117.0065</v>
      </c>
    </row>
    <row r="118" spans="4:21" x14ac:dyDescent="0.2">
      <c r="D118">
        <v>883.81100000000004</v>
      </c>
      <c r="E118">
        <f t="shared" si="6"/>
        <v>610.81100000000004</v>
      </c>
      <c r="F118">
        <v>11.6</v>
      </c>
      <c r="G118">
        <f t="shared" si="7"/>
        <v>0.44405359999999988</v>
      </c>
      <c r="H118">
        <f t="shared" si="5"/>
        <v>0.16864844999999995</v>
      </c>
      <c r="I118">
        <f t="shared" si="8"/>
        <v>104.35259599999998</v>
      </c>
      <c r="J118">
        <f t="shared" si="9"/>
        <v>39.63238574999999</v>
      </c>
      <c r="K118" s="1">
        <v>11.6</v>
      </c>
      <c r="L118">
        <v>109.81</v>
      </c>
      <c r="N118">
        <v>11.6</v>
      </c>
      <c r="O118">
        <v>-128.511</v>
      </c>
      <c r="P118">
        <v>-89.774699999999996</v>
      </c>
      <c r="Q118">
        <v>-202.27390000000003</v>
      </c>
      <c r="R118">
        <v>11.6</v>
      </c>
      <c r="S118">
        <v>105.15</v>
      </c>
      <c r="T118">
        <v>44.838000000000001</v>
      </c>
      <c r="U118">
        <v>114.821</v>
      </c>
    </row>
    <row r="119" spans="4:21" x14ac:dyDescent="0.2">
      <c r="D119">
        <v>886.58199999999999</v>
      </c>
      <c r="E119">
        <f t="shared" si="6"/>
        <v>613.58199999999999</v>
      </c>
      <c r="F119">
        <v>11.7</v>
      </c>
      <c r="G119">
        <f t="shared" si="7"/>
        <v>0.43740319999999999</v>
      </c>
      <c r="H119">
        <f t="shared" si="5"/>
        <v>0.16573889999999999</v>
      </c>
      <c r="I119">
        <f t="shared" si="8"/>
        <v>102.78975199999999</v>
      </c>
      <c r="J119">
        <f t="shared" si="9"/>
        <v>38.948641500000001</v>
      </c>
      <c r="K119" s="1">
        <v>11.7</v>
      </c>
      <c r="L119">
        <v>108.145</v>
      </c>
      <c r="N119">
        <v>11.7</v>
      </c>
      <c r="O119">
        <v>-126.111</v>
      </c>
      <c r="P119">
        <v>-89.365800000000007</v>
      </c>
      <c r="Q119">
        <v>-200.77459999999999</v>
      </c>
      <c r="R119">
        <v>11.7</v>
      </c>
      <c r="S119">
        <v>103.63</v>
      </c>
      <c r="T119">
        <v>43.611300000000007</v>
      </c>
      <c r="U119">
        <v>112.70835000000002</v>
      </c>
    </row>
    <row r="120" spans="4:21" x14ac:dyDescent="0.2">
      <c r="D120">
        <v>889.31200000000001</v>
      </c>
      <c r="E120">
        <f t="shared" si="6"/>
        <v>616.31200000000001</v>
      </c>
      <c r="F120">
        <v>11.8</v>
      </c>
      <c r="G120">
        <f t="shared" si="7"/>
        <v>0.43085119999999993</v>
      </c>
      <c r="H120">
        <f t="shared" si="5"/>
        <v>0.16287239999999997</v>
      </c>
      <c r="I120">
        <f t="shared" si="8"/>
        <v>101.25003199999999</v>
      </c>
      <c r="J120">
        <f t="shared" si="9"/>
        <v>38.275013999999992</v>
      </c>
      <c r="K120" s="1">
        <v>11.8</v>
      </c>
      <c r="L120">
        <v>106.501</v>
      </c>
      <c r="N120">
        <v>11.8</v>
      </c>
      <c r="O120">
        <v>-123.791</v>
      </c>
      <c r="P120">
        <v>-88.95689999999999</v>
      </c>
      <c r="Q120">
        <v>-199.27529999999999</v>
      </c>
      <c r="R120">
        <v>11.8</v>
      </c>
      <c r="S120">
        <v>102.05</v>
      </c>
      <c r="T120">
        <v>42.38460000000002</v>
      </c>
      <c r="U120">
        <v>110.59570000000004</v>
      </c>
    </row>
    <row r="121" spans="4:21" x14ac:dyDescent="0.2">
      <c r="D121">
        <v>892.00199999999995</v>
      </c>
      <c r="E121">
        <f t="shared" si="6"/>
        <v>619.00199999999995</v>
      </c>
      <c r="F121">
        <v>11.9</v>
      </c>
      <c r="G121">
        <f t="shared" si="7"/>
        <v>0.42439520000000008</v>
      </c>
      <c r="H121">
        <f t="shared" si="5"/>
        <v>0.16004790000000005</v>
      </c>
      <c r="I121">
        <f t="shared" si="8"/>
        <v>99.732872000000015</v>
      </c>
      <c r="J121">
        <f t="shared" si="9"/>
        <v>37.61125650000001</v>
      </c>
      <c r="K121" s="1">
        <v>11.9</v>
      </c>
      <c r="L121">
        <v>104.877</v>
      </c>
      <c r="N121">
        <v>11.9</v>
      </c>
      <c r="O121">
        <v>-121.39100000000001</v>
      </c>
      <c r="P121">
        <v>-88.562099999999987</v>
      </c>
      <c r="Q121">
        <v>-197.82769999999999</v>
      </c>
      <c r="R121">
        <v>11.9</v>
      </c>
      <c r="S121">
        <v>100.52</v>
      </c>
      <c r="T121">
        <v>41.633774999999986</v>
      </c>
      <c r="U121">
        <v>108.92719999999997</v>
      </c>
    </row>
    <row r="122" spans="4:21" x14ac:dyDescent="0.2">
      <c r="D122">
        <v>894.654</v>
      </c>
      <c r="E122">
        <f t="shared" si="6"/>
        <v>621.654</v>
      </c>
      <c r="F122">
        <v>12</v>
      </c>
      <c r="G122">
        <f t="shared" si="7"/>
        <v>0.41803039999999997</v>
      </c>
      <c r="H122">
        <f t="shared" si="5"/>
        <v>0.15726329999999999</v>
      </c>
      <c r="I122">
        <f t="shared" si="8"/>
        <v>98.237143999999986</v>
      </c>
      <c r="J122">
        <f t="shared" si="9"/>
        <v>36.956875499999995</v>
      </c>
      <c r="K122" s="1">
        <v>12</v>
      </c>
      <c r="L122">
        <v>103.27500000000001</v>
      </c>
      <c r="N122">
        <v>12</v>
      </c>
      <c r="O122">
        <v>-119.071</v>
      </c>
      <c r="P122">
        <v>-88.167299999999997</v>
      </c>
      <c r="Q122">
        <v>-196.38010000000003</v>
      </c>
      <c r="R122">
        <v>12</v>
      </c>
      <c r="S122">
        <v>99.06</v>
      </c>
      <c r="T122">
        <v>40.942875000000001</v>
      </c>
      <c r="U122">
        <v>107.348</v>
      </c>
    </row>
    <row r="123" spans="4:21" x14ac:dyDescent="0.2">
      <c r="D123">
        <v>897.26400000000001</v>
      </c>
      <c r="E123">
        <f t="shared" si="6"/>
        <v>624.26400000000001</v>
      </c>
      <c r="F123">
        <v>12.1</v>
      </c>
      <c r="G123">
        <f t="shared" si="7"/>
        <v>0.41176639999999998</v>
      </c>
      <c r="H123">
        <f t="shared" si="5"/>
        <v>0.15452279999999999</v>
      </c>
      <c r="I123">
        <f t="shared" si="8"/>
        <v>96.765103999999994</v>
      </c>
      <c r="J123">
        <f t="shared" si="9"/>
        <v>36.312857999999999</v>
      </c>
      <c r="K123" s="1">
        <v>12.1</v>
      </c>
      <c r="L123">
        <v>101.694</v>
      </c>
      <c r="N123">
        <v>12.1</v>
      </c>
      <c r="O123">
        <v>-116.861</v>
      </c>
      <c r="P123">
        <v>-87.772499999999994</v>
      </c>
      <c r="Q123">
        <v>-194.9325</v>
      </c>
      <c r="R123">
        <v>12.1</v>
      </c>
      <c r="S123">
        <v>97.59</v>
      </c>
      <c r="T123">
        <v>40.251975000000009</v>
      </c>
      <c r="U123">
        <v>105.76880000000003</v>
      </c>
    </row>
    <row r="124" spans="4:21" x14ac:dyDescent="0.2">
      <c r="D124">
        <v>899.83399999999995</v>
      </c>
      <c r="E124">
        <f t="shared" si="6"/>
        <v>626.83399999999995</v>
      </c>
      <c r="F124">
        <v>12.2</v>
      </c>
      <c r="G124">
        <f t="shared" si="7"/>
        <v>0.40559840000000014</v>
      </c>
      <c r="H124">
        <f t="shared" si="5"/>
        <v>0.15182430000000005</v>
      </c>
      <c r="I124">
        <f t="shared" si="8"/>
        <v>95.315624000000028</v>
      </c>
      <c r="J124">
        <f t="shared" si="9"/>
        <v>35.678710500000015</v>
      </c>
      <c r="K124" s="1">
        <v>12.2</v>
      </c>
      <c r="L124">
        <v>100.13500000000001</v>
      </c>
      <c r="N124">
        <v>12.2</v>
      </c>
      <c r="O124">
        <v>-114.601</v>
      </c>
      <c r="P124">
        <v>-87.391800000000003</v>
      </c>
      <c r="Q124">
        <v>-193.53660000000002</v>
      </c>
      <c r="R124">
        <v>12.2</v>
      </c>
      <c r="S124">
        <v>96.12</v>
      </c>
      <c r="T124">
        <v>39.585749999999997</v>
      </c>
      <c r="U124">
        <v>104.246</v>
      </c>
    </row>
    <row r="125" spans="4:21" x14ac:dyDescent="0.2">
      <c r="D125">
        <v>902.36599999999999</v>
      </c>
      <c r="E125">
        <f t="shared" si="6"/>
        <v>629.36599999999999</v>
      </c>
      <c r="F125">
        <v>12.3</v>
      </c>
      <c r="G125">
        <f t="shared" si="7"/>
        <v>0.39952160000000003</v>
      </c>
      <c r="H125">
        <f t="shared" si="5"/>
        <v>0.14916570000000001</v>
      </c>
      <c r="I125">
        <f t="shared" si="8"/>
        <v>93.88757600000001</v>
      </c>
      <c r="J125">
        <f t="shared" si="9"/>
        <v>35.053939500000006</v>
      </c>
      <c r="K125" s="1">
        <v>12.3</v>
      </c>
      <c r="L125">
        <v>98.598500000000001</v>
      </c>
      <c r="N125">
        <v>12.3</v>
      </c>
      <c r="O125">
        <v>-111.581</v>
      </c>
      <c r="P125">
        <v>-87.011100000000013</v>
      </c>
      <c r="Q125">
        <v>-192.14070000000001</v>
      </c>
      <c r="R125">
        <v>12.3</v>
      </c>
      <c r="S125">
        <v>94.66</v>
      </c>
      <c r="T125">
        <v>38.919524999999993</v>
      </c>
      <c r="U125">
        <v>102.72319999999996</v>
      </c>
    </row>
    <row r="126" spans="4:21" x14ac:dyDescent="0.2">
      <c r="D126">
        <v>904.85799999999995</v>
      </c>
      <c r="E126">
        <f t="shared" si="6"/>
        <v>631.85799999999995</v>
      </c>
      <c r="F126">
        <v>12.4</v>
      </c>
      <c r="G126">
        <f t="shared" si="7"/>
        <v>0.39354080000000013</v>
      </c>
      <c r="H126">
        <f t="shared" si="5"/>
        <v>0.14654910000000004</v>
      </c>
      <c r="I126">
        <f t="shared" si="8"/>
        <v>92.482088000000033</v>
      </c>
      <c r="J126">
        <f t="shared" si="9"/>
        <v>34.439038500000009</v>
      </c>
      <c r="K126" s="1">
        <v>12.4</v>
      </c>
      <c r="L126">
        <v>97.084000000000003</v>
      </c>
      <c r="N126">
        <v>12.4</v>
      </c>
      <c r="O126">
        <v>-108.59099999999999</v>
      </c>
      <c r="P126">
        <v>-86.644499999999994</v>
      </c>
      <c r="Q126">
        <v>-190.79650000000001</v>
      </c>
      <c r="R126">
        <v>12.4</v>
      </c>
      <c r="S126">
        <v>93.25</v>
      </c>
      <c r="T126">
        <v>38.253300000000003</v>
      </c>
      <c r="U126">
        <v>101.2004</v>
      </c>
    </row>
    <row r="127" spans="4:21" x14ac:dyDescent="0.2">
      <c r="D127">
        <v>907.31299999999999</v>
      </c>
      <c r="E127">
        <f t="shared" si="6"/>
        <v>634.31299999999999</v>
      </c>
      <c r="F127">
        <v>12.5</v>
      </c>
      <c r="G127">
        <f t="shared" si="7"/>
        <v>0.38764880000000002</v>
      </c>
      <c r="H127">
        <f t="shared" si="5"/>
        <v>0.14397135</v>
      </c>
      <c r="I127">
        <f t="shared" si="8"/>
        <v>91.097468000000006</v>
      </c>
      <c r="J127">
        <f t="shared" si="9"/>
        <v>33.833267249999999</v>
      </c>
      <c r="K127" s="1">
        <v>12.5</v>
      </c>
      <c r="L127">
        <v>95.592100000000002</v>
      </c>
      <c r="N127">
        <v>12.5</v>
      </c>
      <c r="O127">
        <v>-105.661</v>
      </c>
      <c r="P127">
        <v>-86.263800000000003</v>
      </c>
      <c r="Q127">
        <v>-189.4006</v>
      </c>
      <c r="R127">
        <v>12.5</v>
      </c>
      <c r="S127">
        <v>91.89</v>
      </c>
      <c r="T127">
        <v>37.611750000000001</v>
      </c>
      <c r="U127">
        <v>99.733999999999995</v>
      </c>
    </row>
    <row r="128" spans="4:21" x14ac:dyDescent="0.2">
      <c r="D128">
        <v>909.73099999999999</v>
      </c>
      <c r="E128">
        <f t="shared" si="6"/>
        <v>636.73099999999999</v>
      </c>
      <c r="F128">
        <v>12.6</v>
      </c>
      <c r="G128">
        <f t="shared" si="7"/>
        <v>0.38184560000000001</v>
      </c>
      <c r="H128">
        <f t="shared" si="5"/>
        <v>0.14143244999999999</v>
      </c>
      <c r="I128">
        <f t="shared" si="8"/>
        <v>89.733716000000001</v>
      </c>
      <c r="J128">
        <f t="shared" si="9"/>
        <v>33.236625749999995</v>
      </c>
      <c r="K128" s="1">
        <v>12.6</v>
      </c>
      <c r="L128">
        <v>94.122600000000006</v>
      </c>
      <c r="N128">
        <v>12.6</v>
      </c>
      <c r="O128">
        <v>-102.78100000000001</v>
      </c>
      <c r="P128">
        <v>-85.897199999999984</v>
      </c>
      <c r="Q128">
        <v>-188.05640000000002</v>
      </c>
      <c r="R128">
        <v>12.6</v>
      </c>
      <c r="S128">
        <v>90.48</v>
      </c>
      <c r="T128">
        <v>36.970199999999991</v>
      </c>
      <c r="U128">
        <v>98.267599999999987</v>
      </c>
    </row>
    <row r="129" spans="4:21" x14ac:dyDescent="0.2">
      <c r="D129">
        <v>912.11300000000006</v>
      </c>
      <c r="E129">
        <f t="shared" si="6"/>
        <v>639.11300000000006</v>
      </c>
      <c r="F129">
        <v>12.7</v>
      </c>
      <c r="G129">
        <f t="shared" si="7"/>
        <v>0.37612879999999982</v>
      </c>
      <c r="H129">
        <f t="shared" si="5"/>
        <v>0.13893134999999993</v>
      </c>
      <c r="I129">
        <f t="shared" si="8"/>
        <v>88.390267999999963</v>
      </c>
      <c r="J129">
        <f t="shared" si="9"/>
        <v>32.648867249999981</v>
      </c>
      <c r="K129" s="1">
        <v>12.7</v>
      </c>
      <c r="L129">
        <v>92.674599999999998</v>
      </c>
      <c r="N129">
        <v>12.7</v>
      </c>
      <c r="O129">
        <v>-99.991299999999995</v>
      </c>
      <c r="P129">
        <v>-85.544700000000006</v>
      </c>
      <c r="Q129">
        <v>-186.76390000000001</v>
      </c>
      <c r="R129">
        <v>12.7</v>
      </c>
      <c r="S129">
        <v>89.13</v>
      </c>
      <c r="T129">
        <v>36.353324999999991</v>
      </c>
      <c r="U129">
        <v>96.857599999999977</v>
      </c>
    </row>
    <row r="130" spans="4:21" x14ac:dyDescent="0.2">
      <c r="D130">
        <v>914.45899999999995</v>
      </c>
      <c r="E130">
        <f t="shared" si="6"/>
        <v>641.45899999999995</v>
      </c>
      <c r="F130">
        <v>12.8</v>
      </c>
      <c r="G130">
        <f t="shared" si="7"/>
        <v>0.37049840000000012</v>
      </c>
      <c r="H130">
        <f t="shared" si="5"/>
        <v>0.13646805000000006</v>
      </c>
      <c r="I130">
        <f t="shared" si="8"/>
        <v>87.067124000000021</v>
      </c>
      <c r="J130">
        <f t="shared" si="9"/>
        <v>32.069991750000014</v>
      </c>
      <c r="K130" s="1">
        <v>12.8</v>
      </c>
      <c r="L130">
        <v>91.249200000000002</v>
      </c>
      <c r="N130">
        <v>12.8</v>
      </c>
      <c r="O130">
        <v>-97.301299999999998</v>
      </c>
      <c r="P130">
        <v>-85.178100000000001</v>
      </c>
      <c r="Q130">
        <v>-185.41970000000001</v>
      </c>
      <c r="R130">
        <v>12.8</v>
      </c>
      <c r="S130">
        <v>87.83</v>
      </c>
      <c r="T130">
        <v>35.711774999999989</v>
      </c>
      <c r="U130">
        <v>95.391199999999955</v>
      </c>
    </row>
    <row r="131" spans="4:21" x14ac:dyDescent="0.2">
      <c r="D131">
        <v>916.76700000000005</v>
      </c>
      <c r="E131">
        <f t="shared" si="6"/>
        <v>643.76700000000005</v>
      </c>
      <c r="F131">
        <v>12.9</v>
      </c>
      <c r="G131">
        <f t="shared" si="7"/>
        <v>0.36495919999999987</v>
      </c>
      <c r="H131">
        <f t="shared" ref="H131:H162" si="10">IF($E131&lt;100,1,IF(MOD($E131,100)=0,VLOOKUP($E131,$A$3:$C$15,3,FALSE),VLOOKUP(FLOOR($E131,100),$A$3:$C$15,3,FALSE)-($E131-FLOOR($E131,100))/(CEILING($E131,100)-FLOOR($E131,100))*(VLOOKUP(FLOOR($E131,100),$A$3:$C$15,3,FALSE)-VLOOKUP(CEILING($E131,100),$A$3:$C$15,3,FALSE))))</f>
        <v>0.13404464999999993</v>
      </c>
      <c r="I131">
        <f t="shared" si="8"/>
        <v>85.765411999999969</v>
      </c>
      <c r="J131">
        <f t="shared" si="9"/>
        <v>31.500492749999985</v>
      </c>
      <c r="K131" s="1">
        <v>12.9</v>
      </c>
      <c r="L131">
        <v>89.847499999999997</v>
      </c>
      <c r="N131">
        <v>12.9</v>
      </c>
      <c r="O131">
        <v>-94.851299999999995</v>
      </c>
      <c r="P131">
        <v>-84.825599999999994</v>
      </c>
      <c r="Q131">
        <v>-184.12720000000002</v>
      </c>
      <c r="R131">
        <v>12.9</v>
      </c>
      <c r="S131">
        <v>86.54</v>
      </c>
      <c r="T131">
        <v>35.11957499999999</v>
      </c>
      <c r="U131">
        <v>94.037599999999983</v>
      </c>
    </row>
    <row r="132" spans="4:21" x14ac:dyDescent="0.2">
      <c r="D132">
        <v>919.03800000000001</v>
      </c>
      <c r="E132">
        <f t="shared" ref="E132:E162" si="11">(D132)-273</f>
        <v>646.03800000000001</v>
      </c>
      <c r="F132">
        <v>13</v>
      </c>
      <c r="G132">
        <f t="shared" ref="G132:G162" si="12">IF(E132&lt;400,1,IF(MOD(E132,100)=0,VLOOKUP(E132,$A$3:$C$15,2,FALSE),VLOOKUP(FLOOR(E132,100),$A$3:$C$15,2,FALSE)-(E132-FLOOR(E132,100))/(CEILING(E132,100)-FLOOR(E132,100))*(VLOOKUP(FLOOR(E132,100),$A$3:$C$15,2,FALSE)-VLOOKUP(CEILING(E132,100),$A$3:$C$15,2,FALSE))))</f>
        <v>0.35950879999999996</v>
      </c>
      <c r="H132">
        <f t="shared" si="10"/>
        <v>0.13166009999999997</v>
      </c>
      <c r="I132">
        <f t="shared" ref="I132:I162" si="13">235*G132</f>
        <v>84.484567999999996</v>
      </c>
      <c r="J132">
        <f t="shared" ref="J132:J162" si="14">235*H132</f>
        <v>30.940123499999995</v>
      </c>
      <c r="K132" s="1">
        <v>13</v>
      </c>
      <c r="L132">
        <v>88.468500000000006</v>
      </c>
      <c r="N132">
        <v>13</v>
      </c>
      <c r="O132">
        <v>-92.541300000000007</v>
      </c>
      <c r="P132">
        <v>-84.261600000000001</v>
      </c>
      <c r="Q132">
        <v>-182.71719999999999</v>
      </c>
      <c r="R132">
        <v>13</v>
      </c>
      <c r="S132">
        <v>85.24</v>
      </c>
      <c r="T132">
        <v>34.502699999999997</v>
      </c>
      <c r="U132">
        <v>92.627599999999987</v>
      </c>
    </row>
    <row r="133" spans="4:21" x14ac:dyDescent="0.2">
      <c r="D133">
        <v>921.27200000000005</v>
      </c>
      <c r="E133">
        <f t="shared" si="11"/>
        <v>648.27200000000005</v>
      </c>
      <c r="F133">
        <v>13.1</v>
      </c>
      <c r="G133">
        <f t="shared" si="12"/>
        <v>0.35414719999999988</v>
      </c>
      <c r="H133">
        <f t="shared" si="10"/>
        <v>0.12931439999999994</v>
      </c>
      <c r="I133">
        <f t="shared" si="13"/>
        <v>83.224591999999973</v>
      </c>
      <c r="J133">
        <f t="shared" si="14"/>
        <v>30.388883999999987</v>
      </c>
      <c r="K133" s="1">
        <v>13.1</v>
      </c>
      <c r="L133">
        <v>87.108999999999995</v>
      </c>
      <c r="N133">
        <v>13.1</v>
      </c>
      <c r="O133">
        <v>-90.201300000000003</v>
      </c>
      <c r="P133">
        <v>-83.204099999999997</v>
      </c>
      <c r="Q133">
        <v>-180.89595</v>
      </c>
      <c r="R133">
        <v>13.1</v>
      </c>
      <c r="S133">
        <v>83.94</v>
      </c>
      <c r="T133">
        <v>33.910499999999999</v>
      </c>
      <c r="U133">
        <v>91.273999999999987</v>
      </c>
    </row>
    <row r="134" spans="4:21" x14ac:dyDescent="0.2">
      <c r="D134">
        <v>923.471</v>
      </c>
      <c r="E134">
        <f t="shared" si="11"/>
        <v>650.471</v>
      </c>
      <c r="F134">
        <v>13.2</v>
      </c>
      <c r="G134">
        <f t="shared" si="12"/>
        <v>0.3488696</v>
      </c>
      <c r="H134">
        <f t="shared" si="10"/>
        <v>0.12700544999999999</v>
      </c>
      <c r="I134">
        <f t="shared" si="13"/>
        <v>81.984356000000005</v>
      </c>
      <c r="J134">
        <f t="shared" si="14"/>
        <v>29.846280749999998</v>
      </c>
      <c r="K134" s="1">
        <v>13.2</v>
      </c>
      <c r="L134">
        <v>85.764700000000005</v>
      </c>
      <c r="N134">
        <v>13.2</v>
      </c>
      <c r="O134">
        <v>-87.941299999999998</v>
      </c>
      <c r="P134">
        <v>-82.188900000000004</v>
      </c>
      <c r="Q134">
        <v>-179.14755000000002</v>
      </c>
      <c r="R134">
        <v>13.2</v>
      </c>
      <c r="S134">
        <v>82.7</v>
      </c>
      <c r="T134">
        <v>33.318300000000001</v>
      </c>
      <c r="U134">
        <v>89.920400000000015</v>
      </c>
    </row>
    <row r="135" spans="4:21" x14ac:dyDescent="0.2">
      <c r="D135">
        <v>925.63599999999997</v>
      </c>
      <c r="E135">
        <f t="shared" si="11"/>
        <v>652.63599999999997</v>
      </c>
      <c r="F135">
        <v>13.3</v>
      </c>
      <c r="G135">
        <f t="shared" si="12"/>
        <v>0.34367360000000002</v>
      </c>
      <c r="H135">
        <f t="shared" si="10"/>
        <v>0.12473220000000002</v>
      </c>
      <c r="I135">
        <f t="shared" si="13"/>
        <v>80.763296000000011</v>
      </c>
      <c r="J135">
        <f t="shared" si="14"/>
        <v>29.312067000000003</v>
      </c>
      <c r="K135" s="1">
        <v>13.3</v>
      </c>
      <c r="L135">
        <v>84.436000000000007</v>
      </c>
      <c r="N135">
        <v>13.3</v>
      </c>
      <c r="O135">
        <v>-85.6113</v>
      </c>
      <c r="P135">
        <v>-81.215999999999994</v>
      </c>
      <c r="Q135">
        <v>-177.47200000000001</v>
      </c>
      <c r="R135">
        <v>13.3</v>
      </c>
      <c r="S135">
        <v>81.459999999999994</v>
      </c>
      <c r="T135">
        <v>32.75077499999999</v>
      </c>
      <c r="U135">
        <v>88.623199999999983</v>
      </c>
    </row>
    <row r="136" spans="4:21" x14ac:dyDescent="0.2">
      <c r="D136">
        <v>927.76700000000005</v>
      </c>
      <c r="E136">
        <f t="shared" si="11"/>
        <v>654.76700000000005</v>
      </c>
      <c r="F136">
        <v>13.4</v>
      </c>
      <c r="G136">
        <f t="shared" si="12"/>
        <v>0.33855919999999984</v>
      </c>
      <c r="H136">
        <f t="shared" si="10"/>
        <v>0.12249464999999994</v>
      </c>
      <c r="I136">
        <f t="shared" si="13"/>
        <v>79.561411999999962</v>
      </c>
      <c r="J136">
        <f t="shared" si="14"/>
        <v>28.786242749999985</v>
      </c>
      <c r="K136" s="1">
        <v>13.4</v>
      </c>
      <c r="L136">
        <v>83.1233</v>
      </c>
      <c r="N136">
        <v>13.4</v>
      </c>
      <c r="O136">
        <v>-83.431299999999993</v>
      </c>
      <c r="P136">
        <v>-80.200800000000001</v>
      </c>
      <c r="Q136">
        <v>-175.72360000000003</v>
      </c>
      <c r="R136">
        <v>13.4</v>
      </c>
      <c r="S136">
        <v>80.28</v>
      </c>
      <c r="T136">
        <v>32.183249999999994</v>
      </c>
      <c r="U136">
        <v>87.325999999999993</v>
      </c>
    </row>
    <row r="137" spans="4:21" x14ac:dyDescent="0.2">
      <c r="D137">
        <v>929.86500000000001</v>
      </c>
      <c r="E137">
        <f t="shared" si="11"/>
        <v>656.86500000000001</v>
      </c>
      <c r="F137">
        <v>13.5</v>
      </c>
      <c r="G137">
        <f t="shared" si="12"/>
        <v>0.33352399999999993</v>
      </c>
      <c r="H137">
        <f t="shared" si="10"/>
        <v>0.12029174999999998</v>
      </c>
      <c r="I137">
        <f t="shared" si="13"/>
        <v>78.378139999999988</v>
      </c>
      <c r="J137">
        <f t="shared" si="14"/>
        <v>28.268561249999994</v>
      </c>
      <c r="K137" s="1">
        <v>13.5</v>
      </c>
      <c r="L137">
        <v>81.822599999999994</v>
      </c>
      <c r="N137">
        <v>13.5</v>
      </c>
      <c r="O137">
        <v>-81.211299999999994</v>
      </c>
      <c r="P137">
        <v>-79.227899999999977</v>
      </c>
      <c r="Q137">
        <v>-174.04804999999999</v>
      </c>
      <c r="R137">
        <v>13.5</v>
      </c>
      <c r="S137">
        <v>79.09</v>
      </c>
      <c r="T137">
        <v>31.615725000000012</v>
      </c>
      <c r="U137">
        <v>86.028800000000018</v>
      </c>
    </row>
    <row r="138" spans="4:21" x14ac:dyDescent="0.2">
      <c r="D138">
        <v>931.93100000000004</v>
      </c>
      <c r="E138">
        <f t="shared" si="11"/>
        <v>658.93100000000004</v>
      </c>
      <c r="F138">
        <v>13.6</v>
      </c>
      <c r="G138">
        <f t="shared" si="12"/>
        <v>0.3285655999999999</v>
      </c>
      <c r="H138">
        <f t="shared" si="10"/>
        <v>0.11812244999999995</v>
      </c>
      <c r="I138">
        <f t="shared" si="13"/>
        <v>77.212915999999979</v>
      </c>
      <c r="J138">
        <f t="shared" si="14"/>
        <v>27.758775749999987</v>
      </c>
      <c r="K138" s="1">
        <v>13.6</v>
      </c>
      <c r="L138">
        <v>80.538200000000003</v>
      </c>
      <c r="N138">
        <v>13.6</v>
      </c>
      <c r="O138">
        <v>-78.901300000000006</v>
      </c>
      <c r="P138">
        <v>-78.254999999999995</v>
      </c>
      <c r="Q138">
        <v>-172.3725</v>
      </c>
      <c r="R138">
        <v>13.6</v>
      </c>
      <c r="S138">
        <v>77.91</v>
      </c>
      <c r="T138">
        <v>31.072874999999996</v>
      </c>
      <c r="U138">
        <v>84.787999999999997</v>
      </c>
    </row>
    <row r="139" spans="4:21" x14ac:dyDescent="0.2">
      <c r="D139">
        <v>933.96600000000001</v>
      </c>
      <c r="E139">
        <f t="shared" si="11"/>
        <v>660.96600000000001</v>
      </c>
      <c r="F139">
        <v>13.7</v>
      </c>
      <c r="G139">
        <f t="shared" si="12"/>
        <v>0.32368160000000001</v>
      </c>
      <c r="H139">
        <f t="shared" si="10"/>
        <v>0.11598569999999998</v>
      </c>
      <c r="I139">
        <f t="shared" si="13"/>
        <v>76.065176000000008</v>
      </c>
      <c r="J139">
        <f t="shared" si="14"/>
        <v>27.256639499999995</v>
      </c>
      <c r="K139" s="1">
        <v>13.7</v>
      </c>
      <c r="L139">
        <v>79.288899999999998</v>
      </c>
      <c r="N139">
        <v>13.7</v>
      </c>
      <c r="O139">
        <v>-76.811300000000003</v>
      </c>
      <c r="P139">
        <v>-77.324399999999969</v>
      </c>
      <c r="Q139">
        <v>-170.76979999999998</v>
      </c>
      <c r="R139">
        <v>13.7</v>
      </c>
      <c r="S139">
        <v>76.78</v>
      </c>
      <c r="T139">
        <v>30.530024999999988</v>
      </c>
      <c r="U139">
        <v>83.547199999999975</v>
      </c>
    </row>
    <row r="140" spans="4:21" x14ac:dyDescent="0.2">
      <c r="D140">
        <v>935.96600000000001</v>
      </c>
      <c r="E140">
        <f t="shared" si="11"/>
        <v>662.96600000000001</v>
      </c>
      <c r="F140">
        <v>13.8</v>
      </c>
      <c r="G140">
        <f t="shared" si="12"/>
        <v>0.31888159999999999</v>
      </c>
      <c r="H140">
        <f t="shared" si="10"/>
        <v>0.11388569999999998</v>
      </c>
      <c r="I140">
        <f t="shared" si="13"/>
        <v>74.937175999999994</v>
      </c>
      <c r="J140">
        <f t="shared" si="14"/>
        <v>26.763139499999994</v>
      </c>
      <c r="K140" s="1">
        <v>13.8</v>
      </c>
      <c r="L140">
        <v>78.084400000000002</v>
      </c>
      <c r="N140">
        <v>13.8</v>
      </c>
      <c r="O140">
        <v>-74.631299999999996</v>
      </c>
      <c r="P140">
        <v>-76.393800000000013</v>
      </c>
      <c r="Q140">
        <v>-169.1671</v>
      </c>
      <c r="R140">
        <v>13.8</v>
      </c>
      <c r="S140">
        <v>75.650000000000006</v>
      </c>
      <c r="T140">
        <v>29.987175000000004</v>
      </c>
      <c r="U140">
        <v>82.306400000000011</v>
      </c>
    </row>
    <row r="141" spans="4:21" x14ac:dyDescent="0.2">
      <c r="D141">
        <v>937.93100000000004</v>
      </c>
      <c r="E141">
        <f t="shared" si="11"/>
        <v>664.93100000000004</v>
      </c>
      <c r="F141">
        <v>13.9</v>
      </c>
      <c r="G141">
        <f t="shared" si="12"/>
        <v>0.31416559999999993</v>
      </c>
      <c r="H141">
        <f t="shared" si="10"/>
        <v>0.11182244999999996</v>
      </c>
      <c r="I141">
        <f t="shared" si="13"/>
        <v>73.828915999999978</v>
      </c>
      <c r="J141">
        <f t="shared" si="14"/>
        <v>26.278275749999992</v>
      </c>
      <c r="K141" s="1">
        <v>13.9</v>
      </c>
      <c r="L141">
        <v>76.915999999999997</v>
      </c>
      <c r="N141">
        <v>13.9</v>
      </c>
      <c r="O141">
        <v>-72.511300000000006</v>
      </c>
      <c r="P141">
        <v>-75.463199999999986</v>
      </c>
      <c r="Q141">
        <v>-167.56439999999998</v>
      </c>
      <c r="R141">
        <v>13.9</v>
      </c>
      <c r="S141">
        <v>74.52</v>
      </c>
      <c r="T141">
        <v>29.444324999999999</v>
      </c>
      <c r="U141">
        <v>81.065599999999989</v>
      </c>
    </row>
    <row r="142" spans="4:21" x14ac:dyDescent="0.2">
      <c r="D142">
        <v>939.86300000000006</v>
      </c>
      <c r="E142">
        <f t="shared" si="11"/>
        <v>666.86300000000006</v>
      </c>
      <c r="F142">
        <v>14</v>
      </c>
      <c r="G142">
        <f t="shared" si="12"/>
        <v>0.30952879999999983</v>
      </c>
      <c r="H142">
        <f t="shared" si="10"/>
        <v>0.10979384999999993</v>
      </c>
      <c r="I142">
        <f t="shared" si="13"/>
        <v>72.739267999999953</v>
      </c>
      <c r="J142">
        <f t="shared" si="14"/>
        <v>25.801554749999983</v>
      </c>
      <c r="K142" s="1">
        <v>14</v>
      </c>
      <c r="L142">
        <v>75.788600000000002</v>
      </c>
      <c r="N142">
        <v>14</v>
      </c>
      <c r="O142">
        <v>-70.421300000000002</v>
      </c>
      <c r="P142">
        <v>-74.532600000000016</v>
      </c>
      <c r="Q142">
        <v>-165.96170000000004</v>
      </c>
      <c r="R142">
        <v>14</v>
      </c>
      <c r="S142">
        <v>73.400000000000006</v>
      </c>
      <c r="T142">
        <v>28.926149999999989</v>
      </c>
      <c r="U142">
        <v>79.881199999999978</v>
      </c>
    </row>
    <row r="143" spans="4:21" x14ac:dyDescent="0.2">
      <c r="D143">
        <v>941.76300000000003</v>
      </c>
      <c r="E143">
        <f t="shared" si="11"/>
        <v>668.76300000000003</v>
      </c>
      <c r="F143">
        <v>14.1</v>
      </c>
      <c r="G143">
        <f t="shared" si="12"/>
        <v>0.30496879999999993</v>
      </c>
      <c r="H143">
        <f t="shared" si="10"/>
        <v>0.10779884999999996</v>
      </c>
      <c r="I143">
        <f t="shared" si="13"/>
        <v>71.667667999999978</v>
      </c>
      <c r="J143">
        <f t="shared" si="14"/>
        <v>25.332729749999991</v>
      </c>
      <c r="K143" s="1">
        <v>14.1</v>
      </c>
      <c r="L143">
        <v>74.710099999999997</v>
      </c>
      <c r="N143">
        <v>14.1</v>
      </c>
      <c r="O143">
        <v>-68.541300000000007</v>
      </c>
      <c r="P143">
        <v>-73.644300000000015</v>
      </c>
      <c r="Q143">
        <v>-164.43185000000003</v>
      </c>
      <c r="R143">
        <v>14.1</v>
      </c>
      <c r="S143">
        <v>72.319999999999993</v>
      </c>
      <c r="T143">
        <v>28.432649999999992</v>
      </c>
      <c r="U143">
        <v>78.753199999999964</v>
      </c>
    </row>
    <row r="144" spans="4:21" x14ac:dyDescent="0.2">
      <c r="D144">
        <v>943.63199999999995</v>
      </c>
      <c r="E144">
        <f t="shared" si="11"/>
        <v>670.63199999999995</v>
      </c>
      <c r="F144">
        <v>14.2</v>
      </c>
      <c r="G144">
        <f t="shared" si="12"/>
        <v>0.30048320000000012</v>
      </c>
      <c r="H144">
        <f t="shared" si="10"/>
        <v>0.10583640000000005</v>
      </c>
      <c r="I144">
        <f t="shared" si="13"/>
        <v>70.613552000000027</v>
      </c>
      <c r="J144">
        <f t="shared" si="14"/>
        <v>24.871554000000014</v>
      </c>
      <c r="K144" s="1">
        <v>14.2</v>
      </c>
      <c r="L144">
        <v>73.703000000000003</v>
      </c>
      <c r="N144">
        <v>14.2</v>
      </c>
      <c r="O144">
        <v>-66.691299999999998</v>
      </c>
      <c r="P144">
        <v>-72.756</v>
      </c>
      <c r="Q144">
        <v>-162.90200000000002</v>
      </c>
      <c r="R144">
        <v>14.2</v>
      </c>
      <c r="S144">
        <v>71.25</v>
      </c>
      <c r="T144">
        <v>27.91447500000001</v>
      </c>
      <c r="U144">
        <v>77.568800000000024</v>
      </c>
    </row>
    <row r="145" spans="4:21" x14ac:dyDescent="0.2">
      <c r="D145">
        <v>945.47</v>
      </c>
      <c r="E145">
        <f t="shared" si="11"/>
        <v>672.47</v>
      </c>
      <c r="F145">
        <v>14.3</v>
      </c>
      <c r="G145">
        <f t="shared" si="12"/>
        <v>0.29607199999999995</v>
      </c>
      <c r="H145">
        <f t="shared" si="10"/>
        <v>0.10390649999999997</v>
      </c>
      <c r="I145">
        <f t="shared" si="13"/>
        <v>69.576919999999987</v>
      </c>
      <c r="J145">
        <f t="shared" si="14"/>
        <v>24.418027499999994</v>
      </c>
      <c r="K145" s="1">
        <v>14.3</v>
      </c>
      <c r="L145">
        <v>72.799300000000002</v>
      </c>
      <c r="N145">
        <v>14.3</v>
      </c>
      <c r="O145">
        <v>-64.821299999999994</v>
      </c>
      <c r="P145">
        <v>-71.867699999999985</v>
      </c>
      <c r="Q145">
        <v>-161.37214999999998</v>
      </c>
      <c r="R145">
        <v>14.3</v>
      </c>
      <c r="S145">
        <v>70.239999999999995</v>
      </c>
      <c r="T145">
        <v>27.420975000000009</v>
      </c>
      <c r="U145">
        <v>76.440800000000024</v>
      </c>
    </row>
    <row r="146" spans="4:21" x14ac:dyDescent="0.2">
      <c r="D146">
        <v>947.28</v>
      </c>
      <c r="E146">
        <f t="shared" si="11"/>
        <v>674.28</v>
      </c>
      <c r="F146">
        <v>14.4</v>
      </c>
      <c r="G146">
        <f t="shared" si="12"/>
        <v>0.2917280000000001</v>
      </c>
      <c r="H146">
        <f t="shared" si="10"/>
        <v>0.10200600000000003</v>
      </c>
      <c r="I146">
        <f t="shared" si="13"/>
        <v>68.556080000000023</v>
      </c>
      <c r="J146">
        <f t="shared" si="14"/>
        <v>23.971410000000006</v>
      </c>
      <c r="K146" s="1">
        <v>14.4</v>
      </c>
      <c r="L146">
        <v>72.165700000000001</v>
      </c>
      <c r="N146">
        <v>14.4</v>
      </c>
      <c r="O146">
        <v>-63.221299999999999</v>
      </c>
      <c r="P146">
        <v>-70.979399999999984</v>
      </c>
      <c r="Q146">
        <v>-159.84229999999997</v>
      </c>
      <c r="R146">
        <v>14.4</v>
      </c>
      <c r="S146">
        <v>69.22</v>
      </c>
      <c r="T146">
        <v>26.927475000000012</v>
      </c>
      <c r="U146">
        <v>75.312800000000024</v>
      </c>
    </row>
    <row r="147" spans="4:21" x14ac:dyDescent="0.2">
      <c r="D147">
        <v>949.06100000000004</v>
      </c>
      <c r="E147">
        <f t="shared" si="11"/>
        <v>676.06100000000004</v>
      </c>
      <c r="F147">
        <v>14.5</v>
      </c>
      <c r="G147">
        <f t="shared" si="12"/>
        <v>0.28745359999999992</v>
      </c>
      <c r="H147">
        <f t="shared" si="10"/>
        <v>0.10013594999999996</v>
      </c>
      <c r="I147">
        <f t="shared" si="13"/>
        <v>67.551595999999975</v>
      </c>
      <c r="J147">
        <f t="shared" si="14"/>
        <v>23.531948249999992</v>
      </c>
      <c r="K147" s="1">
        <v>14.425000000000001</v>
      </c>
      <c r="L147">
        <v>72.119299999999996</v>
      </c>
      <c r="N147">
        <v>14.5</v>
      </c>
      <c r="O147">
        <v>-61.5413</v>
      </c>
      <c r="P147">
        <v>-70.13339999999998</v>
      </c>
      <c r="Q147">
        <v>-158.38529999999997</v>
      </c>
      <c r="R147">
        <v>14.5</v>
      </c>
      <c r="S147">
        <v>68.209999999999994</v>
      </c>
      <c r="T147">
        <v>26.458649999999988</v>
      </c>
      <c r="U147">
        <v>74.241199999999964</v>
      </c>
    </row>
    <row r="148" spans="4:21" x14ac:dyDescent="0.2">
      <c r="D148">
        <v>950.81500000000005</v>
      </c>
      <c r="E148">
        <f t="shared" si="11"/>
        <v>677.81500000000005</v>
      </c>
      <c r="F148">
        <v>14.6</v>
      </c>
      <c r="G148">
        <f t="shared" si="12"/>
        <v>0.28324399999999983</v>
      </c>
      <c r="H148">
        <f t="shared" si="10"/>
        <v>9.829424999999993E-2</v>
      </c>
      <c r="I148">
        <f t="shared" si="13"/>
        <v>66.562339999999963</v>
      </c>
      <c r="J148">
        <f t="shared" si="14"/>
        <v>23.099148749999983</v>
      </c>
      <c r="K148" s="1">
        <v>14.434383333333333</v>
      </c>
      <c r="L148">
        <v>72.150099999999995</v>
      </c>
      <c r="N148">
        <v>14.6</v>
      </c>
      <c r="O148">
        <v>-59.981299999999997</v>
      </c>
      <c r="P148">
        <v>-69.287399999999977</v>
      </c>
      <c r="Q148">
        <v>-156.92829999999995</v>
      </c>
      <c r="R148">
        <v>14.6</v>
      </c>
      <c r="S148">
        <v>67.19</v>
      </c>
      <c r="T148">
        <v>25.965149999999987</v>
      </c>
      <c r="U148">
        <v>73.113199999999964</v>
      </c>
    </row>
    <row r="149" spans="4:21" x14ac:dyDescent="0.2">
      <c r="D149">
        <v>952.54200000000003</v>
      </c>
      <c r="E149">
        <f t="shared" si="11"/>
        <v>679.54200000000003</v>
      </c>
      <c r="F149">
        <v>14.7</v>
      </c>
      <c r="G149">
        <f t="shared" si="12"/>
        <v>0.27909919999999988</v>
      </c>
      <c r="H149">
        <f t="shared" si="10"/>
        <v>9.6480899999999967E-2</v>
      </c>
      <c r="I149">
        <f t="shared" si="13"/>
        <v>65.588311999999974</v>
      </c>
      <c r="J149">
        <f t="shared" si="14"/>
        <v>22.673011499999991</v>
      </c>
      <c r="K149" s="1">
        <v>14.438483333333332</v>
      </c>
      <c r="L149">
        <v>72.198999999999998</v>
      </c>
      <c r="N149">
        <v>14.7</v>
      </c>
      <c r="O149">
        <v>-58.501300000000001</v>
      </c>
      <c r="P149">
        <v>-68.441399999999973</v>
      </c>
      <c r="Q149">
        <v>-155.47129999999996</v>
      </c>
      <c r="R149">
        <v>14.7</v>
      </c>
      <c r="S149">
        <v>66.23</v>
      </c>
      <c r="T149">
        <v>25.521000000000001</v>
      </c>
      <c r="U149">
        <v>72.097999999999985</v>
      </c>
    </row>
    <row r="150" spans="4:21" x14ac:dyDescent="0.2">
      <c r="D150">
        <v>954.24300000000005</v>
      </c>
      <c r="E150">
        <f t="shared" si="11"/>
        <v>681.24300000000005</v>
      </c>
      <c r="F150">
        <v>14.8</v>
      </c>
      <c r="G150">
        <f t="shared" si="12"/>
        <v>0.27501679999999984</v>
      </c>
      <c r="H150">
        <f t="shared" si="10"/>
        <v>9.4694849999999942E-2</v>
      </c>
      <c r="I150">
        <f t="shared" si="13"/>
        <v>64.628947999999966</v>
      </c>
      <c r="J150">
        <f t="shared" si="14"/>
        <v>22.253289749999986</v>
      </c>
      <c r="K150" s="1">
        <v>14.4404</v>
      </c>
      <c r="L150">
        <v>72.239500000000007</v>
      </c>
      <c r="N150">
        <v>14.8</v>
      </c>
      <c r="O150">
        <v>-57.411299999999997</v>
      </c>
      <c r="P150">
        <v>-67.637699999999995</v>
      </c>
      <c r="Q150">
        <v>-154.08714999999998</v>
      </c>
      <c r="R150">
        <v>14.8</v>
      </c>
      <c r="S150">
        <v>65.22</v>
      </c>
      <c r="T150">
        <v>25.052175000000005</v>
      </c>
      <c r="U150">
        <v>71.02640000000001</v>
      </c>
    </row>
    <row r="151" spans="4:21" x14ac:dyDescent="0.2">
      <c r="D151">
        <v>955.90899999999999</v>
      </c>
      <c r="E151">
        <f t="shared" si="11"/>
        <v>682.90899999999999</v>
      </c>
      <c r="F151">
        <v>14.9</v>
      </c>
      <c r="G151">
        <f t="shared" si="12"/>
        <v>0.27101839999999999</v>
      </c>
      <c r="H151">
        <f t="shared" si="10"/>
        <v>9.2945550000000016E-2</v>
      </c>
      <c r="I151">
        <f t="shared" si="13"/>
        <v>63.689323999999999</v>
      </c>
      <c r="J151">
        <f t="shared" si="14"/>
        <v>21.842204250000005</v>
      </c>
      <c r="K151" s="1">
        <v>14.442266666666665</v>
      </c>
      <c r="L151">
        <v>72.301100000000005</v>
      </c>
      <c r="N151">
        <v>14.9</v>
      </c>
      <c r="O151">
        <v>-56.661299999999997</v>
      </c>
      <c r="P151">
        <v>-66.791699999999977</v>
      </c>
      <c r="Q151">
        <v>-152.63014999999999</v>
      </c>
      <c r="R151">
        <v>14.9</v>
      </c>
      <c r="S151">
        <v>64.31</v>
      </c>
      <c r="T151">
        <v>24.608024999999987</v>
      </c>
      <c r="U151">
        <v>70.01119999999996</v>
      </c>
    </row>
    <row r="152" spans="4:21" x14ac:dyDescent="0.2">
      <c r="D152">
        <v>957.54300000000001</v>
      </c>
      <c r="E152">
        <f t="shared" si="11"/>
        <v>684.54300000000001</v>
      </c>
      <c r="F152">
        <v>15</v>
      </c>
      <c r="G152">
        <f t="shared" si="12"/>
        <v>0.26709680000000002</v>
      </c>
      <c r="H152">
        <f t="shared" si="10"/>
        <v>9.1229850000000001E-2</v>
      </c>
      <c r="I152">
        <f t="shared" si="13"/>
        <v>62.767748000000005</v>
      </c>
      <c r="J152">
        <f t="shared" si="14"/>
        <v>21.439014750000002</v>
      </c>
      <c r="K152" s="1">
        <v>14.442716666666666</v>
      </c>
      <c r="L152">
        <v>72.325900000000004</v>
      </c>
      <c r="N152">
        <v>15</v>
      </c>
      <c r="O152">
        <v>-56.501300000000001</v>
      </c>
      <c r="P152">
        <v>-65.988</v>
      </c>
      <c r="Q152">
        <v>-151.24599999999998</v>
      </c>
      <c r="R152">
        <v>15</v>
      </c>
      <c r="S152">
        <v>63.36</v>
      </c>
      <c r="T152">
        <v>24.163875000000001</v>
      </c>
      <c r="U152">
        <v>68.995999999999995</v>
      </c>
    </row>
    <row r="153" spans="4:21" x14ac:dyDescent="0.2">
      <c r="D153">
        <v>959.14499999999998</v>
      </c>
      <c r="E153">
        <f t="shared" si="11"/>
        <v>686.14499999999998</v>
      </c>
      <c r="F153">
        <v>15.1</v>
      </c>
      <c r="G153">
        <f t="shared" si="12"/>
        <v>0.26325200000000004</v>
      </c>
      <c r="H153">
        <f t="shared" si="10"/>
        <v>8.9547750000000009E-2</v>
      </c>
      <c r="I153">
        <f t="shared" si="13"/>
        <v>61.86422000000001</v>
      </c>
      <c r="J153">
        <f t="shared" si="14"/>
        <v>21.043721250000001</v>
      </c>
      <c r="K153" s="1">
        <v>14.442933333333334</v>
      </c>
      <c r="L153">
        <v>72.339799999999997</v>
      </c>
      <c r="N153">
        <v>15.1</v>
      </c>
      <c r="O153">
        <v>-57.471299999999999</v>
      </c>
      <c r="P153">
        <v>-65.226600000000019</v>
      </c>
      <c r="Q153">
        <v>-149.93470000000002</v>
      </c>
      <c r="R153">
        <v>15.1</v>
      </c>
      <c r="S153">
        <v>62.45</v>
      </c>
      <c r="T153">
        <v>23.719725000000011</v>
      </c>
      <c r="U153">
        <v>67.980800000000016</v>
      </c>
    </row>
    <row r="154" spans="4:21" x14ac:dyDescent="0.2">
      <c r="D154">
        <v>960.71900000000005</v>
      </c>
      <c r="E154">
        <f t="shared" si="11"/>
        <v>687.71900000000005</v>
      </c>
      <c r="F154">
        <v>15.2</v>
      </c>
      <c r="G154">
        <f t="shared" si="12"/>
        <v>0.25947439999999988</v>
      </c>
      <c r="H154">
        <f t="shared" si="10"/>
        <v>8.7895049999999947E-2</v>
      </c>
      <c r="I154">
        <f t="shared" si="13"/>
        <v>60.976483999999971</v>
      </c>
      <c r="J154">
        <f t="shared" si="14"/>
        <v>20.655336749999986</v>
      </c>
      <c r="K154" s="1">
        <v>14.443383333333333</v>
      </c>
      <c r="L154">
        <v>72.3733</v>
      </c>
    </row>
    <row r="155" spans="4:21" x14ac:dyDescent="0.2">
      <c r="D155">
        <v>962.26400000000001</v>
      </c>
      <c r="E155">
        <f t="shared" si="11"/>
        <v>689.26400000000001</v>
      </c>
      <c r="F155">
        <v>15.3</v>
      </c>
      <c r="G155">
        <f t="shared" si="12"/>
        <v>0.25576639999999995</v>
      </c>
      <c r="H155">
        <f t="shared" si="10"/>
        <v>8.6272799999999983E-2</v>
      </c>
      <c r="I155">
        <f t="shared" si="13"/>
        <v>60.10510399999999</v>
      </c>
      <c r="J155">
        <f t="shared" si="14"/>
        <v>20.274107999999995</v>
      </c>
      <c r="K155" s="1">
        <v>14.44355</v>
      </c>
      <c r="L155">
        <v>72.393299999999996</v>
      </c>
    </row>
    <row r="156" spans="4:21" x14ac:dyDescent="0.2">
      <c r="D156">
        <v>963.78200000000004</v>
      </c>
      <c r="E156">
        <f t="shared" si="11"/>
        <v>690.78200000000004</v>
      </c>
      <c r="F156">
        <v>15.4</v>
      </c>
      <c r="G156">
        <f t="shared" si="12"/>
        <v>0.25212319999999988</v>
      </c>
      <c r="H156">
        <f t="shared" si="10"/>
        <v>8.467889999999996E-2</v>
      </c>
      <c r="I156">
        <f t="shared" si="13"/>
        <v>59.248951999999974</v>
      </c>
      <c r="J156">
        <f t="shared" si="14"/>
        <v>19.899541499999991</v>
      </c>
    </row>
    <row r="157" spans="4:21" x14ac:dyDescent="0.2">
      <c r="D157">
        <v>965.27499999999998</v>
      </c>
      <c r="E157">
        <f t="shared" si="11"/>
        <v>692.27499999999998</v>
      </c>
      <c r="F157">
        <v>15.5</v>
      </c>
      <c r="G157">
        <f t="shared" si="12"/>
        <v>0.24854000000000007</v>
      </c>
      <c r="H157">
        <f t="shared" si="10"/>
        <v>8.3111250000000025E-2</v>
      </c>
      <c r="I157">
        <f t="shared" si="13"/>
        <v>58.406900000000014</v>
      </c>
      <c r="J157">
        <f t="shared" si="14"/>
        <v>19.531143750000005</v>
      </c>
    </row>
    <row r="158" spans="4:21" x14ac:dyDescent="0.2">
      <c r="D158">
        <v>966.74300000000005</v>
      </c>
      <c r="E158">
        <f t="shared" si="11"/>
        <v>693.74300000000005</v>
      </c>
      <c r="F158">
        <v>15.6</v>
      </c>
      <c r="G158">
        <f t="shared" si="12"/>
        <v>0.24501679999999987</v>
      </c>
      <c r="H158">
        <f t="shared" si="10"/>
        <v>8.1569849999999944E-2</v>
      </c>
      <c r="I158">
        <f t="shared" si="13"/>
        <v>57.578947999999968</v>
      </c>
      <c r="J158">
        <f t="shared" si="14"/>
        <v>19.168914749999988</v>
      </c>
    </row>
    <row r="159" spans="4:21" x14ac:dyDescent="0.2">
      <c r="D159">
        <v>968.18899999999996</v>
      </c>
      <c r="E159">
        <f t="shared" si="11"/>
        <v>695.18899999999996</v>
      </c>
      <c r="F159">
        <v>15.7</v>
      </c>
      <c r="G159">
        <f t="shared" si="12"/>
        <v>0.24154640000000008</v>
      </c>
      <c r="H159">
        <f t="shared" si="10"/>
        <v>8.0051550000000027E-2</v>
      </c>
      <c r="I159">
        <f t="shared" si="13"/>
        <v>56.763404000000016</v>
      </c>
      <c r="J159">
        <f t="shared" si="14"/>
        <v>18.812114250000008</v>
      </c>
    </row>
    <row r="160" spans="4:21" x14ac:dyDescent="0.2">
      <c r="D160">
        <v>969.61199999999997</v>
      </c>
      <c r="E160">
        <f t="shared" si="11"/>
        <v>696.61199999999997</v>
      </c>
      <c r="F160">
        <v>15.8</v>
      </c>
      <c r="G160">
        <f t="shared" si="12"/>
        <v>0.2381312000000001</v>
      </c>
      <c r="H160">
        <f t="shared" si="10"/>
        <v>7.8557400000000041E-2</v>
      </c>
      <c r="I160">
        <f t="shared" si="13"/>
        <v>55.960832000000025</v>
      </c>
      <c r="J160">
        <f t="shared" si="14"/>
        <v>18.460989000000009</v>
      </c>
    </row>
    <row r="161" spans="4:10" x14ac:dyDescent="0.2">
      <c r="D161">
        <v>971.01300000000003</v>
      </c>
      <c r="E161">
        <f t="shared" si="11"/>
        <v>698.01300000000003</v>
      </c>
      <c r="F161">
        <v>15.9</v>
      </c>
      <c r="G161">
        <f t="shared" si="12"/>
        <v>0.23476879999999992</v>
      </c>
      <c r="H161">
        <f t="shared" si="10"/>
        <v>7.7086349999999956E-2</v>
      </c>
      <c r="I161">
        <f t="shared" si="13"/>
        <v>55.170667999999978</v>
      </c>
      <c r="J161">
        <f t="shared" si="14"/>
        <v>18.115292249999989</v>
      </c>
    </row>
    <row r="162" spans="4:10" x14ac:dyDescent="0.2">
      <c r="D162">
        <v>972.39300000000003</v>
      </c>
      <c r="E162">
        <f t="shared" si="11"/>
        <v>699.39300000000003</v>
      </c>
      <c r="F162">
        <v>16</v>
      </c>
      <c r="G162">
        <f t="shared" si="12"/>
        <v>0.23145679999999993</v>
      </c>
      <c r="H162">
        <f t="shared" si="10"/>
        <v>7.5637349999999964E-2</v>
      </c>
      <c r="I162">
        <f t="shared" si="13"/>
        <v>54.392347999999984</v>
      </c>
      <c r="J162">
        <f t="shared" si="14"/>
        <v>17.774777249999993</v>
      </c>
    </row>
    <row r="163" spans="4:10" x14ac:dyDescent="0.2">
      <c r="D163">
        <v>973.75099999999998</v>
      </c>
      <c r="F163">
        <v>16.100000000000001</v>
      </c>
    </row>
    <row r="164" spans="4:10" x14ac:dyDescent="0.2">
      <c r="D164">
        <v>975.07299999999998</v>
      </c>
      <c r="F164">
        <v>16.2</v>
      </c>
    </row>
    <row r="165" spans="4:10" x14ac:dyDescent="0.2">
      <c r="D165">
        <v>976.35299999999995</v>
      </c>
      <c r="F165">
        <v>16.3</v>
      </c>
    </row>
    <row r="166" spans="4:10" x14ac:dyDescent="0.2">
      <c r="D166">
        <v>977.59900000000005</v>
      </c>
      <c r="F166">
        <v>16.399999999999999</v>
      </c>
    </row>
    <row r="167" spans="4:10" x14ac:dyDescent="0.2">
      <c r="D167">
        <v>978.81100000000004</v>
      </c>
      <c r="F167">
        <v>16.5</v>
      </c>
    </row>
    <row r="168" spans="4:10" x14ac:dyDescent="0.2">
      <c r="D168">
        <v>979.99400000000003</v>
      </c>
      <c r="F168">
        <v>16.600000000000001</v>
      </c>
    </row>
    <row r="169" spans="4:10" x14ac:dyDescent="0.2">
      <c r="D169">
        <v>981.15</v>
      </c>
      <c r="F169">
        <v>16.7</v>
      </c>
    </row>
    <row r="170" spans="4:10" x14ac:dyDescent="0.2">
      <c r="D170">
        <v>982.28</v>
      </c>
      <c r="F170">
        <v>16.8</v>
      </c>
    </row>
    <row r="171" spans="4:10" x14ac:dyDescent="0.2">
      <c r="D171">
        <v>983.38599999999997</v>
      </c>
      <c r="F171">
        <v>16.899999999999999</v>
      </c>
    </row>
    <row r="172" spans="4:10" x14ac:dyDescent="0.2">
      <c r="D172">
        <v>984.47</v>
      </c>
      <c r="F172">
        <v>17</v>
      </c>
    </row>
    <row r="173" spans="4:10" x14ac:dyDescent="0.2">
      <c r="D173">
        <v>985.53399999999999</v>
      </c>
      <c r="F173">
        <v>17.100000000000001</v>
      </c>
    </row>
    <row r="174" spans="4:10" x14ac:dyDescent="0.2">
      <c r="D174">
        <v>986.57799999999997</v>
      </c>
      <c r="F174">
        <v>17.2</v>
      </c>
    </row>
    <row r="175" spans="4:10" x14ac:dyDescent="0.2">
      <c r="D175">
        <v>987.60400000000004</v>
      </c>
      <c r="F175">
        <v>17.3</v>
      </c>
    </row>
    <row r="176" spans="4:10" x14ac:dyDescent="0.2">
      <c r="D176">
        <v>988.61400000000003</v>
      </c>
      <c r="F176">
        <v>17.399999999999999</v>
      </c>
    </row>
    <row r="177" spans="4:6" x14ac:dyDescent="0.2">
      <c r="D177">
        <v>989.60900000000004</v>
      </c>
      <c r="F177">
        <v>17.5</v>
      </c>
    </row>
    <row r="178" spans="4:6" x14ac:dyDescent="0.2">
      <c r="D178">
        <v>990.59199999999998</v>
      </c>
      <c r="F178">
        <v>17.600000000000001</v>
      </c>
    </row>
    <row r="179" spans="4:6" x14ac:dyDescent="0.2">
      <c r="D179">
        <v>991.56100000000004</v>
      </c>
      <c r="F179">
        <v>17.7</v>
      </c>
    </row>
    <row r="180" spans="4:6" x14ac:dyDescent="0.2">
      <c r="D180">
        <v>992.51199999999994</v>
      </c>
      <c r="F180">
        <v>17.8</v>
      </c>
    </row>
    <row r="181" spans="4:6" x14ac:dyDescent="0.2">
      <c r="D181">
        <v>993.45</v>
      </c>
      <c r="F181">
        <v>17.899999999999999</v>
      </c>
    </row>
    <row r="182" spans="4:6" x14ac:dyDescent="0.2">
      <c r="D182">
        <v>994.3</v>
      </c>
      <c r="F182">
        <v>18</v>
      </c>
    </row>
    <row r="183" spans="4:6" x14ac:dyDescent="0.2">
      <c r="D183">
        <v>995.04300000000001</v>
      </c>
      <c r="F183">
        <v>18.100000000000001</v>
      </c>
    </row>
    <row r="184" spans="4:6" x14ac:dyDescent="0.2">
      <c r="D184">
        <v>995.71600000000001</v>
      </c>
      <c r="F184">
        <v>18.2</v>
      </c>
    </row>
    <row r="185" spans="4:6" x14ac:dyDescent="0.2">
      <c r="D185">
        <v>996.33900000000006</v>
      </c>
      <c r="F185">
        <v>18.3</v>
      </c>
    </row>
    <row r="186" spans="4:6" x14ac:dyDescent="0.2">
      <c r="D186">
        <v>996.923</v>
      </c>
      <c r="F186">
        <v>18.399999999999999</v>
      </c>
    </row>
    <row r="187" spans="4:6" x14ac:dyDescent="0.2">
      <c r="D187">
        <v>997.476</v>
      </c>
      <c r="F187">
        <v>18.5</v>
      </c>
    </row>
    <row r="188" spans="4:6" x14ac:dyDescent="0.2">
      <c r="D188">
        <v>998.00199999999995</v>
      </c>
      <c r="F188">
        <v>18.600000000000001</v>
      </c>
    </row>
    <row r="189" spans="4:6" x14ac:dyDescent="0.2">
      <c r="D189">
        <v>998.50599999999997</v>
      </c>
      <c r="F189">
        <v>18.7</v>
      </c>
    </row>
    <row r="190" spans="4:6" x14ac:dyDescent="0.2">
      <c r="D190">
        <v>998.99099999999999</v>
      </c>
      <c r="F190">
        <v>18.8</v>
      </c>
    </row>
    <row r="191" spans="4:6" x14ac:dyDescent="0.2">
      <c r="D191">
        <v>999.46100000000001</v>
      </c>
      <c r="F191">
        <v>18.899999999999999</v>
      </c>
    </row>
    <row r="192" spans="4:6" x14ac:dyDescent="0.2">
      <c r="D192">
        <v>999.91600000000005</v>
      </c>
      <c r="F192">
        <v>19</v>
      </c>
    </row>
    <row r="193" spans="4:6" x14ac:dyDescent="0.2">
      <c r="D193">
        <v>1000.36</v>
      </c>
      <c r="F193">
        <v>19.100000000000001</v>
      </c>
    </row>
    <row r="194" spans="4:6" x14ac:dyDescent="0.2">
      <c r="D194">
        <v>1000.79</v>
      </c>
      <c r="F194">
        <v>19.2</v>
      </c>
    </row>
    <row r="195" spans="4:6" x14ac:dyDescent="0.2">
      <c r="D195">
        <v>1001.21</v>
      </c>
      <c r="F195">
        <v>19.3</v>
      </c>
    </row>
    <row r="196" spans="4:6" x14ac:dyDescent="0.2">
      <c r="D196">
        <v>1001.62</v>
      </c>
      <c r="F196">
        <v>19.399999999999999</v>
      </c>
    </row>
    <row r="197" spans="4:6" x14ac:dyDescent="0.2">
      <c r="D197">
        <v>1002.03</v>
      </c>
      <c r="F197">
        <v>19.5</v>
      </c>
    </row>
    <row r="198" spans="4:6" x14ac:dyDescent="0.2">
      <c r="D198">
        <v>1002.42</v>
      </c>
      <c r="F198">
        <v>19.600000000000001</v>
      </c>
    </row>
    <row r="199" spans="4:6" x14ac:dyDescent="0.2">
      <c r="D199">
        <v>1002.81</v>
      </c>
      <c r="F199">
        <v>19.7</v>
      </c>
    </row>
    <row r="200" spans="4:6" x14ac:dyDescent="0.2">
      <c r="D200">
        <v>1003.19</v>
      </c>
      <c r="F200">
        <v>19.8</v>
      </c>
    </row>
    <row r="201" spans="4:6" x14ac:dyDescent="0.2">
      <c r="D201">
        <v>1003.57</v>
      </c>
      <c r="F201">
        <v>19.899999999999999</v>
      </c>
    </row>
    <row r="202" spans="4:6" x14ac:dyDescent="0.2">
      <c r="D202">
        <v>1003.94</v>
      </c>
      <c r="F202">
        <v>20</v>
      </c>
    </row>
  </sheetData>
  <mergeCells count="2">
    <mergeCell ref="A1:B1"/>
    <mergeCell ref="N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02"/>
  <sheetViews>
    <sheetView workbookViewId="0">
      <selection activeCell="U3" sqref="U3"/>
    </sheetView>
  </sheetViews>
  <sheetFormatPr defaultRowHeight="12.75" x14ac:dyDescent="0.2"/>
  <cols>
    <col min="2" max="2" width="5" bestFit="1" customWidth="1"/>
    <col min="3" max="3" width="7" bestFit="1" customWidth="1"/>
    <col min="4" max="4" width="12" bestFit="1" customWidth="1"/>
  </cols>
  <sheetData>
    <row r="1" spans="1:36" ht="18.75" x14ac:dyDescent="0.3">
      <c r="A1" s="19" t="s">
        <v>24</v>
      </c>
      <c r="B1" s="19"/>
      <c r="C1" s="12"/>
      <c r="D1" s="4"/>
      <c r="E1" t="s">
        <v>22</v>
      </c>
    </row>
    <row r="2" spans="1:36" ht="18" x14ac:dyDescent="0.35">
      <c r="A2" s="9" t="s">
        <v>25</v>
      </c>
      <c r="B2" s="10" t="s">
        <v>26</v>
      </c>
      <c r="C2" s="10" t="s">
        <v>27</v>
      </c>
      <c r="E2" t="s">
        <v>23</v>
      </c>
      <c r="G2" s="13" t="s">
        <v>28</v>
      </c>
      <c r="H2" s="13" t="s">
        <v>29</v>
      </c>
      <c r="I2" s="13" t="s">
        <v>32</v>
      </c>
      <c r="J2" s="13" t="s">
        <v>33</v>
      </c>
      <c r="AC2" s="13" t="s">
        <v>30</v>
      </c>
      <c r="AD2" s="13" t="s">
        <v>31</v>
      </c>
      <c r="AE2" s="13" t="s">
        <v>28</v>
      </c>
      <c r="AF2" s="13" t="s">
        <v>29</v>
      </c>
      <c r="AG2" s="13" t="s">
        <v>32</v>
      </c>
      <c r="AH2" s="13" t="s">
        <v>33</v>
      </c>
    </row>
    <row r="3" spans="1:36" x14ac:dyDescent="0.2">
      <c r="A3" s="11">
        <v>20</v>
      </c>
      <c r="B3" s="11">
        <v>1</v>
      </c>
      <c r="C3" s="11">
        <v>1</v>
      </c>
      <c r="D3">
        <v>0.1</v>
      </c>
      <c r="E3">
        <v>293.29500000000002</v>
      </c>
      <c r="F3">
        <f>E3-273</f>
        <v>20.295000000000016</v>
      </c>
      <c r="G3">
        <f>IF($F3&lt;400,1,IF(MOD($F3,100)=0,VLOOKUP($F3,$A$3:$C$15,2,FALSE),VLOOKUP(FLOOR($F3,100),$A$3:$C$15,2,FALSE)-($F3-FLOOR($F3,100))/(CEILING($F3,100)-FLOOR($F3,100))*(VLOOKUP(FLOOR($F3,100),$A$3:$C$15,2,FALSE)-VLOOKUP(CEILING($F3,100),$A$3:$C$15,2,FALSE))))</f>
        <v>1</v>
      </c>
      <c r="H3">
        <f>IF($F3&lt;100,1,IF(MOD($F3,100)=0,VLOOKUP($F3,$A$3:$C$15,3,FALSE),VLOOKUP(FLOOR($F3,100),$A$3:$C$15,3,FALSE)-($F3-FLOOR($F3,100))/(CEILING($F3,100)-FLOOR($F3,100))*(VLOOKUP(FLOOR($F3,100),$A$3:$C$15,3,FALSE)-VLOOKUP(CEILING($F3,100),$A$3:$C$15,3,FALSE))))</f>
        <v>1</v>
      </c>
      <c r="I3">
        <f>-235*G3</f>
        <v>-235</v>
      </c>
      <c r="J3">
        <f>-235*H3</f>
        <v>-235</v>
      </c>
      <c r="K3" s="1">
        <v>0.1</v>
      </c>
      <c r="L3">
        <v>-180.06800000000001</v>
      </c>
      <c r="M3" s="14">
        <v>21.1</v>
      </c>
      <c r="N3" s="14">
        <f t="shared" ref="N3:N66" si="0">IF($M3&lt;400,1,IF(MOD($M3,100)=0,VLOOKUP($M3,$A$3:$C$15,2,FALSE),VLOOKUP(FLOOR($M3,100),$A$3:$C$15,2,FALSE)-($M3-FLOOR($M3,100))/(CEILING($M3,100)-FLOOR($M3,100))*(VLOOKUP(FLOOR($M3,100),$A$3:$C$15,2,FALSE)-VLOOKUP(CEILING($M3,100),$A$3:$C$15,2,FALSE))))</f>
        <v>1</v>
      </c>
      <c r="O3" s="14">
        <f t="shared" ref="O3:O66" si="1">IF($M3&lt;100,1,IF(MOD($M3,100)=0,VLOOKUP($M3,$A$3:$C$15,3,FALSE),VLOOKUP(FLOOR($M3,100),$A$3:$C$15,3,FALSE)-($M3-FLOOR($M3,100))/(CEILING($M3,100)-FLOOR($M3,100))*(VLOOKUP(FLOOR($M3,100),$A$3:$C$15,3,FALSE)-VLOOKUP(CEILING($M3,100),$A$3:$C$15,3,FALSE))))</f>
        <v>1</v>
      </c>
      <c r="P3" s="14">
        <f>-355*N3</f>
        <v>-355</v>
      </c>
      <c r="Q3" s="14">
        <f>-355*O3</f>
        <v>-355</v>
      </c>
      <c r="R3" s="14">
        <v>0.1</v>
      </c>
      <c r="S3">
        <v>-180.03700000000001</v>
      </c>
      <c r="AC3">
        <f t="shared" ref="AC3:AC66" si="2">(AVERAGE(E3:AB3))-273</f>
        <v>-353.08100000000002</v>
      </c>
      <c r="AD3">
        <v>8.3333333333333339E-4</v>
      </c>
      <c r="AE3">
        <f>IF($AC3&lt;400,1,IF(MOD($AC3,100)=0,VLOOKUP($AC3,$A$3:$C$15,2,FALSE),VLOOKUP(FLOOR($AC3,100),$A$3:$C$15,2,FALSE)-($AC3-FLOOR($AC3,100))/(CEILING($AC3,100)-FLOOR($AC3,100))*(VLOOKUP(FLOOR($AC3,100),$A$3:$C$15,2,FALSE)-VLOOKUP(CEILING($AC3,100),$A$3:$C$15,2,FALSE))))</f>
        <v>1</v>
      </c>
      <c r="AF3">
        <f t="shared" ref="AF3:AF66" si="3">IF($AC3&lt;100,1,IF(MOD($AC3,100)=0,VLOOKUP($AC3,$A$3:$C$15,3,FALSE),VLOOKUP(FLOOR($AC3,100),$A$3:$C$15,3,FALSE)-($AC3-FLOOR($AC3,100))/(CEILING($AC3,100)-FLOOR($AC3,100))*(VLOOKUP(FLOOR($AC3,100),$A$3:$C$15,3,FALSE)-VLOOKUP(CEILING($AC3,100),$A$3:$C$15,3,FALSE))))</f>
        <v>1</v>
      </c>
      <c r="AG3">
        <f>-235*AE3</f>
        <v>-235</v>
      </c>
      <c r="AH3">
        <f>-235*AF3</f>
        <v>-235</v>
      </c>
      <c r="AI3">
        <v>0.1</v>
      </c>
      <c r="AJ3">
        <v>-180.79</v>
      </c>
    </row>
    <row r="4" spans="1:36" x14ac:dyDescent="0.2">
      <c r="A4" s="11">
        <v>100</v>
      </c>
      <c r="B4" s="11">
        <v>1</v>
      </c>
      <c r="C4" s="11">
        <v>1</v>
      </c>
      <c r="D4">
        <v>0.2</v>
      </c>
      <c r="E4">
        <v>294.05399999999997</v>
      </c>
      <c r="F4">
        <f t="shared" ref="F4:F67" si="4">E4-273</f>
        <v>21.053999999999974</v>
      </c>
      <c r="G4">
        <f t="shared" ref="G4:G67" si="5">IF($F4&lt;400,1,IF(MOD($F4,100)=0,VLOOKUP($F4,$A$3:$C$15,2,FALSE),VLOOKUP(FLOOR($F4,100),$A$3:$C$15,2,FALSE)-($F4-FLOOR($F4,100))/(CEILING($F4,100)-FLOOR($F4,100))*(VLOOKUP(FLOOR($F4,100),$A$3:$C$15,2,FALSE)-VLOOKUP(CEILING($F4,100),$A$3:$C$15,2,FALSE))))</f>
        <v>1</v>
      </c>
      <c r="H4">
        <f t="shared" ref="H4:H67" si="6">IF($F4&lt;100,1,IF(MOD($F4,100)=0,VLOOKUP($F4,$A$3:$C$15,3,FALSE),VLOOKUP(FLOOR($F4,100),$A$3:$C$15,3,FALSE)-($F4-FLOOR($F4,100))/(CEILING($F4,100)-FLOOR($F4,100))*(VLOOKUP(FLOOR($F4,100),$A$3:$C$15,3,FALSE)-VLOOKUP(CEILING($F4,100),$A$3:$C$15,3,FALSE))))</f>
        <v>1</v>
      </c>
      <c r="I4">
        <f t="shared" ref="I4:I67" si="7">-235*G4</f>
        <v>-235</v>
      </c>
      <c r="J4">
        <f t="shared" ref="J4:J67" si="8">-235*H4</f>
        <v>-235</v>
      </c>
      <c r="K4" s="1">
        <v>0.2</v>
      </c>
      <c r="L4">
        <v>-179.65700000000001</v>
      </c>
      <c r="M4" s="14">
        <v>22.6</v>
      </c>
      <c r="N4" s="14">
        <f t="shared" si="0"/>
        <v>1</v>
      </c>
      <c r="O4" s="14">
        <f t="shared" si="1"/>
        <v>1</v>
      </c>
      <c r="P4" s="14">
        <f t="shared" ref="P4:P67" si="9">-355*N4</f>
        <v>-355</v>
      </c>
      <c r="Q4" s="14">
        <f t="shared" ref="Q4:Q67" si="10">-355*O4</f>
        <v>-355</v>
      </c>
      <c r="R4" s="14">
        <v>0.2</v>
      </c>
      <c r="S4">
        <v>-179.624</v>
      </c>
      <c r="AC4">
        <f t="shared" si="2"/>
        <v>-352.81153333333333</v>
      </c>
      <c r="AD4">
        <v>1.6666666666666668E-3</v>
      </c>
      <c r="AE4">
        <f t="shared" ref="AE4:AE67" si="11">IF(AC4&lt;400,1,IF(MOD(AC4,100)=0,VLOOKUP(AC4,$A$3:$C$15,2,FALSE),VLOOKUP(FLOOR(AC4,100),$A$3:$C$15,2,FALSE)-(AC4-FLOOR(AC4,100))/(CEILING(AC4,100)-FLOOR(AC4,100))*(VLOOKUP(FLOOR(AC4,100),$A$3:$C$15,2,FALSE)-VLOOKUP(CEILING(AC4,100),$A$3:$C$15,2,FALSE))))</f>
        <v>1</v>
      </c>
      <c r="AF4">
        <f t="shared" si="3"/>
        <v>1</v>
      </c>
      <c r="AG4">
        <f t="shared" ref="AG4:AH67" si="12">-235*AE4</f>
        <v>-235</v>
      </c>
      <c r="AH4">
        <f t="shared" si="12"/>
        <v>-235</v>
      </c>
      <c r="AI4">
        <v>0.2</v>
      </c>
      <c r="AJ4">
        <v>-180.161</v>
      </c>
    </row>
    <row r="5" spans="1:36" x14ac:dyDescent="0.2">
      <c r="A5" s="11">
        <v>200</v>
      </c>
      <c r="B5" s="11">
        <v>1</v>
      </c>
      <c r="C5" s="11">
        <v>0.80700000000000005</v>
      </c>
      <c r="D5">
        <v>0.3</v>
      </c>
      <c r="E5">
        <v>295.17599999999999</v>
      </c>
      <c r="F5">
        <f t="shared" si="4"/>
        <v>22.175999999999988</v>
      </c>
      <c r="G5">
        <f t="shared" si="5"/>
        <v>1</v>
      </c>
      <c r="H5">
        <f t="shared" si="6"/>
        <v>1</v>
      </c>
      <c r="I5">
        <f t="shared" si="7"/>
        <v>-235</v>
      </c>
      <c r="J5">
        <f t="shared" si="8"/>
        <v>-235</v>
      </c>
      <c r="K5" s="1">
        <v>0.3</v>
      </c>
      <c r="L5">
        <v>-179.251</v>
      </c>
      <c r="M5" s="14">
        <v>24.4</v>
      </c>
      <c r="N5" s="14">
        <f t="shared" si="0"/>
        <v>1</v>
      </c>
      <c r="O5" s="14">
        <f t="shared" si="1"/>
        <v>1</v>
      </c>
      <c r="P5" s="14">
        <f t="shared" si="9"/>
        <v>-355</v>
      </c>
      <c r="Q5" s="14">
        <f t="shared" si="10"/>
        <v>-355</v>
      </c>
      <c r="R5" s="14">
        <v>0.3</v>
      </c>
      <c r="S5">
        <v>-179.215</v>
      </c>
      <c r="AC5">
        <f t="shared" si="2"/>
        <v>-352.47426666666667</v>
      </c>
      <c r="AD5">
        <v>3.3333333333333335E-3</v>
      </c>
      <c r="AE5">
        <f t="shared" si="11"/>
        <v>1</v>
      </c>
      <c r="AF5">
        <f t="shared" si="3"/>
        <v>1</v>
      </c>
      <c r="AG5">
        <f t="shared" si="12"/>
        <v>-235</v>
      </c>
      <c r="AH5">
        <f t="shared" si="12"/>
        <v>-235</v>
      </c>
      <c r="AI5">
        <v>0.3</v>
      </c>
      <c r="AJ5">
        <v>-179.37799999999999</v>
      </c>
    </row>
    <row r="6" spans="1:36" x14ac:dyDescent="0.2">
      <c r="A6" s="11">
        <v>300</v>
      </c>
      <c r="B6" s="11">
        <v>1</v>
      </c>
      <c r="C6" s="11">
        <v>0.61299999999999999</v>
      </c>
      <c r="D6">
        <v>0.4</v>
      </c>
      <c r="E6">
        <v>296.61</v>
      </c>
      <c r="F6">
        <f t="shared" si="4"/>
        <v>23.610000000000014</v>
      </c>
      <c r="G6">
        <f t="shared" si="5"/>
        <v>1</v>
      </c>
      <c r="H6">
        <f t="shared" si="6"/>
        <v>1</v>
      </c>
      <c r="I6">
        <f t="shared" si="7"/>
        <v>-235</v>
      </c>
      <c r="J6">
        <f t="shared" si="8"/>
        <v>-235</v>
      </c>
      <c r="K6" s="1">
        <v>0.4</v>
      </c>
      <c r="L6">
        <v>-178.876</v>
      </c>
      <c r="M6" s="14">
        <v>26.5</v>
      </c>
      <c r="N6" s="14">
        <f t="shared" si="0"/>
        <v>1</v>
      </c>
      <c r="O6" s="14">
        <f t="shared" si="1"/>
        <v>1</v>
      </c>
      <c r="P6" s="14">
        <f t="shared" si="9"/>
        <v>-355</v>
      </c>
      <c r="Q6" s="14">
        <f t="shared" si="10"/>
        <v>-355</v>
      </c>
      <c r="R6" s="14">
        <v>0.4</v>
      </c>
      <c r="S6">
        <v>-178.83699999999999</v>
      </c>
      <c r="AC6">
        <f t="shared" si="2"/>
        <v>-352.0795333333333</v>
      </c>
      <c r="AD6">
        <v>5.0000000000000001E-3</v>
      </c>
      <c r="AE6">
        <f t="shared" si="11"/>
        <v>1</v>
      </c>
      <c r="AF6">
        <f t="shared" si="3"/>
        <v>1</v>
      </c>
      <c r="AG6">
        <f t="shared" si="12"/>
        <v>-235</v>
      </c>
      <c r="AH6">
        <f t="shared" si="12"/>
        <v>-235</v>
      </c>
      <c r="AI6">
        <v>0.4</v>
      </c>
      <c r="AJ6">
        <v>-178.51</v>
      </c>
    </row>
    <row r="7" spans="1:36" x14ac:dyDescent="0.2">
      <c r="A7" s="11">
        <v>400</v>
      </c>
      <c r="B7" s="11">
        <v>1</v>
      </c>
      <c r="C7" s="11">
        <v>0.42</v>
      </c>
      <c r="D7">
        <v>0.5</v>
      </c>
      <c r="E7">
        <v>298.32400000000001</v>
      </c>
      <c r="F7">
        <f t="shared" si="4"/>
        <v>25.324000000000012</v>
      </c>
      <c r="G7">
        <f t="shared" si="5"/>
        <v>1</v>
      </c>
      <c r="H7">
        <f t="shared" si="6"/>
        <v>1</v>
      </c>
      <c r="I7">
        <f t="shared" si="7"/>
        <v>-235</v>
      </c>
      <c r="J7">
        <f t="shared" si="8"/>
        <v>-235</v>
      </c>
      <c r="K7" s="1">
        <v>0.5</v>
      </c>
      <c r="L7">
        <v>-178.54400000000001</v>
      </c>
      <c r="M7" s="14">
        <v>28.9</v>
      </c>
      <c r="N7" s="14">
        <f t="shared" si="0"/>
        <v>1</v>
      </c>
      <c r="O7" s="14">
        <f t="shared" si="1"/>
        <v>1</v>
      </c>
      <c r="P7" s="14">
        <f t="shared" si="9"/>
        <v>-355</v>
      </c>
      <c r="Q7" s="14">
        <f t="shared" si="10"/>
        <v>-355</v>
      </c>
      <c r="R7" s="14">
        <v>0.5</v>
      </c>
      <c r="S7">
        <v>-178.501</v>
      </c>
      <c r="AC7">
        <f t="shared" si="2"/>
        <v>-351.63313333333332</v>
      </c>
      <c r="AD7">
        <v>6.6666666666666671E-3</v>
      </c>
      <c r="AE7">
        <f t="shared" si="11"/>
        <v>1</v>
      </c>
      <c r="AF7">
        <f t="shared" si="3"/>
        <v>1</v>
      </c>
      <c r="AG7">
        <f t="shared" si="12"/>
        <v>-235</v>
      </c>
      <c r="AH7">
        <f t="shared" si="12"/>
        <v>-235</v>
      </c>
      <c r="AI7">
        <v>0.5</v>
      </c>
      <c r="AJ7">
        <v>-177.595</v>
      </c>
    </row>
    <row r="8" spans="1:36" x14ac:dyDescent="0.2">
      <c r="A8" s="11">
        <v>500</v>
      </c>
      <c r="B8" s="11">
        <v>0.78</v>
      </c>
      <c r="C8" s="11">
        <v>0.36</v>
      </c>
      <c r="D8">
        <v>0.6</v>
      </c>
      <c r="E8">
        <v>300.28899999999999</v>
      </c>
      <c r="F8">
        <f t="shared" si="4"/>
        <v>27.288999999999987</v>
      </c>
      <c r="G8">
        <f t="shared" si="5"/>
        <v>1</v>
      </c>
      <c r="H8">
        <f t="shared" si="6"/>
        <v>1</v>
      </c>
      <c r="I8">
        <f t="shared" si="7"/>
        <v>-235</v>
      </c>
      <c r="J8">
        <f t="shared" si="8"/>
        <v>-235</v>
      </c>
      <c r="K8" s="1">
        <v>0.6</v>
      </c>
      <c r="L8">
        <v>-178.268</v>
      </c>
      <c r="M8" s="14">
        <v>31.4</v>
      </c>
      <c r="N8" s="14">
        <f t="shared" si="0"/>
        <v>1</v>
      </c>
      <c r="O8" s="14">
        <f t="shared" si="1"/>
        <v>1</v>
      </c>
      <c r="P8" s="14">
        <f t="shared" si="9"/>
        <v>-355</v>
      </c>
      <c r="Q8" s="14">
        <f t="shared" si="10"/>
        <v>-355</v>
      </c>
      <c r="R8" s="14">
        <v>0.6</v>
      </c>
      <c r="S8">
        <v>-178.221</v>
      </c>
      <c r="AC8">
        <f t="shared" si="2"/>
        <v>-351.15406666666667</v>
      </c>
      <c r="AD8">
        <v>8.3333333333333332E-3</v>
      </c>
      <c r="AE8">
        <f t="shared" si="11"/>
        <v>1</v>
      </c>
      <c r="AF8">
        <f t="shared" si="3"/>
        <v>1</v>
      </c>
      <c r="AG8">
        <f t="shared" si="12"/>
        <v>-235</v>
      </c>
      <c r="AH8">
        <f t="shared" si="12"/>
        <v>-235</v>
      </c>
      <c r="AI8">
        <v>0.6</v>
      </c>
      <c r="AJ8">
        <v>-176.66</v>
      </c>
    </row>
    <row r="9" spans="1:36" x14ac:dyDescent="0.2">
      <c r="A9" s="11">
        <v>600</v>
      </c>
      <c r="B9" s="11">
        <v>0.47</v>
      </c>
      <c r="C9" s="11">
        <v>0.18</v>
      </c>
      <c r="D9">
        <v>0.7</v>
      </c>
      <c r="E9">
        <v>302.48500000000001</v>
      </c>
      <c r="F9">
        <f t="shared" si="4"/>
        <v>29.485000000000014</v>
      </c>
      <c r="G9">
        <f t="shared" si="5"/>
        <v>1</v>
      </c>
      <c r="H9">
        <f t="shared" si="6"/>
        <v>1</v>
      </c>
      <c r="I9">
        <f t="shared" si="7"/>
        <v>-235</v>
      </c>
      <c r="J9">
        <f t="shared" si="8"/>
        <v>-235</v>
      </c>
      <c r="K9" s="1">
        <v>0.7</v>
      </c>
      <c r="L9">
        <v>-178.05799999999999</v>
      </c>
      <c r="M9" s="14">
        <v>34.200000000000003</v>
      </c>
      <c r="N9" s="14">
        <f t="shared" si="0"/>
        <v>1</v>
      </c>
      <c r="O9" s="14">
        <f t="shared" si="1"/>
        <v>1</v>
      </c>
      <c r="P9" s="14">
        <f t="shared" si="9"/>
        <v>-355</v>
      </c>
      <c r="Q9" s="14">
        <f t="shared" si="10"/>
        <v>-355</v>
      </c>
      <c r="R9" s="14">
        <v>0.7</v>
      </c>
      <c r="S9">
        <v>-178.006</v>
      </c>
      <c r="AC9">
        <f t="shared" si="2"/>
        <v>-350.63293333333331</v>
      </c>
      <c r="AD9">
        <v>0.01</v>
      </c>
      <c r="AE9">
        <f t="shared" si="11"/>
        <v>1</v>
      </c>
      <c r="AF9">
        <f t="shared" si="3"/>
        <v>1</v>
      </c>
      <c r="AG9">
        <f t="shared" si="12"/>
        <v>-235</v>
      </c>
      <c r="AH9">
        <f t="shared" si="12"/>
        <v>-235</v>
      </c>
      <c r="AI9">
        <v>0.7</v>
      </c>
      <c r="AJ9">
        <v>-175.72399999999999</v>
      </c>
    </row>
    <row r="10" spans="1:36" x14ac:dyDescent="0.2">
      <c r="A10" s="11">
        <v>700</v>
      </c>
      <c r="B10" s="11">
        <v>0.23</v>
      </c>
      <c r="C10" s="11">
        <v>7.4999999999999997E-2</v>
      </c>
      <c r="D10">
        <v>0.8</v>
      </c>
      <c r="E10">
        <v>304.89100000000002</v>
      </c>
      <c r="F10">
        <f t="shared" si="4"/>
        <v>31.89100000000002</v>
      </c>
      <c r="G10">
        <f t="shared" si="5"/>
        <v>1</v>
      </c>
      <c r="H10">
        <f t="shared" si="6"/>
        <v>1</v>
      </c>
      <c r="I10">
        <f t="shared" si="7"/>
        <v>-235</v>
      </c>
      <c r="J10">
        <f t="shared" si="8"/>
        <v>-235</v>
      </c>
      <c r="K10" s="1">
        <v>0.8</v>
      </c>
      <c r="L10">
        <v>-177.917</v>
      </c>
      <c r="M10" s="14">
        <v>37.1</v>
      </c>
      <c r="N10" s="14">
        <f t="shared" si="0"/>
        <v>1</v>
      </c>
      <c r="O10" s="14">
        <f t="shared" si="1"/>
        <v>1</v>
      </c>
      <c r="P10" s="14">
        <f t="shared" si="9"/>
        <v>-355</v>
      </c>
      <c r="Q10" s="14">
        <f t="shared" si="10"/>
        <v>-355</v>
      </c>
      <c r="R10" s="14">
        <v>0.8</v>
      </c>
      <c r="S10">
        <v>-177.86099999999999</v>
      </c>
      <c r="AC10">
        <f t="shared" si="2"/>
        <v>-350.08639999999997</v>
      </c>
      <c r="AD10">
        <v>1.1666666666666665E-2</v>
      </c>
      <c r="AE10">
        <f t="shared" si="11"/>
        <v>1</v>
      </c>
      <c r="AF10">
        <f t="shared" si="3"/>
        <v>1</v>
      </c>
      <c r="AG10">
        <f t="shared" si="12"/>
        <v>-235</v>
      </c>
      <c r="AH10">
        <f t="shared" si="12"/>
        <v>-235</v>
      </c>
      <c r="AI10">
        <v>0.8</v>
      </c>
      <c r="AJ10">
        <v>-174.80099999999999</v>
      </c>
    </row>
    <row r="11" spans="1:36" x14ac:dyDescent="0.2">
      <c r="A11" s="11">
        <v>800</v>
      </c>
      <c r="B11" s="11">
        <v>0.11</v>
      </c>
      <c r="C11" s="11">
        <v>0.05</v>
      </c>
      <c r="D11">
        <v>0.9</v>
      </c>
      <c r="E11">
        <v>307.49299999999999</v>
      </c>
      <c r="F11">
        <f t="shared" si="4"/>
        <v>34.492999999999995</v>
      </c>
      <c r="G11">
        <f t="shared" si="5"/>
        <v>1</v>
      </c>
      <c r="H11">
        <f t="shared" si="6"/>
        <v>1</v>
      </c>
      <c r="I11">
        <f t="shared" si="7"/>
        <v>-235</v>
      </c>
      <c r="J11">
        <f t="shared" si="8"/>
        <v>-235</v>
      </c>
      <c r="K11" s="1">
        <v>0.9</v>
      </c>
      <c r="L11">
        <v>-177.84899999999999</v>
      </c>
      <c r="M11" s="14">
        <v>40.200000000000003</v>
      </c>
      <c r="N11" s="14">
        <f t="shared" si="0"/>
        <v>1</v>
      </c>
      <c r="O11" s="14">
        <f t="shared" si="1"/>
        <v>1</v>
      </c>
      <c r="P11" s="14">
        <f t="shared" si="9"/>
        <v>-355</v>
      </c>
      <c r="Q11" s="14">
        <f t="shared" si="10"/>
        <v>-355</v>
      </c>
      <c r="R11" s="14">
        <v>0.9</v>
      </c>
      <c r="S11">
        <v>-177.78800000000001</v>
      </c>
      <c r="AC11">
        <f t="shared" si="2"/>
        <v>-349.51006666666666</v>
      </c>
      <c r="AD11">
        <v>1.3333333333333334E-2</v>
      </c>
      <c r="AE11">
        <f t="shared" si="11"/>
        <v>1</v>
      </c>
      <c r="AF11">
        <f t="shared" si="3"/>
        <v>1</v>
      </c>
      <c r="AG11">
        <f t="shared" si="12"/>
        <v>-235</v>
      </c>
      <c r="AH11">
        <f t="shared" si="12"/>
        <v>-235</v>
      </c>
      <c r="AI11">
        <v>0.9</v>
      </c>
      <c r="AJ11">
        <v>-173.9</v>
      </c>
    </row>
    <row r="12" spans="1:36" x14ac:dyDescent="0.2">
      <c r="A12" s="11">
        <v>900</v>
      </c>
      <c r="B12" s="11">
        <v>0.06</v>
      </c>
      <c r="C12" s="11">
        <v>3.7499999999999999E-2</v>
      </c>
      <c r="D12">
        <v>1</v>
      </c>
      <c r="E12">
        <v>310.274</v>
      </c>
      <c r="F12">
        <f t="shared" si="4"/>
        <v>37.274000000000001</v>
      </c>
      <c r="G12">
        <f t="shared" si="5"/>
        <v>1</v>
      </c>
      <c r="H12">
        <f t="shared" si="6"/>
        <v>1</v>
      </c>
      <c r="I12">
        <f t="shared" si="7"/>
        <v>-235</v>
      </c>
      <c r="J12">
        <f t="shared" si="8"/>
        <v>-235</v>
      </c>
      <c r="K12" s="1">
        <v>1</v>
      </c>
      <c r="L12">
        <v>-177.857</v>
      </c>
      <c r="M12" s="14">
        <v>43.5</v>
      </c>
      <c r="N12" s="14">
        <f t="shared" si="0"/>
        <v>1</v>
      </c>
      <c r="O12" s="14">
        <f t="shared" si="1"/>
        <v>1</v>
      </c>
      <c r="P12" s="14">
        <f t="shared" si="9"/>
        <v>-355</v>
      </c>
      <c r="Q12" s="14">
        <f t="shared" si="10"/>
        <v>-355</v>
      </c>
      <c r="R12" s="14">
        <v>1</v>
      </c>
      <c r="S12">
        <v>-177.79</v>
      </c>
      <c r="AC12">
        <f t="shared" si="2"/>
        <v>-348.90660000000003</v>
      </c>
      <c r="AD12">
        <v>1.5000000000000001E-2</v>
      </c>
      <c r="AE12">
        <f t="shared" si="11"/>
        <v>1</v>
      </c>
      <c r="AF12">
        <f t="shared" si="3"/>
        <v>1</v>
      </c>
      <c r="AG12">
        <f t="shared" si="12"/>
        <v>-235</v>
      </c>
      <c r="AH12">
        <f t="shared" si="12"/>
        <v>-235</v>
      </c>
      <c r="AI12">
        <v>1</v>
      </c>
      <c r="AJ12">
        <v>-173.03</v>
      </c>
    </row>
    <row r="13" spans="1:36" x14ac:dyDescent="0.2">
      <c r="A13" s="11">
        <v>1000</v>
      </c>
      <c r="B13" s="11">
        <v>0.04</v>
      </c>
      <c r="C13" s="11">
        <v>2.5000000000000001E-2</v>
      </c>
      <c r="D13">
        <v>1.1000000000000001</v>
      </c>
      <c r="E13">
        <v>313.221</v>
      </c>
      <c r="F13">
        <f t="shared" si="4"/>
        <v>40.221000000000004</v>
      </c>
      <c r="G13">
        <f t="shared" si="5"/>
        <v>1</v>
      </c>
      <c r="H13">
        <f t="shared" si="6"/>
        <v>1</v>
      </c>
      <c r="I13">
        <f t="shared" si="7"/>
        <v>-235</v>
      </c>
      <c r="J13">
        <f t="shared" si="8"/>
        <v>-235</v>
      </c>
      <c r="K13" s="1">
        <v>1.1000000000000001</v>
      </c>
      <c r="L13">
        <v>-177.94200000000001</v>
      </c>
      <c r="M13" s="14">
        <v>46.8</v>
      </c>
      <c r="N13" s="14">
        <f t="shared" si="0"/>
        <v>1</v>
      </c>
      <c r="O13" s="14">
        <f t="shared" si="1"/>
        <v>1</v>
      </c>
      <c r="P13" s="14">
        <f t="shared" si="9"/>
        <v>-355</v>
      </c>
      <c r="Q13" s="14">
        <f t="shared" si="10"/>
        <v>-355</v>
      </c>
      <c r="R13" s="14">
        <v>1.1000000000000001</v>
      </c>
      <c r="S13">
        <v>-177.869</v>
      </c>
      <c r="AC13">
        <f t="shared" si="2"/>
        <v>-348.29126666666667</v>
      </c>
      <c r="AD13">
        <v>1.6666666666666666E-2</v>
      </c>
      <c r="AE13">
        <f t="shared" si="11"/>
        <v>1</v>
      </c>
      <c r="AF13">
        <f t="shared" si="3"/>
        <v>1</v>
      </c>
      <c r="AG13">
        <f t="shared" si="12"/>
        <v>-235</v>
      </c>
      <c r="AH13">
        <f t="shared" si="12"/>
        <v>-235</v>
      </c>
      <c r="AI13">
        <v>1.1000000000000001</v>
      </c>
      <c r="AJ13">
        <v>-172.19800000000001</v>
      </c>
    </row>
    <row r="14" spans="1:36" x14ac:dyDescent="0.2">
      <c r="A14" s="11">
        <v>1100</v>
      </c>
      <c r="B14" s="11">
        <v>0.02</v>
      </c>
      <c r="C14" s="11">
        <v>1.2500000000000001E-2</v>
      </c>
      <c r="D14">
        <v>1.2</v>
      </c>
      <c r="E14">
        <v>316.32299999999998</v>
      </c>
      <c r="F14">
        <f t="shared" si="4"/>
        <v>43.322999999999979</v>
      </c>
      <c r="G14">
        <f t="shared" si="5"/>
        <v>1</v>
      </c>
      <c r="H14">
        <f t="shared" si="6"/>
        <v>1</v>
      </c>
      <c r="I14">
        <f t="shared" si="7"/>
        <v>-235</v>
      </c>
      <c r="J14">
        <f t="shared" si="8"/>
        <v>-235</v>
      </c>
      <c r="K14" s="1">
        <v>1.2</v>
      </c>
      <c r="L14">
        <v>-178.101</v>
      </c>
      <c r="M14" s="14">
        <v>50.3</v>
      </c>
      <c r="N14" s="14">
        <f t="shared" si="0"/>
        <v>1</v>
      </c>
      <c r="O14" s="14">
        <f t="shared" si="1"/>
        <v>1</v>
      </c>
      <c r="P14" s="14">
        <f t="shared" si="9"/>
        <v>-355</v>
      </c>
      <c r="Q14" s="14">
        <f t="shared" si="10"/>
        <v>-355</v>
      </c>
      <c r="R14" s="14">
        <v>1.2</v>
      </c>
      <c r="S14">
        <v>-178.02199999999999</v>
      </c>
      <c r="AC14">
        <f t="shared" si="2"/>
        <v>-347.65179999999998</v>
      </c>
      <c r="AD14">
        <v>3.3333333333333333E-2</v>
      </c>
      <c r="AE14">
        <f t="shared" si="11"/>
        <v>1</v>
      </c>
      <c r="AF14">
        <f t="shared" si="3"/>
        <v>1</v>
      </c>
      <c r="AG14">
        <f t="shared" si="12"/>
        <v>-235</v>
      </c>
      <c r="AH14">
        <f t="shared" si="12"/>
        <v>-235</v>
      </c>
      <c r="AI14">
        <v>1.2</v>
      </c>
      <c r="AJ14">
        <v>-171.40700000000001</v>
      </c>
    </row>
    <row r="15" spans="1:36" x14ac:dyDescent="0.2">
      <c r="A15" s="11">
        <v>1200</v>
      </c>
      <c r="B15" s="11">
        <v>0</v>
      </c>
      <c r="C15" s="11">
        <v>0</v>
      </c>
      <c r="D15">
        <v>1.3</v>
      </c>
      <c r="E15">
        <v>319.56799999999998</v>
      </c>
      <c r="F15">
        <f t="shared" si="4"/>
        <v>46.567999999999984</v>
      </c>
      <c r="G15">
        <f t="shared" si="5"/>
        <v>1</v>
      </c>
      <c r="H15">
        <f t="shared" si="6"/>
        <v>1</v>
      </c>
      <c r="I15">
        <f t="shared" si="7"/>
        <v>-235</v>
      </c>
      <c r="J15">
        <f t="shared" si="8"/>
        <v>-235</v>
      </c>
      <c r="K15" s="1">
        <v>1.3</v>
      </c>
      <c r="L15">
        <v>-178.33500000000001</v>
      </c>
      <c r="M15" s="14">
        <v>54</v>
      </c>
      <c r="N15" s="14">
        <f t="shared" si="0"/>
        <v>1</v>
      </c>
      <c r="O15" s="14">
        <f t="shared" si="1"/>
        <v>1</v>
      </c>
      <c r="P15" s="14">
        <f t="shared" si="9"/>
        <v>-355</v>
      </c>
      <c r="Q15" s="14">
        <f t="shared" si="10"/>
        <v>-355</v>
      </c>
      <c r="R15" s="14">
        <v>1.3</v>
      </c>
      <c r="S15">
        <v>-178.25</v>
      </c>
      <c r="AC15">
        <f t="shared" si="2"/>
        <v>-346.98993333333334</v>
      </c>
      <c r="AD15">
        <v>0.05</v>
      </c>
      <c r="AE15">
        <f t="shared" si="11"/>
        <v>1</v>
      </c>
      <c r="AF15">
        <f t="shared" si="3"/>
        <v>1</v>
      </c>
      <c r="AG15">
        <f t="shared" si="12"/>
        <v>-235</v>
      </c>
      <c r="AH15">
        <f t="shared" si="12"/>
        <v>-235</v>
      </c>
      <c r="AI15">
        <v>1.3</v>
      </c>
      <c r="AJ15">
        <v>-170.66200000000001</v>
      </c>
    </row>
    <row r="16" spans="1:36" x14ac:dyDescent="0.2">
      <c r="D16">
        <v>1.4</v>
      </c>
      <c r="E16">
        <v>322.947</v>
      </c>
      <c r="F16">
        <f t="shared" si="4"/>
        <v>49.947000000000003</v>
      </c>
      <c r="G16">
        <f t="shared" si="5"/>
        <v>1</v>
      </c>
      <c r="H16">
        <f t="shared" si="6"/>
        <v>1</v>
      </c>
      <c r="I16">
        <f t="shared" si="7"/>
        <v>-235</v>
      </c>
      <c r="J16">
        <f t="shared" si="8"/>
        <v>-235</v>
      </c>
      <c r="K16" s="1">
        <v>1.4</v>
      </c>
      <c r="L16">
        <v>-178.643</v>
      </c>
      <c r="M16" s="14">
        <v>57.7</v>
      </c>
      <c r="N16" s="14">
        <f t="shared" si="0"/>
        <v>1</v>
      </c>
      <c r="O16" s="14">
        <f t="shared" si="1"/>
        <v>1</v>
      </c>
      <c r="P16" s="14">
        <f t="shared" si="9"/>
        <v>-355</v>
      </c>
      <c r="Q16" s="14">
        <f t="shared" si="10"/>
        <v>-355</v>
      </c>
      <c r="R16" s="14">
        <v>1.4</v>
      </c>
      <c r="S16">
        <v>-178.55199999999999</v>
      </c>
      <c r="AC16">
        <f t="shared" si="2"/>
        <v>-346.32006666666666</v>
      </c>
      <c r="AD16">
        <v>6.6666666666666666E-2</v>
      </c>
      <c r="AE16">
        <f t="shared" si="11"/>
        <v>1</v>
      </c>
      <c r="AF16">
        <f t="shared" si="3"/>
        <v>1</v>
      </c>
      <c r="AG16">
        <f t="shared" si="12"/>
        <v>-235</v>
      </c>
      <c r="AH16">
        <f t="shared" si="12"/>
        <v>-235</v>
      </c>
      <c r="AI16">
        <v>1.4</v>
      </c>
      <c r="AJ16">
        <v>-169.96799999999999</v>
      </c>
    </row>
    <row r="17" spans="4:36" x14ac:dyDescent="0.2">
      <c r="D17">
        <v>1.5</v>
      </c>
      <c r="E17">
        <v>326.45</v>
      </c>
      <c r="F17">
        <f t="shared" si="4"/>
        <v>53.449999999999989</v>
      </c>
      <c r="G17">
        <f t="shared" si="5"/>
        <v>1</v>
      </c>
      <c r="H17">
        <f t="shared" si="6"/>
        <v>1</v>
      </c>
      <c r="I17">
        <f t="shared" si="7"/>
        <v>-235</v>
      </c>
      <c r="J17">
        <f t="shared" si="8"/>
        <v>-235</v>
      </c>
      <c r="K17" s="1">
        <v>1.5</v>
      </c>
      <c r="L17">
        <v>-179.023</v>
      </c>
      <c r="M17" s="14">
        <v>61.5</v>
      </c>
      <c r="N17" s="14">
        <f t="shared" si="0"/>
        <v>1</v>
      </c>
      <c r="O17" s="14">
        <f t="shared" si="1"/>
        <v>1</v>
      </c>
      <c r="P17" s="14">
        <f t="shared" si="9"/>
        <v>-355</v>
      </c>
      <c r="Q17" s="14">
        <f t="shared" si="10"/>
        <v>-355</v>
      </c>
      <c r="R17" s="14">
        <v>1.5</v>
      </c>
      <c r="S17">
        <v>-178.92500000000001</v>
      </c>
      <c r="AC17">
        <f t="shared" si="2"/>
        <v>-345.63653333333332</v>
      </c>
      <c r="AD17">
        <v>8.3333333333333329E-2</v>
      </c>
      <c r="AE17">
        <f t="shared" si="11"/>
        <v>1</v>
      </c>
      <c r="AF17">
        <f t="shared" si="3"/>
        <v>1</v>
      </c>
      <c r="AG17">
        <f t="shared" si="12"/>
        <v>-235</v>
      </c>
      <c r="AH17">
        <f t="shared" si="12"/>
        <v>-235</v>
      </c>
      <c r="AI17">
        <v>1.5</v>
      </c>
      <c r="AJ17">
        <v>-169.32599999999999</v>
      </c>
    </row>
    <row r="18" spans="4:36" x14ac:dyDescent="0.2">
      <c r="D18">
        <v>1.6</v>
      </c>
      <c r="E18">
        <v>330.06799999999998</v>
      </c>
      <c r="F18">
        <f t="shared" si="4"/>
        <v>57.067999999999984</v>
      </c>
      <c r="G18">
        <f t="shared" si="5"/>
        <v>1</v>
      </c>
      <c r="H18">
        <f t="shared" si="6"/>
        <v>1</v>
      </c>
      <c r="I18">
        <f t="shared" si="7"/>
        <v>-235</v>
      </c>
      <c r="J18">
        <f t="shared" si="8"/>
        <v>-235</v>
      </c>
      <c r="K18" s="1">
        <v>1.6</v>
      </c>
      <c r="L18">
        <v>-179.476</v>
      </c>
      <c r="M18" s="14">
        <v>65.5</v>
      </c>
      <c r="N18" s="14">
        <f t="shared" si="0"/>
        <v>1</v>
      </c>
      <c r="O18" s="14">
        <f t="shared" si="1"/>
        <v>1</v>
      </c>
      <c r="P18" s="14">
        <f t="shared" si="9"/>
        <v>-355</v>
      </c>
      <c r="Q18" s="14">
        <f t="shared" si="10"/>
        <v>-355</v>
      </c>
      <c r="R18" s="14">
        <v>1.6</v>
      </c>
      <c r="S18">
        <v>-179.37200000000001</v>
      </c>
      <c r="AC18">
        <f t="shared" si="2"/>
        <v>-344.93413333333331</v>
      </c>
      <c r="AD18">
        <v>0.1</v>
      </c>
      <c r="AE18">
        <f t="shared" si="11"/>
        <v>1</v>
      </c>
      <c r="AF18">
        <f t="shared" si="3"/>
        <v>1</v>
      </c>
      <c r="AG18">
        <f t="shared" si="12"/>
        <v>-235</v>
      </c>
      <c r="AH18">
        <f t="shared" si="12"/>
        <v>-235</v>
      </c>
      <c r="AI18">
        <v>1.6</v>
      </c>
      <c r="AJ18">
        <v>-168.739</v>
      </c>
    </row>
    <row r="19" spans="4:36" x14ac:dyDescent="0.2">
      <c r="D19">
        <v>1.7</v>
      </c>
      <c r="E19">
        <v>333.79300000000001</v>
      </c>
      <c r="F19">
        <f t="shared" si="4"/>
        <v>60.793000000000006</v>
      </c>
      <c r="G19">
        <f t="shared" si="5"/>
        <v>1</v>
      </c>
      <c r="H19">
        <f t="shared" si="6"/>
        <v>1</v>
      </c>
      <c r="I19">
        <f t="shared" si="7"/>
        <v>-235</v>
      </c>
      <c r="J19">
        <f t="shared" si="8"/>
        <v>-235</v>
      </c>
      <c r="K19" s="1">
        <v>1.7</v>
      </c>
      <c r="L19">
        <v>-180.16800000000001</v>
      </c>
      <c r="M19" s="14">
        <v>69.5</v>
      </c>
      <c r="N19" s="14">
        <f t="shared" si="0"/>
        <v>1</v>
      </c>
      <c r="O19" s="14">
        <f t="shared" si="1"/>
        <v>1</v>
      </c>
      <c r="P19" s="14">
        <f t="shared" si="9"/>
        <v>-355</v>
      </c>
      <c r="Q19" s="14">
        <f t="shared" si="10"/>
        <v>-355</v>
      </c>
      <c r="R19" s="14">
        <v>1.7</v>
      </c>
      <c r="S19">
        <v>-180.05600000000001</v>
      </c>
      <c r="AC19">
        <f t="shared" si="2"/>
        <v>-344.24919999999997</v>
      </c>
      <c r="AD19">
        <v>0.2</v>
      </c>
      <c r="AE19">
        <f t="shared" si="11"/>
        <v>1</v>
      </c>
      <c r="AF19">
        <f t="shared" si="3"/>
        <v>1</v>
      </c>
      <c r="AG19">
        <f t="shared" si="12"/>
        <v>-235</v>
      </c>
      <c r="AH19">
        <f t="shared" si="12"/>
        <v>-235</v>
      </c>
      <c r="AI19">
        <v>1.7</v>
      </c>
      <c r="AJ19">
        <v>-168.37700000000001</v>
      </c>
    </row>
    <row r="20" spans="4:36" x14ac:dyDescent="0.2">
      <c r="D20">
        <v>1.8</v>
      </c>
      <c r="E20">
        <v>337.61900000000003</v>
      </c>
      <c r="F20">
        <f t="shared" si="4"/>
        <v>64.619000000000028</v>
      </c>
      <c r="G20">
        <f t="shared" si="5"/>
        <v>1</v>
      </c>
      <c r="H20">
        <f t="shared" si="6"/>
        <v>1</v>
      </c>
      <c r="I20">
        <f t="shared" si="7"/>
        <v>-235</v>
      </c>
      <c r="J20">
        <f t="shared" si="8"/>
        <v>-235</v>
      </c>
      <c r="K20" s="1">
        <v>1.8</v>
      </c>
      <c r="L20">
        <v>-181.03</v>
      </c>
      <c r="M20" s="14">
        <v>73.599999999999994</v>
      </c>
      <c r="N20" s="14">
        <f t="shared" si="0"/>
        <v>1</v>
      </c>
      <c r="O20" s="14">
        <f t="shared" si="1"/>
        <v>1</v>
      </c>
      <c r="P20" s="14">
        <f t="shared" si="9"/>
        <v>-355</v>
      </c>
      <c r="Q20" s="14">
        <f t="shared" si="10"/>
        <v>-355</v>
      </c>
      <c r="R20" s="14">
        <v>1.8</v>
      </c>
      <c r="S20">
        <v>-180.911</v>
      </c>
      <c r="AC20">
        <f t="shared" si="2"/>
        <v>-343.56686666666667</v>
      </c>
      <c r="AD20">
        <v>0.3</v>
      </c>
      <c r="AE20">
        <f t="shared" si="11"/>
        <v>1</v>
      </c>
      <c r="AF20">
        <f t="shared" si="3"/>
        <v>1</v>
      </c>
      <c r="AG20">
        <f t="shared" si="12"/>
        <v>-235</v>
      </c>
      <c r="AH20">
        <f t="shared" si="12"/>
        <v>-235</v>
      </c>
      <c r="AI20">
        <v>1.8</v>
      </c>
      <c r="AJ20">
        <v>-168.18</v>
      </c>
    </row>
    <row r="21" spans="4:36" x14ac:dyDescent="0.2">
      <c r="D21">
        <v>1.9</v>
      </c>
      <c r="E21">
        <v>341.54</v>
      </c>
      <c r="F21">
        <f t="shared" si="4"/>
        <v>68.54000000000002</v>
      </c>
      <c r="G21">
        <f t="shared" si="5"/>
        <v>1</v>
      </c>
      <c r="H21">
        <f t="shared" si="6"/>
        <v>1</v>
      </c>
      <c r="I21">
        <f t="shared" si="7"/>
        <v>-235</v>
      </c>
      <c r="J21">
        <f t="shared" si="8"/>
        <v>-235</v>
      </c>
      <c r="K21" s="1">
        <v>1.9</v>
      </c>
      <c r="L21">
        <v>-182.017</v>
      </c>
      <c r="M21" s="14">
        <v>77.7</v>
      </c>
      <c r="N21" s="14">
        <f t="shared" si="0"/>
        <v>1</v>
      </c>
      <c r="O21" s="14">
        <f t="shared" si="1"/>
        <v>1</v>
      </c>
      <c r="P21" s="14">
        <f t="shared" si="9"/>
        <v>-355</v>
      </c>
      <c r="Q21" s="14">
        <f t="shared" si="10"/>
        <v>-355</v>
      </c>
      <c r="R21" s="14">
        <v>1.9</v>
      </c>
      <c r="S21">
        <v>-181.89</v>
      </c>
      <c r="AC21">
        <f t="shared" si="2"/>
        <v>-342.88846666666666</v>
      </c>
      <c r="AD21">
        <v>0.4</v>
      </c>
      <c r="AE21">
        <f t="shared" si="11"/>
        <v>1</v>
      </c>
      <c r="AF21">
        <f t="shared" si="3"/>
        <v>1</v>
      </c>
      <c r="AG21">
        <f t="shared" si="12"/>
        <v>-235</v>
      </c>
      <c r="AH21">
        <f t="shared" si="12"/>
        <v>-235</v>
      </c>
      <c r="AI21">
        <v>1.9</v>
      </c>
      <c r="AJ21">
        <v>-168.102</v>
      </c>
    </row>
    <row r="22" spans="4:36" x14ac:dyDescent="0.2">
      <c r="D22">
        <v>2</v>
      </c>
      <c r="E22">
        <v>345.548</v>
      </c>
      <c r="F22">
        <f t="shared" si="4"/>
        <v>72.548000000000002</v>
      </c>
      <c r="G22">
        <f t="shared" si="5"/>
        <v>1</v>
      </c>
      <c r="H22">
        <f t="shared" si="6"/>
        <v>1</v>
      </c>
      <c r="I22">
        <f t="shared" si="7"/>
        <v>-235</v>
      </c>
      <c r="J22">
        <f t="shared" si="8"/>
        <v>-235</v>
      </c>
      <c r="K22" s="1">
        <v>2</v>
      </c>
      <c r="L22">
        <v>-183.21600000000001</v>
      </c>
      <c r="M22" s="14">
        <v>82</v>
      </c>
      <c r="N22" s="14">
        <f t="shared" si="0"/>
        <v>1</v>
      </c>
      <c r="O22" s="14">
        <f t="shared" si="1"/>
        <v>1</v>
      </c>
      <c r="P22" s="14">
        <f t="shared" si="9"/>
        <v>-355</v>
      </c>
      <c r="Q22" s="14">
        <f t="shared" si="10"/>
        <v>-355</v>
      </c>
      <c r="R22" s="14">
        <v>2</v>
      </c>
      <c r="S22">
        <v>-183.08199999999999</v>
      </c>
      <c r="AC22">
        <f t="shared" si="2"/>
        <v>-342.21346666666665</v>
      </c>
      <c r="AD22">
        <v>0.5</v>
      </c>
      <c r="AE22">
        <f t="shared" si="11"/>
        <v>1</v>
      </c>
      <c r="AF22">
        <f t="shared" si="3"/>
        <v>1</v>
      </c>
      <c r="AG22">
        <f t="shared" si="12"/>
        <v>-235</v>
      </c>
      <c r="AH22">
        <f t="shared" si="12"/>
        <v>-235</v>
      </c>
      <c r="AI22">
        <v>2</v>
      </c>
      <c r="AJ22">
        <v>-168.309</v>
      </c>
    </row>
    <row r="23" spans="4:36" x14ac:dyDescent="0.2">
      <c r="D23">
        <v>2.1</v>
      </c>
      <c r="E23">
        <v>349.63799999999998</v>
      </c>
      <c r="F23">
        <f t="shared" si="4"/>
        <v>76.637999999999977</v>
      </c>
      <c r="G23">
        <f t="shared" si="5"/>
        <v>1</v>
      </c>
      <c r="H23">
        <f t="shared" si="6"/>
        <v>1</v>
      </c>
      <c r="I23">
        <f t="shared" si="7"/>
        <v>-235</v>
      </c>
      <c r="J23">
        <f t="shared" si="8"/>
        <v>-235</v>
      </c>
      <c r="K23" s="1">
        <v>2.1</v>
      </c>
      <c r="L23">
        <v>-184.69</v>
      </c>
      <c r="M23" s="14">
        <v>86.3</v>
      </c>
      <c r="N23" s="14">
        <f t="shared" si="0"/>
        <v>1</v>
      </c>
      <c r="O23" s="14">
        <f t="shared" si="1"/>
        <v>1</v>
      </c>
      <c r="P23" s="14">
        <f t="shared" si="9"/>
        <v>-355</v>
      </c>
      <c r="Q23" s="14">
        <f t="shared" si="10"/>
        <v>-355</v>
      </c>
      <c r="R23" s="14">
        <v>2.1</v>
      </c>
      <c r="S23">
        <v>-184.54499999999999</v>
      </c>
      <c r="AC23">
        <f t="shared" si="2"/>
        <v>-341.56393333333335</v>
      </c>
      <c r="AD23">
        <v>0.6</v>
      </c>
      <c r="AE23">
        <f t="shared" si="11"/>
        <v>1</v>
      </c>
      <c r="AF23">
        <f t="shared" si="3"/>
        <v>1</v>
      </c>
      <c r="AG23">
        <f t="shared" si="12"/>
        <v>-235</v>
      </c>
      <c r="AH23">
        <f t="shared" si="12"/>
        <v>-235</v>
      </c>
      <c r="AI23">
        <v>2.1</v>
      </c>
      <c r="AJ23">
        <v>-168.798</v>
      </c>
    </row>
    <row r="24" spans="4:36" x14ac:dyDescent="0.2">
      <c r="D24">
        <v>2.2000000000000002</v>
      </c>
      <c r="E24">
        <v>353.80399999999997</v>
      </c>
      <c r="F24">
        <f t="shared" si="4"/>
        <v>80.803999999999974</v>
      </c>
      <c r="G24">
        <f t="shared" si="5"/>
        <v>1</v>
      </c>
      <c r="H24">
        <f t="shared" si="6"/>
        <v>1</v>
      </c>
      <c r="I24">
        <f t="shared" si="7"/>
        <v>-235</v>
      </c>
      <c r="J24">
        <f t="shared" si="8"/>
        <v>-235</v>
      </c>
      <c r="K24" s="1">
        <v>2.2000000000000002</v>
      </c>
      <c r="L24">
        <v>-186.32599999999999</v>
      </c>
      <c r="M24" s="14">
        <v>90.7</v>
      </c>
      <c r="N24" s="14">
        <f t="shared" si="0"/>
        <v>1</v>
      </c>
      <c r="O24" s="14">
        <f t="shared" si="1"/>
        <v>1</v>
      </c>
      <c r="P24" s="14">
        <f t="shared" si="9"/>
        <v>-355</v>
      </c>
      <c r="Q24" s="14">
        <f t="shared" si="10"/>
        <v>-355</v>
      </c>
      <c r="R24" s="14">
        <v>2.2000000000000002</v>
      </c>
      <c r="S24">
        <v>-186.17400000000001</v>
      </c>
      <c r="AC24">
        <f t="shared" si="2"/>
        <v>-340.91946666666666</v>
      </c>
      <c r="AD24">
        <v>0.7</v>
      </c>
      <c r="AE24">
        <f t="shared" si="11"/>
        <v>1</v>
      </c>
      <c r="AF24">
        <f t="shared" si="3"/>
        <v>1</v>
      </c>
      <c r="AG24">
        <f t="shared" si="12"/>
        <v>-235</v>
      </c>
      <c r="AH24">
        <f t="shared" si="12"/>
        <v>-235</v>
      </c>
      <c r="AI24">
        <v>2.2000000000000002</v>
      </c>
      <c r="AJ24">
        <v>-169.76599999999999</v>
      </c>
    </row>
    <row r="25" spans="4:36" x14ac:dyDescent="0.2">
      <c r="D25">
        <v>2.2999999999999998</v>
      </c>
      <c r="E25">
        <v>358.04300000000001</v>
      </c>
      <c r="F25">
        <f t="shared" si="4"/>
        <v>85.043000000000006</v>
      </c>
      <c r="G25">
        <f t="shared" si="5"/>
        <v>1</v>
      </c>
      <c r="H25">
        <f t="shared" si="6"/>
        <v>1</v>
      </c>
      <c r="I25">
        <f t="shared" si="7"/>
        <v>-235</v>
      </c>
      <c r="J25">
        <f t="shared" si="8"/>
        <v>-235</v>
      </c>
      <c r="K25" s="1">
        <v>2.2999999999999998</v>
      </c>
      <c r="L25">
        <v>-188.292</v>
      </c>
      <c r="M25" s="14">
        <v>95.1</v>
      </c>
      <c r="N25" s="14">
        <f t="shared" si="0"/>
        <v>1</v>
      </c>
      <c r="O25" s="14">
        <f t="shared" si="1"/>
        <v>1</v>
      </c>
      <c r="P25" s="14">
        <f t="shared" si="9"/>
        <v>-355</v>
      </c>
      <c r="Q25" s="14">
        <f t="shared" si="10"/>
        <v>-355</v>
      </c>
      <c r="R25" s="14">
        <v>2.2999999999999998</v>
      </c>
      <c r="S25">
        <v>-188.12200000000001</v>
      </c>
      <c r="AC25">
        <f t="shared" si="2"/>
        <v>-340.30853333333334</v>
      </c>
      <c r="AD25">
        <v>0.8</v>
      </c>
      <c r="AE25">
        <f t="shared" si="11"/>
        <v>1</v>
      </c>
      <c r="AF25">
        <f t="shared" si="3"/>
        <v>1</v>
      </c>
      <c r="AG25">
        <f t="shared" si="12"/>
        <v>-235</v>
      </c>
      <c r="AH25">
        <f t="shared" si="12"/>
        <v>-235</v>
      </c>
      <c r="AI25">
        <v>2.2999999999999998</v>
      </c>
      <c r="AJ25">
        <v>-170.98500000000001</v>
      </c>
    </row>
    <row r="26" spans="4:36" x14ac:dyDescent="0.2">
      <c r="D26">
        <v>2.4</v>
      </c>
      <c r="E26">
        <v>362.34899999999999</v>
      </c>
      <c r="F26">
        <f t="shared" si="4"/>
        <v>89.34899999999999</v>
      </c>
      <c r="G26">
        <f t="shared" si="5"/>
        <v>1</v>
      </c>
      <c r="H26">
        <f t="shared" si="6"/>
        <v>1</v>
      </c>
      <c r="I26">
        <f t="shared" si="7"/>
        <v>-235</v>
      </c>
      <c r="J26">
        <f t="shared" si="8"/>
        <v>-235</v>
      </c>
      <c r="K26" s="1">
        <v>2.4</v>
      </c>
      <c r="L26">
        <v>-190.626</v>
      </c>
      <c r="M26" s="14">
        <v>99.6</v>
      </c>
      <c r="N26" s="14">
        <f t="shared" si="0"/>
        <v>1</v>
      </c>
      <c r="O26" s="14">
        <f t="shared" si="1"/>
        <v>1</v>
      </c>
      <c r="P26" s="14">
        <f t="shared" si="9"/>
        <v>-355</v>
      </c>
      <c r="Q26" s="14">
        <f t="shared" si="10"/>
        <v>-355</v>
      </c>
      <c r="R26" s="14">
        <v>2.4</v>
      </c>
      <c r="S26">
        <v>-190.441</v>
      </c>
      <c r="AC26">
        <f t="shared" si="2"/>
        <v>-339.73126666666667</v>
      </c>
      <c r="AD26">
        <v>0.9</v>
      </c>
      <c r="AE26">
        <f t="shared" si="11"/>
        <v>1</v>
      </c>
      <c r="AF26">
        <f t="shared" si="3"/>
        <v>1</v>
      </c>
      <c r="AG26">
        <f t="shared" si="12"/>
        <v>-235</v>
      </c>
      <c r="AH26">
        <f t="shared" si="12"/>
        <v>-235</v>
      </c>
      <c r="AI26">
        <v>2.4</v>
      </c>
      <c r="AJ26">
        <v>-172.44300000000001</v>
      </c>
    </row>
    <row r="27" spans="4:36" x14ac:dyDescent="0.2">
      <c r="D27">
        <v>2.5</v>
      </c>
      <c r="E27">
        <v>366.71800000000002</v>
      </c>
      <c r="F27">
        <f t="shared" si="4"/>
        <v>93.718000000000018</v>
      </c>
      <c r="G27">
        <f t="shared" si="5"/>
        <v>1</v>
      </c>
      <c r="H27">
        <f t="shared" si="6"/>
        <v>1</v>
      </c>
      <c r="I27">
        <f t="shared" si="7"/>
        <v>-235</v>
      </c>
      <c r="J27">
        <f t="shared" si="8"/>
        <v>-235</v>
      </c>
      <c r="K27" s="1">
        <v>2.5</v>
      </c>
      <c r="L27">
        <v>-193.21199999999999</v>
      </c>
      <c r="M27" s="14">
        <v>104.2</v>
      </c>
      <c r="N27" s="14">
        <f t="shared" si="0"/>
        <v>1</v>
      </c>
      <c r="O27" s="14">
        <f t="shared" si="1"/>
        <v>0.99189399999999994</v>
      </c>
      <c r="P27" s="14">
        <f t="shared" si="9"/>
        <v>-355</v>
      </c>
      <c r="Q27" s="14">
        <f t="shared" si="10"/>
        <v>-352.12236999999999</v>
      </c>
      <c r="R27" s="14">
        <v>2.5</v>
      </c>
      <c r="S27">
        <v>-193.01599999999999</v>
      </c>
      <c r="AC27">
        <f t="shared" si="2"/>
        <v>-338.98149839999996</v>
      </c>
      <c r="AD27">
        <v>1</v>
      </c>
      <c r="AE27">
        <f t="shared" si="11"/>
        <v>1</v>
      </c>
      <c r="AF27">
        <f t="shared" si="3"/>
        <v>1</v>
      </c>
      <c r="AG27">
        <f t="shared" si="12"/>
        <v>-235</v>
      </c>
      <c r="AH27">
        <f t="shared" si="12"/>
        <v>-235</v>
      </c>
      <c r="AI27">
        <v>2.5</v>
      </c>
      <c r="AJ27">
        <v>-174.119</v>
      </c>
    </row>
    <row r="28" spans="4:36" x14ac:dyDescent="0.2">
      <c r="D28">
        <v>2.6</v>
      </c>
      <c r="E28">
        <v>371.14600000000002</v>
      </c>
      <c r="F28">
        <f t="shared" si="4"/>
        <v>98.146000000000015</v>
      </c>
      <c r="G28">
        <f t="shared" si="5"/>
        <v>1</v>
      </c>
      <c r="H28">
        <f t="shared" si="6"/>
        <v>1</v>
      </c>
      <c r="I28">
        <f t="shared" si="7"/>
        <v>-235</v>
      </c>
      <c r="J28">
        <f t="shared" si="8"/>
        <v>-235</v>
      </c>
      <c r="K28" s="1">
        <v>2.6</v>
      </c>
      <c r="L28">
        <v>-195.73099999999999</v>
      </c>
      <c r="M28" s="14">
        <v>108.8</v>
      </c>
      <c r="N28" s="14">
        <f t="shared" si="0"/>
        <v>1</v>
      </c>
      <c r="O28" s="14">
        <f t="shared" si="1"/>
        <v>0.983016</v>
      </c>
      <c r="P28" s="14">
        <f t="shared" si="9"/>
        <v>-355</v>
      </c>
      <c r="Q28" s="14">
        <f t="shared" si="10"/>
        <v>-348.97068000000002</v>
      </c>
      <c r="R28" s="14">
        <v>2.6</v>
      </c>
      <c r="S28">
        <v>-195.52500000000001</v>
      </c>
      <c r="AC28">
        <f t="shared" si="2"/>
        <v>-338.19677760000002</v>
      </c>
      <c r="AD28">
        <v>1.1000000000000001</v>
      </c>
      <c r="AE28">
        <f t="shared" si="11"/>
        <v>1</v>
      </c>
      <c r="AF28">
        <f t="shared" si="3"/>
        <v>1</v>
      </c>
      <c r="AG28">
        <f t="shared" si="12"/>
        <v>-235</v>
      </c>
      <c r="AH28">
        <f t="shared" si="12"/>
        <v>-235</v>
      </c>
      <c r="AI28">
        <v>2.6</v>
      </c>
      <c r="AJ28">
        <v>-175.98599999999999</v>
      </c>
    </row>
    <row r="29" spans="4:36" x14ac:dyDescent="0.2">
      <c r="D29">
        <v>2.7</v>
      </c>
      <c r="E29">
        <v>375.62900000000002</v>
      </c>
      <c r="F29">
        <f t="shared" si="4"/>
        <v>102.62900000000002</v>
      </c>
      <c r="G29">
        <f t="shared" si="5"/>
        <v>1</v>
      </c>
      <c r="H29">
        <f t="shared" si="6"/>
        <v>0.99492603000000002</v>
      </c>
      <c r="I29">
        <f t="shared" si="7"/>
        <v>-235</v>
      </c>
      <c r="J29">
        <f t="shared" si="8"/>
        <v>-233.80761705</v>
      </c>
      <c r="K29" s="1">
        <v>2.7</v>
      </c>
      <c r="L29">
        <v>-197.82499999999999</v>
      </c>
      <c r="M29" s="14">
        <v>113.4</v>
      </c>
      <c r="N29" s="14">
        <f t="shared" si="0"/>
        <v>1</v>
      </c>
      <c r="O29" s="14">
        <f t="shared" si="1"/>
        <v>0.97413799999999995</v>
      </c>
      <c r="P29" s="14">
        <f t="shared" si="9"/>
        <v>-355</v>
      </c>
      <c r="Q29" s="14">
        <f t="shared" si="10"/>
        <v>-345.81898999999999</v>
      </c>
      <c r="R29" s="14">
        <v>2.7</v>
      </c>
      <c r="S29">
        <v>-197.60900000000001</v>
      </c>
      <c r="AC29">
        <f t="shared" si="2"/>
        <v>-337.268902868</v>
      </c>
      <c r="AD29">
        <v>1.2</v>
      </c>
      <c r="AE29">
        <f t="shared" si="11"/>
        <v>1</v>
      </c>
      <c r="AF29">
        <f t="shared" si="3"/>
        <v>1</v>
      </c>
      <c r="AG29">
        <f t="shared" si="12"/>
        <v>-235</v>
      </c>
      <c r="AH29">
        <f t="shared" si="12"/>
        <v>-235</v>
      </c>
      <c r="AI29">
        <v>2.7</v>
      </c>
      <c r="AJ29">
        <v>-177.95599999999999</v>
      </c>
    </row>
    <row r="30" spans="4:36" x14ac:dyDescent="0.2">
      <c r="D30">
        <v>2.8</v>
      </c>
      <c r="E30">
        <v>380.16500000000002</v>
      </c>
      <c r="F30">
        <f t="shared" si="4"/>
        <v>107.16500000000002</v>
      </c>
      <c r="G30">
        <f t="shared" si="5"/>
        <v>1</v>
      </c>
      <c r="H30">
        <f t="shared" si="6"/>
        <v>0.98617155000000001</v>
      </c>
      <c r="I30">
        <f t="shared" si="7"/>
        <v>-235</v>
      </c>
      <c r="J30">
        <f t="shared" si="8"/>
        <v>-231.75031425</v>
      </c>
      <c r="K30" s="1">
        <v>2.8</v>
      </c>
      <c r="L30">
        <v>-200.27</v>
      </c>
      <c r="M30" s="14">
        <v>118.1</v>
      </c>
      <c r="N30" s="14">
        <f t="shared" si="0"/>
        <v>1</v>
      </c>
      <c r="O30" s="14">
        <f t="shared" si="1"/>
        <v>0.96506700000000001</v>
      </c>
      <c r="P30" s="14">
        <f t="shared" si="9"/>
        <v>-355</v>
      </c>
      <c r="Q30" s="14">
        <f t="shared" si="10"/>
        <v>-342.59878500000002</v>
      </c>
      <c r="R30" s="14">
        <v>2.8</v>
      </c>
      <c r="S30">
        <v>-200.047</v>
      </c>
      <c r="AC30">
        <f t="shared" si="2"/>
        <v>-336.31232404666667</v>
      </c>
      <c r="AD30">
        <v>1.3</v>
      </c>
      <c r="AE30">
        <f t="shared" si="11"/>
        <v>1</v>
      </c>
      <c r="AF30">
        <f t="shared" si="3"/>
        <v>1</v>
      </c>
      <c r="AG30">
        <f t="shared" si="12"/>
        <v>-235</v>
      </c>
      <c r="AH30">
        <f t="shared" si="12"/>
        <v>-235</v>
      </c>
      <c r="AI30">
        <v>2.8</v>
      </c>
      <c r="AJ30">
        <v>-180.286</v>
      </c>
    </row>
    <row r="31" spans="4:36" x14ac:dyDescent="0.2">
      <c r="D31">
        <v>2.9</v>
      </c>
      <c r="E31">
        <v>384.74900000000002</v>
      </c>
      <c r="F31">
        <f t="shared" si="4"/>
        <v>111.74900000000002</v>
      </c>
      <c r="G31">
        <f t="shared" si="5"/>
        <v>1</v>
      </c>
      <c r="H31">
        <f t="shared" si="6"/>
        <v>0.97732442999999991</v>
      </c>
      <c r="I31">
        <f t="shared" si="7"/>
        <v>-235</v>
      </c>
      <c r="J31">
        <f t="shared" si="8"/>
        <v>-229.67124104999999</v>
      </c>
      <c r="K31" s="1">
        <v>2.9</v>
      </c>
      <c r="L31">
        <v>-203.11799999999999</v>
      </c>
      <c r="M31" s="14">
        <v>122.8</v>
      </c>
      <c r="N31" s="14">
        <f t="shared" si="0"/>
        <v>1</v>
      </c>
      <c r="O31" s="14">
        <f t="shared" si="1"/>
        <v>0.95599600000000007</v>
      </c>
      <c r="P31" s="14">
        <f t="shared" si="9"/>
        <v>-355</v>
      </c>
      <c r="Q31" s="14">
        <f t="shared" si="10"/>
        <v>-339.37858</v>
      </c>
      <c r="R31" s="14">
        <v>2.9</v>
      </c>
      <c r="S31">
        <v>-202.88300000000001</v>
      </c>
      <c r="AC31">
        <f t="shared" si="2"/>
        <v>-335.40130004133334</v>
      </c>
      <c r="AD31">
        <v>1.4</v>
      </c>
      <c r="AE31">
        <f t="shared" si="11"/>
        <v>1</v>
      </c>
      <c r="AF31">
        <f t="shared" si="3"/>
        <v>1</v>
      </c>
      <c r="AG31">
        <f t="shared" si="12"/>
        <v>-235</v>
      </c>
      <c r="AH31">
        <f t="shared" si="12"/>
        <v>-235</v>
      </c>
      <c r="AI31">
        <v>2.9</v>
      </c>
      <c r="AJ31">
        <v>-182.69</v>
      </c>
    </row>
    <row r="32" spans="4:36" x14ac:dyDescent="0.2">
      <c r="D32">
        <v>3</v>
      </c>
      <c r="E32">
        <v>389.37799999999999</v>
      </c>
      <c r="F32">
        <f t="shared" si="4"/>
        <v>116.37799999999999</v>
      </c>
      <c r="G32">
        <f t="shared" si="5"/>
        <v>1</v>
      </c>
      <c r="H32">
        <f t="shared" si="6"/>
        <v>0.96839046000000006</v>
      </c>
      <c r="I32">
        <f t="shared" si="7"/>
        <v>-235</v>
      </c>
      <c r="J32">
        <f t="shared" si="8"/>
        <v>-227.57175810000001</v>
      </c>
      <c r="K32" s="1">
        <v>3</v>
      </c>
      <c r="L32">
        <v>-206.04499999999999</v>
      </c>
      <c r="M32" s="14">
        <v>127.6</v>
      </c>
      <c r="N32" s="14">
        <f t="shared" si="0"/>
        <v>1</v>
      </c>
      <c r="O32" s="14">
        <f t="shared" si="1"/>
        <v>0.94673200000000002</v>
      </c>
      <c r="P32" s="14">
        <f t="shared" si="9"/>
        <v>-355</v>
      </c>
      <c r="Q32" s="14">
        <f t="shared" si="10"/>
        <v>-336.08985999999999</v>
      </c>
      <c r="R32" s="14">
        <v>3</v>
      </c>
      <c r="S32">
        <v>-205.79900000000001</v>
      </c>
      <c r="AC32">
        <f t="shared" si="2"/>
        <v>-334.48229970933335</v>
      </c>
      <c r="AD32">
        <v>1.5</v>
      </c>
      <c r="AE32">
        <f t="shared" si="11"/>
        <v>1</v>
      </c>
      <c r="AF32">
        <f t="shared" si="3"/>
        <v>1</v>
      </c>
      <c r="AG32">
        <f t="shared" si="12"/>
        <v>-235</v>
      </c>
      <c r="AH32">
        <f t="shared" si="12"/>
        <v>-235</v>
      </c>
      <c r="AI32">
        <v>3</v>
      </c>
      <c r="AJ32">
        <v>-184.874</v>
      </c>
    </row>
    <row r="33" spans="4:36" x14ac:dyDescent="0.2">
      <c r="D33">
        <v>3.1</v>
      </c>
      <c r="E33">
        <v>394.04899999999998</v>
      </c>
      <c r="F33">
        <f t="shared" si="4"/>
        <v>121.04899999999998</v>
      </c>
      <c r="G33">
        <f t="shared" si="5"/>
        <v>1</v>
      </c>
      <c r="H33">
        <f t="shared" si="6"/>
        <v>0.95937543000000003</v>
      </c>
      <c r="I33">
        <f t="shared" si="7"/>
        <v>-235</v>
      </c>
      <c r="J33">
        <f t="shared" si="8"/>
        <v>-225.45322605000001</v>
      </c>
      <c r="K33" s="1">
        <v>3.1</v>
      </c>
      <c r="L33">
        <v>-209.202</v>
      </c>
      <c r="M33" s="14">
        <v>132.4</v>
      </c>
      <c r="N33" s="14">
        <f t="shared" si="0"/>
        <v>1</v>
      </c>
      <c r="O33" s="14">
        <f t="shared" si="1"/>
        <v>0.93746799999999997</v>
      </c>
      <c r="P33" s="14">
        <f t="shared" si="9"/>
        <v>-355</v>
      </c>
      <c r="Q33" s="14">
        <f t="shared" si="10"/>
        <v>-332.80113999999998</v>
      </c>
      <c r="R33" s="14">
        <v>3.1</v>
      </c>
      <c r="S33">
        <v>-208.94399999999999</v>
      </c>
      <c r="AC33">
        <f t="shared" si="2"/>
        <v>-333.58703484133332</v>
      </c>
      <c r="AD33">
        <v>1.6</v>
      </c>
      <c r="AE33">
        <f t="shared" si="11"/>
        <v>1</v>
      </c>
      <c r="AF33">
        <f t="shared" si="3"/>
        <v>1</v>
      </c>
      <c r="AG33">
        <f t="shared" si="12"/>
        <v>-235</v>
      </c>
      <c r="AH33">
        <f t="shared" si="12"/>
        <v>-235</v>
      </c>
      <c r="AI33">
        <v>3.1</v>
      </c>
      <c r="AJ33">
        <v>-187.404</v>
      </c>
    </row>
    <row r="34" spans="4:36" x14ac:dyDescent="0.2">
      <c r="D34">
        <v>3.2</v>
      </c>
      <c r="E34">
        <v>398.76</v>
      </c>
      <c r="F34">
        <f t="shared" si="4"/>
        <v>125.75999999999999</v>
      </c>
      <c r="G34">
        <f t="shared" si="5"/>
        <v>1</v>
      </c>
      <c r="H34">
        <f t="shared" si="6"/>
        <v>0.95028319999999999</v>
      </c>
      <c r="I34">
        <f t="shared" si="7"/>
        <v>-235</v>
      </c>
      <c r="J34">
        <f t="shared" si="8"/>
        <v>-223.316552</v>
      </c>
      <c r="K34" s="1">
        <v>3.2</v>
      </c>
      <c r="L34">
        <v>-212.416</v>
      </c>
      <c r="M34" s="14">
        <v>137.30000000000001</v>
      </c>
      <c r="N34" s="14">
        <f t="shared" si="0"/>
        <v>1</v>
      </c>
      <c r="O34" s="14">
        <f t="shared" si="1"/>
        <v>0.92801100000000003</v>
      </c>
      <c r="P34" s="14">
        <f t="shared" si="9"/>
        <v>-355</v>
      </c>
      <c r="Q34" s="14">
        <f t="shared" si="10"/>
        <v>-329.44390500000003</v>
      </c>
      <c r="R34" s="14">
        <v>3.2</v>
      </c>
      <c r="S34">
        <v>-212.14500000000001</v>
      </c>
      <c r="AC34">
        <f t="shared" si="2"/>
        <v>-332.68154418666666</v>
      </c>
      <c r="AD34">
        <v>1.7</v>
      </c>
      <c r="AE34">
        <f t="shared" si="11"/>
        <v>1</v>
      </c>
      <c r="AF34">
        <f t="shared" si="3"/>
        <v>1</v>
      </c>
      <c r="AG34">
        <f t="shared" si="12"/>
        <v>-235</v>
      </c>
      <c r="AH34">
        <f t="shared" si="12"/>
        <v>-235</v>
      </c>
      <c r="AI34">
        <v>3.2</v>
      </c>
      <c r="AJ34">
        <v>-190.209</v>
      </c>
    </row>
    <row r="35" spans="4:36" x14ac:dyDescent="0.2">
      <c r="D35">
        <v>3.3</v>
      </c>
      <c r="E35">
        <v>403.50700000000001</v>
      </c>
      <c r="F35">
        <f t="shared" si="4"/>
        <v>130.50700000000001</v>
      </c>
      <c r="G35">
        <f t="shared" si="5"/>
        <v>1</v>
      </c>
      <c r="H35">
        <f t="shared" si="6"/>
        <v>0.94112149</v>
      </c>
      <c r="I35">
        <f t="shared" si="7"/>
        <v>-235</v>
      </c>
      <c r="J35">
        <f t="shared" si="8"/>
        <v>-221.16355014999999</v>
      </c>
      <c r="K35" s="1">
        <v>3.3</v>
      </c>
      <c r="L35">
        <v>-215.74600000000001</v>
      </c>
      <c r="M35" s="14">
        <v>142.19999999999999</v>
      </c>
      <c r="N35" s="14">
        <f t="shared" si="0"/>
        <v>1</v>
      </c>
      <c r="O35" s="14">
        <f t="shared" si="1"/>
        <v>0.91855400000000009</v>
      </c>
      <c r="P35" s="14">
        <f t="shared" si="9"/>
        <v>-355</v>
      </c>
      <c r="Q35" s="14">
        <f t="shared" si="10"/>
        <v>-326.08667000000003</v>
      </c>
      <c r="R35" s="14">
        <v>3.3</v>
      </c>
      <c r="S35">
        <v>-215.48500000000001</v>
      </c>
      <c r="AC35">
        <f t="shared" si="2"/>
        <v>-331.78716964400002</v>
      </c>
      <c r="AD35">
        <v>1.8</v>
      </c>
      <c r="AE35">
        <f t="shared" si="11"/>
        <v>1</v>
      </c>
      <c r="AF35">
        <f t="shared" si="3"/>
        <v>1</v>
      </c>
      <c r="AG35">
        <f t="shared" si="12"/>
        <v>-235</v>
      </c>
      <c r="AH35">
        <f t="shared" si="12"/>
        <v>-235</v>
      </c>
      <c r="AI35">
        <v>3.3</v>
      </c>
      <c r="AJ35">
        <v>-193.29</v>
      </c>
    </row>
    <row r="36" spans="4:36" x14ac:dyDescent="0.2">
      <c r="D36">
        <v>3.4</v>
      </c>
      <c r="E36">
        <v>408.28899999999999</v>
      </c>
      <c r="F36">
        <f t="shared" si="4"/>
        <v>135.28899999999999</v>
      </c>
      <c r="G36">
        <f t="shared" si="5"/>
        <v>1</v>
      </c>
      <c r="H36">
        <f t="shared" si="6"/>
        <v>0.9318922300000001</v>
      </c>
      <c r="I36">
        <f t="shared" si="7"/>
        <v>-235</v>
      </c>
      <c r="J36">
        <f t="shared" si="8"/>
        <v>-218.99467405000001</v>
      </c>
      <c r="K36" s="1">
        <v>3.4</v>
      </c>
      <c r="L36">
        <v>-217.60900000000001</v>
      </c>
      <c r="M36" s="14">
        <v>147.1</v>
      </c>
      <c r="N36" s="14">
        <f t="shared" si="0"/>
        <v>1</v>
      </c>
      <c r="O36" s="14">
        <f t="shared" si="1"/>
        <v>0.90909700000000004</v>
      </c>
      <c r="P36" s="14">
        <f t="shared" si="9"/>
        <v>-355</v>
      </c>
      <c r="Q36" s="14">
        <f t="shared" si="10"/>
        <v>-322.72943500000002</v>
      </c>
      <c r="R36" s="14">
        <v>3.4</v>
      </c>
      <c r="S36">
        <v>-217.452</v>
      </c>
      <c r="AC36">
        <f t="shared" si="2"/>
        <v>-330.69774132133335</v>
      </c>
      <c r="AD36">
        <v>1.9</v>
      </c>
      <c r="AE36">
        <f t="shared" si="11"/>
        <v>1</v>
      </c>
      <c r="AF36">
        <f t="shared" si="3"/>
        <v>1</v>
      </c>
      <c r="AG36">
        <f t="shared" si="12"/>
        <v>-235</v>
      </c>
      <c r="AH36">
        <f t="shared" si="12"/>
        <v>-235</v>
      </c>
      <c r="AI36">
        <v>3.4</v>
      </c>
      <c r="AJ36">
        <v>-196.642</v>
      </c>
    </row>
    <row r="37" spans="4:36" x14ac:dyDescent="0.2">
      <c r="D37">
        <v>3.5</v>
      </c>
      <c r="E37">
        <v>413.10300000000001</v>
      </c>
      <c r="F37">
        <f t="shared" si="4"/>
        <v>140.10300000000001</v>
      </c>
      <c r="G37">
        <f t="shared" si="5"/>
        <v>1</v>
      </c>
      <c r="H37">
        <f t="shared" si="6"/>
        <v>0.92260121000000006</v>
      </c>
      <c r="I37">
        <f t="shared" si="7"/>
        <v>-235</v>
      </c>
      <c r="J37">
        <f t="shared" si="8"/>
        <v>-216.81128435000002</v>
      </c>
      <c r="K37" s="1">
        <v>3.5</v>
      </c>
      <c r="L37">
        <v>-219.316</v>
      </c>
      <c r="M37" s="14">
        <v>152</v>
      </c>
      <c r="N37" s="14">
        <f t="shared" si="0"/>
        <v>1</v>
      </c>
      <c r="O37" s="14">
        <f t="shared" si="1"/>
        <v>0.89964</v>
      </c>
      <c r="P37" s="14">
        <f t="shared" si="9"/>
        <v>-355</v>
      </c>
      <c r="Q37" s="14">
        <f t="shared" si="10"/>
        <v>-319.37220000000002</v>
      </c>
      <c r="R37" s="14">
        <v>3.5</v>
      </c>
      <c r="S37">
        <v>-219.23699999999999</v>
      </c>
      <c r="AC37">
        <f t="shared" si="2"/>
        <v>-329.58054954266669</v>
      </c>
      <c r="AD37">
        <v>2</v>
      </c>
      <c r="AE37">
        <f t="shared" si="11"/>
        <v>1</v>
      </c>
      <c r="AF37">
        <f t="shared" si="3"/>
        <v>1</v>
      </c>
      <c r="AG37">
        <f t="shared" si="12"/>
        <v>-235</v>
      </c>
      <c r="AH37">
        <f t="shared" si="12"/>
        <v>-235</v>
      </c>
      <c r="AI37">
        <v>3.5</v>
      </c>
      <c r="AJ37">
        <v>-200.416</v>
      </c>
    </row>
    <row r="38" spans="4:36" x14ac:dyDescent="0.2">
      <c r="D38">
        <v>3.6</v>
      </c>
      <c r="E38">
        <v>417.94600000000003</v>
      </c>
      <c r="F38">
        <f t="shared" si="4"/>
        <v>144.94600000000003</v>
      </c>
      <c r="G38">
        <f t="shared" si="5"/>
        <v>1</v>
      </c>
      <c r="H38">
        <f t="shared" si="6"/>
        <v>0.91325422000000001</v>
      </c>
      <c r="I38">
        <f t="shared" si="7"/>
        <v>-235</v>
      </c>
      <c r="J38">
        <f t="shared" si="8"/>
        <v>-214.6147417</v>
      </c>
      <c r="K38" s="1">
        <v>3.6</v>
      </c>
      <c r="L38">
        <v>-219.43</v>
      </c>
      <c r="M38" s="14">
        <v>157</v>
      </c>
      <c r="N38" s="14">
        <f t="shared" si="0"/>
        <v>1</v>
      </c>
      <c r="O38" s="14">
        <f t="shared" si="1"/>
        <v>0.88999000000000006</v>
      </c>
      <c r="P38" s="14">
        <f t="shared" si="9"/>
        <v>-355</v>
      </c>
      <c r="Q38" s="14">
        <f t="shared" si="10"/>
        <v>-315.94645000000003</v>
      </c>
      <c r="R38" s="14">
        <v>3.6</v>
      </c>
      <c r="S38">
        <v>-219.41300000000001</v>
      </c>
      <c r="AC38">
        <f t="shared" si="2"/>
        <v>-328.233929832</v>
      </c>
      <c r="AD38">
        <v>2.1</v>
      </c>
      <c r="AE38">
        <f t="shared" si="11"/>
        <v>1</v>
      </c>
      <c r="AF38">
        <f t="shared" si="3"/>
        <v>1</v>
      </c>
      <c r="AG38">
        <f t="shared" si="12"/>
        <v>-235</v>
      </c>
      <c r="AH38">
        <f t="shared" si="12"/>
        <v>-235</v>
      </c>
      <c r="AI38">
        <v>3.6</v>
      </c>
      <c r="AJ38">
        <v>-204.548</v>
      </c>
    </row>
    <row r="39" spans="4:36" x14ac:dyDescent="0.2">
      <c r="D39">
        <v>3.7</v>
      </c>
      <c r="E39">
        <v>422.81599999999997</v>
      </c>
      <c r="F39">
        <f t="shared" si="4"/>
        <v>149.81599999999997</v>
      </c>
      <c r="G39">
        <f t="shared" si="5"/>
        <v>1</v>
      </c>
      <c r="H39">
        <f t="shared" si="6"/>
        <v>0.90385512000000012</v>
      </c>
      <c r="I39">
        <f t="shared" si="7"/>
        <v>-235</v>
      </c>
      <c r="J39">
        <f t="shared" si="8"/>
        <v>-212.40595320000003</v>
      </c>
      <c r="K39" s="1">
        <v>3.7</v>
      </c>
      <c r="L39">
        <v>-219.59899999999999</v>
      </c>
      <c r="M39" s="14">
        <v>162</v>
      </c>
      <c r="N39" s="14">
        <f t="shared" si="0"/>
        <v>1</v>
      </c>
      <c r="O39" s="14">
        <f t="shared" si="1"/>
        <v>0.88034000000000001</v>
      </c>
      <c r="P39" s="14">
        <f t="shared" si="9"/>
        <v>-355</v>
      </c>
      <c r="Q39" s="14">
        <f t="shared" si="10"/>
        <v>-312.52069999999998</v>
      </c>
      <c r="R39" s="14">
        <v>3.7</v>
      </c>
      <c r="S39">
        <v>-219.57</v>
      </c>
      <c r="AC39">
        <f t="shared" si="2"/>
        <v>-326.88529720533336</v>
      </c>
      <c r="AD39">
        <v>2.2000000000000002</v>
      </c>
      <c r="AE39">
        <f t="shared" si="11"/>
        <v>1</v>
      </c>
      <c r="AF39">
        <f t="shared" si="3"/>
        <v>1</v>
      </c>
      <c r="AG39">
        <f t="shared" si="12"/>
        <v>-235</v>
      </c>
      <c r="AH39">
        <f t="shared" si="12"/>
        <v>-235</v>
      </c>
      <c r="AI39">
        <v>3.7</v>
      </c>
      <c r="AJ39">
        <v>-208.959</v>
      </c>
    </row>
    <row r="40" spans="4:36" x14ac:dyDescent="0.2">
      <c r="D40">
        <v>3.8</v>
      </c>
      <c r="E40">
        <v>427.71100000000001</v>
      </c>
      <c r="F40">
        <f t="shared" si="4"/>
        <v>154.71100000000001</v>
      </c>
      <c r="G40">
        <f t="shared" si="5"/>
        <v>1</v>
      </c>
      <c r="H40">
        <f t="shared" si="6"/>
        <v>0.89440777000000005</v>
      </c>
      <c r="I40">
        <f t="shared" si="7"/>
        <v>-235</v>
      </c>
      <c r="J40">
        <f t="shared" si="8"/>
        <v>-210.18582595000001</v>
      </c>
      <c r="K40" s="1">
        <v>3.8</v>
      </c>
      <c r="L40">
        <v>-219.61500000000001</v>
      </c>
      <c r="M40" s="14">
        <v>167</v>
      </c>
      <c r="N40" s="14">
        <f t="shared" si="0"/>
        <v>1</v>
      </c>
      <c r="O40" s="14">
        <f t="shared" si="1"/>
        <v>0.87068999999999996</v>
      </c>
      <c r="P40" s="14">
        <f t="shared" si="9"/>
        <v>-355</v>
      </c>
      <c r="Q40" s="14">
        <f t="shared" si="10"/>
        <v>-309.09494999999998</v>
      </c>
      <c r="R40" s="14">
        <v>3.8</v>
      </c>
      <c r="S40">
        <v>-219.61199999999999</v>
      </c>
      <c r="AC40">
        <f t="shared" si="2"/>
        <v>-325.51471187866667</v>
      </c>
      <c r="AD40">
        <v>2.2999999999999998</v>
      </c>
      <c r="AE40">
        <f t="shared" si="11"/>
        <v>1</v>
      </c>
      <c r="AF40">
        <f t="shared" si="3"/>
        <v>1</v>
      </c>
      <c r="AG40">
        <f t="shared" si="12"/>
        <v>-235</v>
      </c>
      <c r="AH40">
        <f t="shared" si="12"/>
        <v>-235</v>
      </c>
      <c r="AI40">
        <v>3.8</v>
      </c>
      <c r="AJ40">
        <v>-212.69900000000001</v>
      </c>
    </row>
    <row r="41" spans="4:36" x14ac:dyDescent="0.2">
      <c r="D41">
        <v>3.9</v>
      </c>
      <c r="E41">
        <v>432.62900000000002</v>
      </c>
      <c r="F41">
        <f t="shared" si="4"/>
        <v>159.62900000000002</v>
      </c>
      <c r="G41">
        <f t="shared" si="5"/>
        <v>1</v>
      </c>
      <c r="H41">
        <f t="shared" si="6"/>
        <v>0.88491602999999996</v>
      </c>
      <c r="I41">
        <f t="shared" si="7"/>
        <v>-235</v>
      </c>
      <c r="J41">
        <f t="shared" si="8"/>
        <v>-207.95526705</v>
      </c>
      <c r="K41" s="1">
        <v>3.9</v>
      </c>
      <c r="L41">
        <v>-219.761</v>
      </c>
      <c r="M41" s="14">
        <v>172</v>
      </c>
      <c r="N41" s="14">
        <f t="shared" si="0"/>
        <v>1</v>
      </c>
      <c r="O41" s="14">
        <f t="shared" si="1"/>
        <v>0.86104000000000003</v>
      </c>
      <c r="P41" s="14">
        <f t="shared" si="9"/>
        <v>-355</v>
      </c>
      <c r="Q41" s="14">
        <f t="shared" si="10"/>
        <v>-305.66919999999999</v>
      </c>
      <c r="R41" s="14">
        <v>3.9</v>
      </c>
      <c r="S41">
        <v>-219.70400000000001</v>
      </c>
      <c r="AC41">
        <f t="shared" si="2"/>
        <v>-324.15236740133332</v>
      </c>
      <c r="AD41">
        <v>2.4</v>
      </c>
      <c r="AE41">
        <f t="shared" si="11"/>
        <v>1</v>
      </c>
      <c r="AF41">
        <f t="shared" si="3"/>
        <v>1</v>
      </c>
      <c r="AG41">
        <f t="shared" si="12"/>
        <v>-235</v>
      </c>
      <c r="AH41">
        <f t="shared" si="12"/>
        <v>-235</v>
      </c>
      <c r="AI41">
        <v>3.9</v>
      </c>
      <c r="AJ41">
        <v>-215.53100000000001</v>
      </c>
    </row>
    <row r="42" spans="4:36" x14ac:dyDescent="0.2">
      <c r="D42">
        <v>4</v>
      </c>
      <c r="E42">
        <v>437.56799999999998</v>
      </c>
      <c r="F42">
        <f t="shared" si="4"/>
        <v>164.56799999999998</v>
      </c>
      <c r="G42">
        <f t="shared" si="5"/>
        <v>1</v>
      </c>
      <c r="H42">
        <f t="shared" si="6"/>
        <v>0.87538376000000007</v>
      </c>
      <c r="I42">
        <f t="shared" si="7"/>
        <v>-235</v>
      </c>
      <c r="J42">
        <f t="shared" si="8"/>
        <v>-205.71518360000002</v>
      </c>
      <c r="K42" s="1">
        <v>4</v>
      </c>
      <c r="L42">
        <v>-220.19399999999999</v>
      </c>
      <c r="M42" s="14">
        <v>177.1</v>
      </c>
      <c r="N42" s="14">
        <f t="shared" si="0"/>
        <v>1</v>
      </c>
      <c r="O42" s="14">
        <f t="shared" si="1"/>
        <v>0.85119700000000009</v>
      </c>
      <c r="P42" s="14">
        <f t="shared" si="9"/>
        <v>-355</v>
      </c>
      <c r="Q42" s="14">
        <f t="shared" si="10"/>
        <v>-302.174935</v>
      </c>
      <c r="R42" s="14">
        <v>4</v>
      </c>
      <c r="S42">
        <v>-220.083</v>
      </c>
      <c r="AC42">
        <f t="shared" si="2"/>
        <v>-322.81363585600002</v>
      </c>
      <c r="AD42">
        <v>2.5</v>
      </c>
      <c r="AE42">
        <f t="shared" si="11"/>
        <v>1</v>
      </c>
      <c r="AF42">
        <f t="shared" si="3"/>
        <v>1</v>
      </c>
      <c r="AG42">
        <f t="shared" si="12"/>
        <v>-235</v>
      </c>
      <c r="AH42">
        <f t="shared" si="12"/>
        <v>-235</v>
      </c>
      <c r="AI42">
        <v>4</v>
      </c>
      <c r="AJ42">
        <v>-216.88800000000001</v>
      </c>
    </row>
    <row r="43" spans="4:36" x14ac:dyDescent="0.2">
      <c r="D43">
        <v>4.0999999999999996</v>
      </c>
      <c r="E43">
        <v>442.52600000000001</v>
      </c>
      <c r="F43">
        <f t="shared" si="4"/>
        <v>169.52600000000001</v>
      </c>
      <c r="G43">
        <f t="shared" si="5"/>
        <v>1</v>
      </c>
      <c r="H43">
        <f t="shared" si="6"/>
        <v>0.86581481999999999</v>
      </c>
      <c r="I43">
        <f t="shared" si="7"/>
        <v>-235</v>
      </c>
      <c r="J43">
        <f t="shared" si="8"/>
        <v>-203.4664827</v>
      </c>
      <c r="K43" s="1">
        <v>4.0999999999999996</v>
      </c>
      <c r="L43">
        <v>-221.79599999999999</v>
      </c>
      <c r="M43" s="14">
        <v>182.1</v>
      </c>
      <c r="N43" s="14">
        <f t="shared" si="0"/>
        <v>1</v>
      </c>
      <c r="O43" s="14">
        <f t="shared" si="1"/>
        <v>0.84154700000000005</v>
      </c>
      <c r="P43" s="14">
        <f t="shared" si="9"/>
        <v>-355</v>
      </c>
      <c r="Q43" s="14">
        <f t="shared" si="10"/>
        <v>-298.74918500000001</v>
      </c>
      <c r="R43" s="14">
        <v>4.0999999999999996</v>
      </c>
      <c r="S43">
        <v>-221.566</v>
      </c>
      <c r="AC43">
        <f t="shared" si="2"/>
        <v>-321.63455372533332</v>
      </c>
      <c r="AD43">
        <v>2.6</v>
      </c>
      <c r="AE43">
        <f t="shared" si="11"/>
        <v>1</v>
      </c>
      <c r="AF43">
        <f t="shared" si="3"/>
        <v>1</v>
      </c>
      <c r="AG43">
        <f t="shared" si="12"/>
        <v>-235</v>
      </c>
      <c r="AH43">
        <f t="shared" si="12"/>
        <v>-235</v>
      </c>
      <c r="AI43">
        <v>4.0999999999999996</v>
      </c>
      <c r="AJ43">
        <v>-218.71299999999999</v>
      </c>
    </row>
    <row r="44" spans="4:36" x14ac:dyDescent="0.2">
      <c r="D44">
        <v>4.2</v>
      </c>
      <c r="E44">
        <v>447.50099999999998</v>
      </c>
      <c r="F44">
        <f t="shared" si="4"/>
        <v>174.50099999999998</v>
      </c>
      <c r="G44">
        <f t="shared" si="5"/>
        <v>1</v>
      </c>
      <c r="H44">
        <f t="shared" si="6"/>
        <v>0.85621307000000013</v>
      </c>
      <c r="I44">
        <f t="shared" si="7"/>
        <v>-235</v>
      </c>
      <c r="J44">
        <f t="shared" si="8"/>
        <v>-201.21007145000004</v>
      </c>
      <c r="K44" s="1">
        <v>4.2</v>
      </c>
      <c r="L44">
        <v>-223.86699999999999</v>
      </c>
      <c r="M44" s="14">
        <v>187.2</v>
      </c>
      <c r="N44" s="14">
        <f t="shared" si="0"/>
        <v>1</v>
      </c>
      <c r="O44" s="14">
        <f t="shared" si="1"/>
        <v>0.831704</v>
      </c>
      <c r="P44" s="14">
        <f t="shared" si="9"/>
        <v>-355</v>
      </c>
      <c r="Q44" s="14">
        <f t="shared" si="10"/>
        <v>-295.25492000000003</v>
      </c>
      <c r="R44" s="14">
        <v>4.2</v>
      </c>
      <c r="S44">
        <v>-223.625</v>
      </c>
      <c r="AC44">
        <f t="shared" si="2"/>
        <v>-320.511138292</v>
      </c>
      <c r="AD44">
        <v>2.7</v>
      </c>
      <c r="AE44">
        <f t="shared" si="11"/>
        <v>1</v>
      </c>
      <c r="AF44">
        <f t="shared" si="3"/>
        <v>1</v>
      </c>
      <c r="AG44">
        <f t="shared" si="12"/>
        <v>-235</v>
      </c>
      <c r="AH44">
        <f t="shared" si="12"/>
        <v>-235</v>
      </c>
      <c r="AI44">
        <v>4.2</v>
      </c>
      <c r="AJ44">
        <v>-222.35400000000001</v>
      </c>
    </row>
    <row r="45" spans="4:36" x14ac:dyDescent="0.2">
      <c r="D45">
        <v>4.3</v>
      </c>
      <c r="E45">
        <v>452.49099999999999</v>
      </c>
      <c r="F45">
        <f t="shared" si="4"/>
        <v>179.49099999999999</v>
      </c>
      <c r="G45">
        <f t="shared" si="5"/>
        <v>1</v>
      </c>
      <c r="H45">
        <f t="shared" si="6"/>
        <v>0.84658237000000003</v>
      </c>
      <c r="I45">
        <f t="shared" si="7"/>
        <v>-235</v>
      </c>
      <c r="J45">
        <f t="shared" si="8"/>
        <v>-198.94685695000001</v>
      </c>
      <c r="K45" s="1">
        <v>4.3</v>
      </c>
      <c r="L45">
        <v>-226.4</v>
      </c>
      <c r="M45" s="14">
        <v>192.3</v>
      </c>
      <c r="N45" s="14">
        <f t="shared" si="0"/>
        <v>1</v>
      </c>
      <c r="O45" s="14">
        <f t="shared" si="1"/>
        <v>0.82186099999999995</v>
      </c>
      <c r="P45" s="14">
        <f t="shared" si="9"/>
        <v>-355</v>
      </c>
      <c r="Q45" s="14">
        <f t="shared" si="10"/>
        <v>-291.76065499999999</v>
      </c>
      <c r="R45" s="14">
        <v>4.3</v>
      </c>
      <c r="S45">
        <v>-226.07900000000001</v>
      </c>
      <c r="AC45">
        <f t="shared" si="2"/>
        <v>-319.44240457199999</v>
      </c>
      <c r="AD45">
        <v>2.8</v>
      </c>
      <c r="AE45">
        <f t="shared" si="11"/>
        <v>1</v>
      </c>
      <c r="AF45">
        <f t="shared" si="3"/>
        <v>1</v>
      </c>
      <c r="AG45">
        <f t="shared" si="12"/>
        <v>-235</v>
      </c>
      <c r="AH45">
        <f t="shared" si="12"/>
        <v>-235</v>
      </c>
      <c r="AI45">
        <v>4.3</v>
      </c>
      <c r="AJ45">
        <v>-226.27699999999999</v>
      </c>
    </row>
    <row r="46" spans="4:36" x14ac:dyDescent="0.2">
      <c r="D46">
        <v>4.4000000000000004</v>
      </c>
      <c r="E46">
        <v>457.49400000000003</v>
      </c>
      <c r="F46">
        <f t="shared" si="4"/>
        <v>184.49400000000003</v>
      </c>
      <c r="G46">
        <f t="shared" si="5"/>
        <v>1</v>
      </c>
      <c r="H46">
        <f t="shared" si="6"/>
        <v>0.83692657999999998</v>
      </c>
      <c r="I46">
        <f t="shared" si="7"/>
        <v>-235</v>
      </c>
      <c r="J46">
        <f t="shared" si="8"/>
        <v>-196.6777463</v>
      </c>
      <c r="K46" s="1">
        <v>4.4000000000000004</v>
      </c>
      <c r="L46">
        <v>-228.98500000000001</v>
      </c>
      <c r="M46" s="14">
        <v>197.4</v>
      </c>
      <c r="N46" s="14">
        <f t="shared" si="0"/>
        <v>1</v>
      </c>
      <c r="O46" s="14">
        <f t="shared" si="1"/>
        <v>0.81201800000000002</v>
      </c>
      <c r="P46" s="14">
        <f t="shared" si="9"/>
        <v>-355</v>
      </c>
      <c r="Q46" s="14">
        <f t="shared" si="10"/>
        <v>-288.26639</v>
      </c>
      <c r="R46" s="14">
        <v>4.4000000000000004</v>
      </c>
      <c r="S46">
        <v>-228.654</v>
      </c>
      <c r="AC46">
        <f t="shared" si="2"/>
        <v>-318.38307944799999</v>
      </c>
      <c r="AD46">
        <v>2.9</v>
      </c>
      <c r="AE46">
        <f t="shared" si="11"/>
        <v>1</v>
      </c>
      <c r="AF46">
        <f t="shared" si="3"/>
        <v>1</v>
      </c>
      <c r="AG46">
        <f t="shared" si="12"/>
        <v>-235</v>
      </c>
      <c r="AH46">
        <f t="shared" si="12"/>
        <v>-235</v>
      </c>
      <c r="AI46">
        <v>4.4000000000000004</v>
      </c>
      <c r="AJ46">
        <v>-229.904</v>
      </c>
    </row>
    <row r="47" spans="4:36" x14ac:dyDescent="0.2">
      <c r="D47">
        <v>4.5</v>
      </c>
      <c r="E47">
        <v>462.50900000000001</v>
      </c>
      <c r="F47">
        <f t="shared" si="4"/>
        <v>189.50900000000001</v>
      </c>
      <c r="G47">
        <f t="shared" si="5"/>
        <v>1</v>
      </c>
      <c r="H47">
        <f t="shared" si="6"/>
        <v>0.82724763000000001</v>
      </c>
      <c r="I47">
        <f t="shared" si="7"/>
        <v>-235</v>
      </c>
      <c r="J47">
        <f t="shared" si="8"/>
        <v>-194.40319305</v>
      </c>
      <c r="K47" s="1">
        <v>4.5</v>
      </c>
      <c r="L47">
        <v>-231.15799999999999</v>
      </c>
      <c r="M47" s="14">
        <v>202.6</v>
      </c>
      <c r="N47" s="14">
        <f t="shared" si="0"/>
        <v>1</v>
      </c>
      <c r="O47" s="14">
        <f t="shared" si="1"/>
        <v>0.80195600000000011</v>
      </c>
      <c r="P47" s="14">
        <f t="shared" si="9"/>
        <v>-355</v>
      </c>
      <c r="Q47" s="14">
        <f t="shared" si="10"/>
        <v>-284.69438000000002</v>
      </c>
      <c r="R47" s="14">
        <v>4.5</v>
      </c>
      <c r="S47">
        <v>-230.82400000000001</v>
      </c>
      <c r="AC47">
        <f t="shared" si="2"/>
        <v>-317.25549129466668</v>
      </c>
      <c r="AD47">
        <v>3</v>
      </c>
      <c r="AE47">
        <f t="shared" si="11"/>
        <v>1</v>
      </c>
      <c r="AF47">
        <f t="shared" si="3"/>
        <v>1</v>
      </c>
      <c r="AG47">
        <f t="shared" si="12"/>
        <v>-235</v>
      </c>
      <c r="AH47">
        <f t="shared" si="12"/>
        <v>-235</v>
      </c>
      <c r="AI47">
        <v>4.45</v>
      </c>
      <c r="AJ47">
        <v>-231.547</v>
      </c>
    </row>
    <row r="48" spans="4:36" x14ac:dyDescent="0.2">
      <c r="D48">
        <v>4.5999999999999996</v>
      </c>
      <c r="E48">
        <v>467.53500000000003</v>
      </c>
      <c r="F48">
        <f t="shared" si="4"/>
        <v>194.53500000000003</v>
      </c>
      <c r="G48">
        <f t="shared" si="5"/>
        <v>1</v>
      </c>
      <c r="H48">
        <f t="shared" si="6"/>
        <v>0.81754744999999995</v>
      </c>
      <c r="I48">
        <f t="shared" si="7"/>
        <v>-235</v>
      </c>
      <c r="J48">
        <f t="shared" si="8"/>
        <v>-192.12365075</v>
      </c>
      <c r="K48" s="1">
        <v>4.5999999999999996</v>
      </c>
      <c r="L48">
        <v>-232.53899999999999</v>
      </c>
      <c r="M48" s="14">
        <v>207.7</v>
      </c>
      <c r="N48" s="14">
        <f t="shared" si="0"/>
        <v>1</v>
      </c>
      <c r="O48" s="14">
        <f t="shared" si="1"/>
        <v>0.79206200000000004</v>
      </c>
      <c r="P48" s="14">
        <f t="shared" si="9"/>
        <v>-355</v>
      </c>
      <c r="Q48" s="14">
        <f t="shared" si="10"/>
        <v>-281.18200999999999</v>
      </c>
      <c r="R48" s="14">
        <v>4.5999999999999996</v>
      </c>
      <c r="S48">
        <v>-232.19399999999999</v>
      </c>
      <c r="AC48">
        <f t="shared" si="2"/>
        <v>-316.03060341999998</v>
      </c>
      <c r="AD48">
        <v>3.1</v>
      </c>
      <c r="AE48">
        <f t="shared" si="11"/>
        <v>1</v>
      </c>
      <c r="AF48">
        <f t="shared" si="3"/>
        <v>1</v>
      </c>
      <c r="AG48">
        <f t="shared" si="12"/>
        <v>-235</v>
      </c>
      <c r="AH48">
        <f t="shared" si="12"/>
        <v>-235</v>
      </c>
      <c r="AI48">
        <v>4.5</v>
      </c>
      <c r="AJ48">
        <v>-232.83</v>
      </c>
    </row>
    <row r="49" spans="4:36" x14ac:dyDescent="0.2">
      <c r="D49">
        <v>4.7</v>
      </c>
      <c r="E49">
        <v>472.56799999999998</v>
      </c>
      <c r="F49">
        <f t="shared" si="4"/>
        <v>199.56799999999998</v>
      </c>
      <c r="G49">
        <f t="shared" si="5"/>
        <v>1</v>
      </c>
      <c r="H49">
        <f t="shared" si="6"/>
        <v>0.80783376000000007</v>
      </c>
      <c r="I49">
        <f t="shared" si="7"/>
        <v>-235</v>
      </c>
      <c r="J49">
        <f t="shared" si="8"/>
        <v>-189.84093360000003</v>
      </c>
      <c r="K49" s="1">
        <v>4.7</v>
      </c>
      <c r="L49">
        <v>-233.38200000000001</v>
      </c>
      <c r="M49" s="14">
        <v>212.9</v>
      </c>
      <c r="N49" s="14">
        <f t="shared" si="0"/>
        <v>1</v>
      </c>
      <c r="O49" s="14">
        <f t="shared" si="1"/>
        <v>0.78197400000000006</v>
      </c>
      <c r="P49" s="14">
        <f t="shared" si="9"/>
        <v>-355</v>
      </c>
      <c r="Q49" s="14">
        <f t="shared" si="10"/>
        <v>-277.60077000000001</v>
      </c>
      <c r="R49" s="14">
        <v>4.7</v>
      </c>
      <c r="S49">
        <v>-233.02799999999999</v>
      </c>
      <c r="AC49">
        <f t="shared" si="2"/>
        <v>-314.72172638933336</v>
      </c>
      <c r="AD49">
        <v>3.2</v>
      </c>
      <c r="AE49">
        <f t="shared" si="11"/>
        <v>1</v>
      </c>
      <c r="AF49">
        <f t="shared" si="3"/>
        <v>1</v>
      </c>
      <c r="AG49">
        <f t="shared" si="12"/>
        <v>-235</v>
      </c>
      <c r="AH49">
        <f t="shared" si="12"/>
        <v>-235</v>
      </c>
      <c r="AI49">
        <v>4.5999999999999996</v>
      </c>
      <c r="AJ49">
        <v>-234.42400000000001</v>
      </c>
    </row>
    <row r="50" spans="4:36" x14ac:dyDescent="0.2">
      <c r="D50">
        <v>4.8</v>
      </c>
      <c r="E50">
        <v>477.608</v>
      </c>
      <c r="F50">
        <f t="shared" si="4"/>
        <v>204.608</v>
      </c>
      <c r="G50">
        <f t="shared" si="5"/>
        <v>1</v>
      </c>
      <c r="H50">
        <f t="shared" si="6"/>
        <v>0.79806048000000007</v>
      </c>
      <c r="I50">
        <f t="shared" si="7"/>
        <v>-235</v>
      </c>
      <c r="J50">
        <f t="shared" si="8"/>
        <v>-187.54421280000003</v>
      </c>
      <c r="K50" s="1">
        <v>4.8</v>
      </c>
      <c r="L50">
        <v>-234</v>
      </c>
      <c r="M50" s="14">
        <v>218</v>
      </c>
      <c r="N50" s="14">
        <f t="shared" si="0"/>
        <v>1</v>
      </c>
      <c r="O50" s="14">
        <f t="shared" si="1"/>
        <v>0.7720800000000001</v>
      </c>
      <c r="P50" s="14">
        <f t="shared" si="9"/>
        <v>-355</v>
      </c>
      <c r="Q50" s="14">
        <f t="shared" si="10"/>
        <v>-274.08840000000004</v>
      </c>
      <c r="R50" s="14">
        <v>4.8</v>
      </c>
      <c r="S50">
        <v>-233.63300000000001</v>
      </c>
      <c r="AC50">
        <f t="shared" si="2"/>
        <v>-313.39196482133332</v>
      </c>
      <c r="AD50">
        <v>3.3</v>
      </c>
      <c r="AE50">
        <f t="shared" si="11"/>
        <v>1</v>
      </c>
      <c r="AF50">
        <f t="shared" si="3"/>
        <v>1</v>
      </c>
      <c r="AG50">
        <f t="shared" si="12"/>
        <v>-235</v>
      </c>
      <c r="AH50">
        <f t="shared" si="12"/>
        <v>-235</v>
      </c>
      <c r="AI50">
        <v>4.7</v>
      </c>
      <c r="AJ50">
        <v>-235.38300000000001</v>
      </c>
    </row>
    <row r="51" spans="4:36" x14ac:dyDescent="0.2">
      <c r="D51">
        <v>4.9000000000000004</v>
      </c>
      <c r="E51">
        <v>482.654</v>
      </c>
      <c r="F51">
        <f t="shared" si="4"/>
        <v>209.654</v>
      </c>
      <c r="G51">
        <f t="shared" si="5"/>
        <v>1</v>
      </c>
      <c r="H51">
        <f t="shared" si="6"/>
        <v>0.78827124000000004</v>
      </c>
      <c r="I51">
        <f t="shared" si="7"/>
        <v>-235</v>
      </c>
      <c r="J51">
        <f t="shared" si="8"/>
        <v>-185.2437414</v>
      </c>
      <c r="K51" s="1">
        <v>4.9000000000000004</v>
      </c>
      <c r="L51">
        <v>-234.28299999999999</v>
      </c>
      <c r="M51" s="14">
        <v>223.2</v>
      </c>
      <c r="N51" s="14">
        <f t="shared" si="0"/>
        <v>1</v>
      </c>
      <c r="O51" s="14">
        <f t="shared" si="1"/>
        <v>0.761992</v>
      </c>
      <c r="P51" s="14">
        <f t="shared" si="9"/>
        <v>-355</v>
      </c>
      <c r="Q51" s="14">
        <f t="shared" si="10"/>
        <v>-270.50716</v>
      </c>
      <c r="R51" s="14">
        <v>4.9000000000000004</v>
      </c>
      <c r="S51">
        <v>-233.94800000000001</v>
      </c>
      <c r="AC51">
        <f t="shared" si="2"/>
        <v>-312.00824254399998</v>
      </c>
      <c r="AD51">
        <v>3.4</v>
      </c>
      <c r="AE51">
        <f t="shared" si="11"/>
        <v>1</v>
      </c>
      <c r="AF51">
        <f t="shared" si="3"/>
        <v>1</v>
      </c>
      <c r="AG51">
        <f t="shared" si="12"/>
        <v>-235</v>
      </c>
      <c r="AH51">
        <f t="shared" si="12"/>
        <v>-235</v>
      </c>
      <c r="AI51">
        <v>4.8</v>
      </c>
      <c r="AJ51">
        <v>-236.11500000000001</v>
      </c>
    </row>
    <row r="52" spans="4:36" x14ac:dyDescent="0.2">
      <c r="D52">
        <v>5</v>
      </c>
      <c r="E52">
        <v>487.70299999999997</v>
      </c>
      <c r="F52">
        <f t="shared" si="4"/>
        <v>214.70299999999997</v>
      </c>
      <c r="G52">
        <f t="shared" si="5"/>
        <v>1</v>
      </c>
      <c r="H52">
        <f t="shared" si="6"/>
        <v>0.77847618000000007</v>
      </c>
      <c r="I52">
        <f t="shared" si="7"/>
        <v>-235</v>
      </c>
      <c r="J52">
        <f t="shared" si="8"/>
        <v>-182.94190230000001</v>
      </c>
      <c r="K52" s="1">
        <v>5</v>
      </c>
      <c r="L52">
        <v>-234.404</v>
      </c>
      <c r="M52" s="14">
        <v>228.3</v>
      </c>
      <c r="N52" s="14">
        <f t="shared" si="0"/>
        <v>1</v>
      </c>
      <c r="O52" s="14">
        <f t="shared" si="1"/>
        <v>0.75209800000000004</v>
      </c>
      <c r="P52" s="14">
        <f t="shared" si="9"/>
        <v>-355</v>
      </c>
      <c r="Q52" s="14">
        <f t="shared" si="10"/>
        <v>-266.99479000000002</v>
      </c>
      <c r="R52" s="14">
        <v>5</v>
      </c>
      <c r="S52">
        <v>-234.083</v>
      </c>
      <c r="AC52">
        <f t="shared" si="2"/>
        <v>-310.61247454133331</v>
      </c>
      <c r="AD52">
        <v>3.5</v>
      </c>
      <c r="AE52">
        <f t="shared" si="11"/>
        <v>1</v>
      </c>
      <c r="AF52">
        <f t="shared" si="3"/>
        <v>1</v>
      </c>
      <c r="AG52">
        <f t="shared" si="12"/>
        <v>-235</v>
      </c>
      <c r="AH52">
        <f t="shared" si="12"/>
        <v>-235</v>
      </c>
      <c r="AI52">
        <v>4.9000000000000004</v>
      </c>
      <c r="AJ52">
        <v>-236.55600000000001</v>
      </c>
    </row>
    <row r="53" spans="4:36" x14ac:dyDescent="0.2">
      <c r="D53">
        <v>5.0999999999999996</v>
      </c>
      <c r="E53">
        <v>492.75400000000002</v>
      </c>
      <c r="F53">
        <f t="shared" si="4"/>
        <v>219.75400000000002</v>
      </c>
      <c r="G53">
        <f t="shared" si="5"/>
        <v>1</v>
      </c>
      <c r="H53">
        <f t="shared" si="6"/>
        <v>0.76867724000000004</v>
      </c>
      <c r="I53">
        <f t="shared" si="7"/>
        <v>-235</v>
      </c>
      <c r="J53">
        <f t="shared" si="8"/>
        <v>-180.6391514</v>
      </c>
      <c r="K53" s="1">
        <v>5.0999999999999996</v>
      </c>
      <c r="L53">
        <v>-234.44900000000001</v>
      </c>
      <c r="M53" s="14">
        <v>233.5</v>
      </c>
      <c r="N53" s="14">
        <f t="shared" si="0"/>
        <v>1</v>
      </c>
      <c r="O53" s="14">
        <f t="shared" si="1"/>
        <v>0.74201000000000006</v>
      </c>
      <c r="P53" s="14">
        <f t="shared" si="9"/>
        <v>-355</v>
      </c>
      <c r="Q53" s="14">
        <f t="shared" si="10"/>
        <v>-263.41355000000004</v>
      </c>
      <c r="R53" s="14">
        <v>5.0999999999999996</v>
      </c>
      <c r="S53">
        <v>-234.14400000000001</v>
      </c>
      <c r="AC53">
        <f t="shared" si="2"/>
        <v>-309.19513427733335</v>
      </c>
      <c r="AD53">
        <v>3.6</v>
      </c>
      <c r="AE53">
        <f t="shared" si="11"/>
        <v>1</v>
      </c>
      <c r="AF53">
        <f t="shared" si="3"/>
        <v>1</v>
      </c>
      <c r="AG53">
        <f t="shared" si="12"/>
        <v>-235</v>
      </c>
      <c r="AH53">
        <f t="shared" si="12"/>
        <v>-235</v>
      </c>
      <c r="AI53">
        <v>5</v>
      </c>
      <c r="AJ53">
        <v>-236.80799999999999</v>
      </c>
    </row>
    <row r="54" spans="4:36" x14ac:dyDescent="0.2">
      <c r="D54">
        <v>5.2</v>
      </c>
      <c r="E54">
        <v>497.80599999999998</v>
      </c>
      <c r="F54">
        <f t="shared" si="4"/>
        <v>224.80599999999998</v>
      </c>
      <c r="G54">
        <f t="shared" si="5"/>
        <v>1</v>
      </c>
      <c r="H54">
        <f t="shared" si="6"/>
        <v>0.75887636000000003</v>
      </c>
      <c r="I54">
        <f t="shared" si="7"/>
        <v>-235</v>
      </c>
      <c r="J54">
        <f t="shared" si="8"/>
        <v>-178.3359446</v>
      </c>
      <c r="K54" s="1">
        <v>5.2</v>
      </c>
      <c r="L54">
        <v>-234.43899999999999</v>
      </c>
      <c r="M54" s="14">
        <v>238.7</v>
      </c>
      <c r="N54" s="14">
        <f t="shared" si="0"/>
        <v>1</v>
      </c>
      <c r="O54" s="14">
        <f t="shared" si="1"/>
        <v>0.73192200000000007</v>
      </c>
      <c r="P54" s="14">
        <f t="shared" si="9"/>
        <v>-355</v>
      </c>
      <c r="Q54" s="14">
        <f t="shared" si="10"/>
        <v>-259.83231000000001</v>
      </c>
      <c r="R54" s="14">
        <v>5.2</v>
      </c>
      <c r="S54">
        <v>-234.15199999999999</v>
      </c>
      <c r="AC54">
        <f t="shared" si="2"/>
        <v>-307.77043041600001</v>
      </c>
      <c r="AD54">
        <v>3.7</v>
      </c>
      <c r="AE54">
        <f t="shared" si="11"/>
        <v>1</v>
      </c>
      <c r="AF54">
        <f t="shared" si="3"/>
        <v>1</v>
      </c>
      <c r="AG54">
        <f t="shared" si="12"/>
        <v>-235</v>
      </c>
      <c r="AH54">
        <f t="shared" si="12"/>
        <v>-235</v>
      </c>
      <c r="AI54">
        <v>5.0999999999999996</v>
      </c>
      <c r="AJ54">
        <v>-236.976</v>
      </c>
    </row>
    <row r="55" spans="4:36" x14ac:dyDescent="0.2">
      <c r="D55">
        <v>5.3</v>
      </c>
      <c r="E55">
        <v>502.85700000000003</v>
      </c>
      <c r="F55">
        <f t="shared" si="4"/>
        <v>229.85700000000003</v>
      </c>
      <c r="G55">
        <f t="shared" si="5"/>
        <v>1</v>
      </c>
      <c r="H55">
        <f t="shared" si="6"/>
        <v>0.74907741999999999</v>
      </c>
      <c r="I55">
        <f t="shared" si="7"/>
        <v>-235</v>
      </c>
      <c r="J55">
        <f t="shared" si="8"/>
        <v>-176.0331937</v>
      </c>
      <c r="K55" s="1">
        <v>5.3</v>
      </c>
      <c r="L55">
        <v>-234.393</v>
      </c>
      <c r="M55" s="14">
        <v>243.9</v>
      </c>
      <c r="N55" s="14">
        <f t="shared" si="0"/>
        <v>1</v>
      </c>
      <c r="O55" s="14">
        <f t="shared" si="1"/>
        <v>0.72183399999999998</v>
      </c>
      <c r="P55" s="14">
        <f t="shared" si="9"/>
        <v>-355</v>
      </c>
      <c r="Q55" s="14">
        <f t="shared" si="10"/>
        <v>-256.25106999999997</v>
      </c>
      <c r="R55" s="14">
        <v>5.3</v>
      </c>
      <c r="S55">
        <v>-234.124</v>
      </c>
      <c r="AC55">
        <f t="shared" si="2"/>
        <v>-306.34109015199999</v>
      </c>
      <c r="AD55">
        <v>3.8</v>
      </c>
      <c r="AE55">
        <f t="shared" si="11"/>
        <v>1</v>
      </c>
      <c r="AF55">
        <f t="shared" si="3"/>
        <v>1</v>
      </c>
      <c r="AG55">
        <f t="shared" si="12"/>
        <v>-235</v>
      </c>
      <c r="AH55">
        <f t="shared" si="12"/>
        <v>-235</v>
      </c>
      <c r="AI55">
        <v>5.2</v>
      </c>
      <c r="AJ55">
        <v>-237.09100000000001</v>
      </c>
    </row>
    <row r="56" spans="4:36" x14ac:dyDescent="0.2">
      <c r="D56">
        <v>5.4</v>
      </c>
      <c r="E56">
        <v>507.90600000000001</v>
      </c>
      <c r="F56">
        <f t="shared" si="4"/>
        <v>234.90600000000001</v>
      </c>
      <c r="G56">
        <f t="shared" si="5"/>
        <v>1</v>
      </c>
      <c r="H56">
        <f t="shared" si="6"/>
        <v>0.73928236000000003</v>
      </c>
      <c r="I56">
        <f t="shared" si="7"/>
        <v>-235</v>
      </c>
      <c r="J56">
        <f t="shared" si="8"/>
        <v>-173.7313546</v>
      </c>
      <c r="K56" s="1">
        <v>5.4</v>
      </c>
      <c r="L56">
        <v>-234.328</v>
      </c>
      <c r="M56" s="14">
        <v>249</v>
      </c>
      <c r="N56" s="14">
        <f t="shared" si="0"/>
        <v>1</v>
      </c>
      <c r="O56" s="14">
        <f t="shared" si="1"/>
        <v>0.71194000000000002</v>
      </c>
      <c r="P56" s="14">
        <f t="shared" si="9"/>
        <v>-355</v>
      </c>
      <c r="Q56" s="14">
        <f t="shared" si="10"/>
        <v>-252.73869999999999</v>
      </c>
      <c r="R56" s="14">
        <v>5.4</v>
      </c>
      <c r="S56">
        <v>-234.06800000000001</v>
      </c>
      <c r="AC56">
        <f t="shared" si="2"/>
        <v>-304.92018881600001</v>
      </c>
      <c r="AD56">
        <v>3.9</v>
      </c>
      <c r="AE56">
        <f t="shared" si="11"/>
        <v>1</v>
      </c>
      <c r="AF56">
        <f t="shared" si="3"/>
        <v>1</v>
      </c>
      <c r="AG56">
        <f t="shared" si="12"/>
        <v>-235</v>
      </c>
      <c r="AH56">
        <f t="shared" si="12"/>
        <v>-235</v>
      </c>
      <c r="AI56">
        <v>5.3</v>
      </c>
      <c r="AJ56">
        <v>-237.161</v>
      </c>
    </row>
    <row r="57" spans="4:36" x14ac:dyDescent="0.2">
      <c r="D57">
        <v>5.5</v>
      </c>
      <c r="E57">
        <v>512.95100000000002</v>
      </c>
      <c r="F57">
        <f t="shared" si="4"/>
        <v>239.95100000000002</v>
      </c>
      <c r="G57">
        <f t="shared" si="5"/>
        <v>1</v>
      </c>
      <c r="H57">
        <f t="shared" si="6"/>
        <v>0.72949505999999997</v>
      </c>
      <c r="I57">
        <f t="shared" si="7"/>
        <v>-235</v>
      </c>
      <c r="J57">
        <f t="shared" si="8"/>
        <v>-171.4313391</v>
      </c>
      <c r="K57" s="1">
        <v>5.5</v>
      </c>
      <c r="L57">
        <v>-234.251</v>
      </c>
      <c r="M57" s="14">
        <v>254.2</v>
      </c>
      <c r="N57" s="14">
        <f t="shared" si="0"/>
        <v>1</v>
      </c>
      <c r="O57" s="14">
        <f t="shared" si="1"/>
        <v>0.70185200000000003</v>
      </c>
      <c r="P57" s="14">
        <f t="shared" si="9"/>
        <v>-355</v>
      </c>
      <c r="Q57" s="14">
        <f t="shared" si="10"/>
        <v>-249.15746000000001</v>
      </c>
      <c r="R57" s="14">
        <v>5.5</v>
      </c>
      <c r="S57">
        <v>-233.99700000000001</v>
      </c>
      <c r="AC57">
        <f t="shared" si="2"/>
        <v>-303.48689680266665</v>
      </c>
      <c r="AD57">
        <v>4</v>
      </c>
      <c r="AE57">
        <f t="shared" si="11"/>
        <v>1</v>
      </c>
      <c r="AF57">
        <f t="shared" si="3"/>
        <v>1</v>
      </c>
      <c r="AG57">
        <f t="shared" si="12"/>
        <v>-235</v>
      </c>
      <c r="AH57">
        <f t="shared" si="12"/>
        <v>-235</v>
      </c>
      <c r="AI57">
        <v>5.4</v>
      </c>
      <c r="AJ57">
        <v>-237.20699999999999</v>
      </c>
    </row>
    <row r="58" spans="4:36" x14ac:dyDescent="0.2">
      <c r="D58">
        <v>5.6</v>
      </c>
      <c r="E58">
        <v>517.99199999999996</v>
      </c>
      <c r="F58">
        <f t="shared" si="4"/>
        <v>244.99199999999996</v>
      </c>
      <c r="G58">
        <f t="shared" si="5"/>
        <v>1</v>
      </c>
      <c r="H58">
        <f t="shared" si="6"/>
        <v>0.71971552000000005</v>
      </c>
      <c r="I58">
        <f t="shared" si="7"/>
        <v>-235</v>
      </c>
      <c r="J58">
        <f t="shared" si="8"/>
        <v>-169.13314720000002</v>
      </c>
      <c r="K58" s="1">
        <v>5.6</v>
      </c>
      <c r="L58">
        <v>-234.16499999999999</v>
      </c>
      <c r="M58" s="14">
        <v>259.39999999999998</v>
      </c>
      <c r="N58" s="14">
        <f t="shared" si="0"/>
        <v>1</v>
      </c>
      <c r="O58" s="14">
        <f t="shared" si="1"/>
        <v>0.69176400000000005</v>
      </c>
      <c r="P58" s="14">
        <f t="shared" si="9"/>
        <v>-355</v>
      </c>
      <c r="Q58" s="14">
        <f t="shared" si="10"/>
        <v>-245.57622000000001</v>
      </c>
      <c r="R58" s="14">
        <v>5.6</v>
      </c>
      <c r="S58">
        <v>-233.916</v>
      </c>
      <c r="AC58">
        <f t="shared" si="2"/>
        <v>-302.052992512</v>
      </c>
      <c r="AD58">
        <v>4.0999999999999996</v>
      </c>
      <c r="AE58">
        <f t="shared" si="11"/>
        <v>1</v>
      </c>
      <c r="AF58">
        <f t="shared" si="3"/>
        <v>1</v>
      </c>
      <c r="AG58">
        <f t="shared" si="12"/>
        <v>-235</v>
      </c>
      <c r="AH58">
        <f t="shared" si="12"/>
        <v>-235</v>
      </c>
      <c r="AI58">
        <v>5.5</v>
      </c>
      <c r="AJ58">
        <v>-237.239</v>
      </c>
    </row>
    <row r="59" spans="4:36" x14ac:dyDescent="0.2">
      <c r="D59">
        <v>5.7</v>
      </c>
      <c r="E59">
        <v>523.02599999999995</v>
      </c>
      <c r="F59">
        <f t="shared" si="4"/>
        <v>250.02599999999995</v>
      </c>
      <c r="G59">
        <f t="shared" si="5"/>
        <v>1</v>
      </c>
      <c r="H59">
        <f t="shared" si="6"/>
        <v>0.70994956000000009</v>
      </c>
      <c r="I59">
        <f t="shared" si="7"/>
        <v>-235</v>
      </c>
      <c r="J59">
        <f t="shared" si="8"/>
        <v>-166.83814660000002</v>
      </c>
      <c r="K59" s="1">
        <v>5.7</v>
      </c>
      <c r="L59">
        <v>-234.10599999999999</v>
      </c>
      <c r="M59" s="14">
        <v>264.5</v>
      </c>
      <c r="N59" s="14">
        <f t="shared" si="0"/>
        <v>1</v>
      </c>
      <c r="O59" s="14">
        <f t="shared" si="1"/>
        <v>0.68186999999999998</v>
      </c>
      <c r="P59" s="14">
        <f t="shared" si="9"/>
        <v>-355</v>
      </c>
      <c r="Q59" s="14">
        <f t="shared" si="10"/>
        <v>-242.06385</v>
      </c>
      <c r="R59" s="14">
        <v>5.7</v>
      </c>
      <c r="S59">
        <v>-233.863</v>
      </c>
      <c r="AC59">
        <f t="shared" si="2"/>
        <v>-300.63514513600001</v>
      </c>
      <c r="AD59">
        <v>4.2</v>
      </c>
      <c r="AE59">
        <f t="shared" si="11"/>
        <v>1</v>
      </c>
      <c r="AF59">
        <f t="shared" si="3"/>
        <v>1</v>
      </c>
      <c r="AG59">
        <f t="shared" si="12"/>
        <v>-235</v>
      </c>
      <c r="AH59">
        <f t="shared" si="12"/>
        <v>-235</v>
      </c>
      <c r="AI59">
        <v>5.6</v>
      </c>
      <c r="AJ59">
        <v>-237.256</v>
      </c>
    </row>
    <row r="60" spans="4:36" x14ac:dyDescent="0.2">
      <c r="D60">
        <v>5.8</v>
      </c>
      <c r="E60">
        <v>528.05200000000002</v>
      </c>
      <c r="F60">
        <f t="shared" si="4"/>
        <v>255.05200000000002</v>
      </c>
      <c r="G60">
        <f t="shared" si="5"/>
        <v>1</v>
      </c>
      <c r="H60">
        <f t="shared" si="6"/>
        <v>0.70019911999999995</v>
      </c>
      <c r="I60">
        <f t="shared" si="7"/>
        <v>-235</v>
      </c>
      <c r="J60">
        <f t="shared" si="8"/>
        <v>-164.5467932</v>
      </c>
      <c r="K60" s="1">
        <v>5.8</v>
      </c>
      <c r="L60">
        <v>-234.03899999999999</v>
      </c>
      <c r="M60" s="14">
        <v>269.7</v>
      </c>
      <c r="N60" s="14">
        <f t="shared" si="0"/>
        <v>1</v>
      </c>
      <c r="O60" s="14">
        <f t="shared" si="1"/>
        <v>0.6717820000000001</v>
      </c>
      <c r="P60" s="14">
        <f t="shared" si="9"/>
        <v>-355</v>
      </c>
      <c r="Q60" s="14">
        <f t="shared" si="10"/>
        <v>-238.48261000000002</v>
      </c>
      <c r="R60" s="14">
        <v>5.8</v>
      </c>
      <c r="S60">
        <v>-233.80799999999999</v>
      </c>
      <c r="AC60">
        <f t="shared" si="2"/>
        <v>-299.20669480533331</v>
      </c>
      <c r="AD60">
        <v>4.3</v>
      </c>
      <c r="AE60">
        <f t="shared" si="11"/>
        <v>1</v>
      </c>
      <c r="AF60">
        <f t="shared" si="3"/>
        <v>1</v>
      </c>
      <c r="AG60">
        <f t="shared" si="12"/>
        <v>-235</v>
      </c>
      <c r="AH60">
        <f t="shared" si="12"/>
        <v>-235</v>
      </c>
      <c r="AI60">
        <v>5.7</v>
      </c>
      <c r="AJ60">
        <v>-237.30199999999999</v>
      </c>
    </row>
    <row r="61" spans="4:36" x14ac:dyDescent="0.2">
      <c r="D61">
        <v>5.9</v>
      </c>
      <c r="E61">
        <v>533.07000000000005</v>
      </c>
      <c r="F61">
        <f t="shared" si="4"/>
        <v>260.07000000000005</v>
      </c>
      <c r="G61">
        <f t="shared" si="5"/>
        <v>1</v>
      </c>
      <c r="H61">
        <f t="shared" si="6"/>
        <v>0.69046419999999997</v>
      </c>
      <c r="I61">
        <f t="shared" si="7"/>
        <v>-235</v>
      </c>
      <c r="J61">
        <f t="shared" si="8"/>
        <v>-162.25908699999999</v>
      </c>
      <c r="K61" s="1">
        <v>5.9</v>
      </c>
      <c r="L61">
        <v>-233.96899999999999</v>
      </c>
      <c r="M61" s="14">
        <v>274.89999999999998</v>
      </c>
      <c r="N61" s="14">
        <f t="shared" si="0"/>
        <v>1</v>
      </c>
      <c r="O61" s="14">
        <f t="shared" si="1"/>
        <v>0.661694</v>
      </c>
      <c r="P61" s="14">
        <f t="shared" si="9"/>
        <v>-355</v>
      </c>
      <c r="Q61" s="14">
        <f t="shared" si="10"/>
        <v>-234.90137000000001</v>
      </c>
      <c r="R61" s="14">
        <v>5.9</v>
      </c>
      <c r="S61">
        <v>-233.75</v>
      </c>
      <c r="AC61">
        <f t="shared" si="2"/>
        <v>-297.77915325333333</v>
      </c>
      <c r="AD61">
        <v>4.4000000000000004</v>
      </c>
      <c r="AE61">
        <f t="shared" si="11"/>
        <v>1</v>
      </c>
      <c r="AF61">
        <f t="shared" si="3"/>
        <v>1</v>
      </c>
      <c r="AG61">
        <f t="shared" si="12"/>
        <v>-235</v>
      </c>
      <c r="AH61">
        <f t="shared" si="12"/>
        <v>-235</v>
      </c>
      <c r="AI61">
        <v>5.8</v>
      </c>
      <c r="AJ61">
        <v>-237.34299999999999</v>
      </c>
    </row>
    <row r="62" spans="4:36" x14ac:dyDescent="0.2">
      <c r="D62">
        <v>6</v>
      </c>
      <c r="E62">
        <v>538.07799999999997</v>
      </c>
      <c r="F62">
        <f t="shared" si="4"/>
        <v>265.07799999999997</v>
      </c>
      <c r="G62">
        <f t="shared" si="5"/>
        <v>1</v>
      </c>
      <c r="H62">
        <f t="shared" si="6"/>
        <v>0.68074868000000011</v>
      </c>
      <c r="I62">
        <f t="shared" si="7"/>
        <v>-235</v>
      </c>
      <c r="J62">
        <f t="shared" si="8"/>
        <v>-159.97593980000002</v>
      </c>
      <c r="K62" s="1">
        <v>6</v>
      </c>
      <c r="L62">
        <v>-233.87299999999999</v>
      </c>
      <c r="M62" s="14">
        <v>280</v>
      </c>
      <c r="N62" s="14">
        <f t="shared" si="0"/>
        <v>1</v>
      </c>
      <c r="O62" s="14">
        <f t="shared" si="1"/>
        <v>0.65179999999999993</v>
      </c>
      <c r="P62" s="14">
        <f t="shared" si="9"/>
        <v>-355</v>
      </c>
      <c r="Q62" s="14">
        <f t="shared" si="10"/>
        <v>-231.38899999999998</v>
      </c>
      <c r="R62" s="14">
        <v>6</v>
      </c>
      <c r="S62">
        <v>-233.65899999999999</v>
      </c>
      <c r="AC62">
        <f t="shared" si="2"/>
        <v>-296.36055940800003</v>
      </c>
      <c r="AD62">
        <v>4.5</v>
      </c>
      <c r="AE62">
        <f t="shared" si="11"/>
        <v>1</v>
      </c>
      <c r="AF62">
        <f t="shared" si="3"/>
        <v>1</v>
      </c>
      <c r="AG62">
        <f t="shared" si="12"/>
        <v>-235</v>
      </c>
      <c r="AH62">
        <f t="shared" si="12"/>
        <v>-235</v>
      </c>
      <c r="AI62">
        <v>5.9</v>
      </c>
      <c r="AJ62">
        <v>-237.38</v>
      </c>
    </row>
    <row r="63" spans="4:36" x14ac:dyDescent="0.2">
      <c r="D63">
        <v>6.1</v>
      </c>
      <c r="E63">
        <v>543.07500000000005</v>
      </c>
      <c r="F63">
        <f t="shared" si="4"/>
        <v>270.07500000000005</v>
      </c>
      <c r="G63">
        <f t="shared" si="5"/>
        <v>1</v>
      </c>
      <c r="H63">
        <f t="shared" si="6"/>
        <v>0.67105449999999989</v>
      </c>
      <c r="I63">
        <f t="shared" si="7"/>
        <v>-235</v>
      </c>
      <c r="J63">
        <f t="shared" si="8"/>
        <v>-157.69780749999998</v>
      </c>
      <c r="K63" s="1">
        <v>6.1</v>
      </c>
      <c r="L63">
        <v>-233.77500000000001</v>
      </c>
      <c r="M63" s="14">
        <v>285.10000000000002</v>
      </c>
      <c r="N63" s="14">
        <f t="shared" si="0"/>
        <v>1</v>
      </c>
      <c r="O63" s="14">
        <f t="shared" si="1"/>
        <v>0.64190599999999998</v>
      </c>
      <c r="P63" s="14">
        <f t="shared" si="9"/>
        <v>-355</v>
      </c>
      <c r="Q63" s="14">
        <f t="shared" si="10"/>
        <v>-227.87663000000001</v>
      </c>
      <c r="R63" s="14">
        <v>6.1</v>
      </c>
      <c r="S63">
        <v>-233.56800000000001</v>
      </c>
      <c r="AC63">
        <f t="shared" si="2"/>
        <v>-294.94363179999999</v>
      </c>
      <c r="AD63">
        <v>4.5999999999999996</v>
      </c>
      <c r="AE63">
        <f t="shared" si="11"/>
        <v>1</v>
      </c>
      <c r="AF63">
        <f t="shared" si="3"/>
        <v>1</v>
      </c>
      <c r="AG63">
        <f t="shared" si="12"/>
        <v>-235</v>
      </c>
      <c r="AH63">
        <f t="shared" si="12"/>
        <v>-235</v>
      </c>
      <c r="AI63">
        <v>6</v>
      </c>
      <c r="AJ63">
        <v>-237.39</v>
      </c>
    </row>
    <row r="64" spans="4:36" x14ac:dyDescent="0.2">
      <c r="D64">
        <v>6.2</v>
      </c>
      <c r="E64">
        <v>548.05899999999997</v>
      </c>
      <c r="F64">
        <f t="shared" si="4"/>
        <v>275.05899999999997</v>
      </c>
      <c r="G64">
        <f t="shared" si="5"/>
        <v>1</v>
      </c>
      <c r="H64">
        <f t="shared" si="6"/>
        <v>0.66138554000000005</v>
      </c>
      <c r="I64">
        <f t="shared" si="7"/>
        <v>-235</v>
      </c>
      <c r="J64">
        <f t="shared" si="8"/>
        <v>-155.4256019</v>
      </c>
      <c r="K64" s="1">
        <v>6.2</v>
      </c>
      <c r="L64">
        <v>-233.66499999999999</v>
      </c>
      <c r="M64" s="14">
        <v>290.3</v>
      </c>
      <c r="N64" s="14">
        <f t="shared" si="0"/>
        <v>1</v>
      </c>
      <c r="O64" s="14">
        <f t="shared" si="1"/>
        <v>0.63181799999999999</v>
      </c>
      <c r="P64" s="14">
        <f t="shared" si="9"/>
        <v>-355</v>
      </c>
      <c r="Q64" s="14">
        <f t="shared" si="10"/>
        <v>-224.29539</v>
      </c>
      <c r="R64" s="14">
        <v>6.2</v>
      </c>
      <c r="S64">
        <v>-233.46299999999999</v>
      </c>
      <c r="AC64">
        <f t="shared" si="2"/>
        <v>-293.51585255733335</v>
      </c>
      <c r="AD64">
        <v>4.7</v>
      </c>
      <c r="AE64">
        <f t="shared" si="11"/>
        <v>1</v>
      </c>
      <c r="AF64">
        <f t="shared" si="3"/>
        <v>1</v>
      </c>
      <c r="AG64">
        <f t="shared" si="12"/>
        <v>-235</v>
      </c>
      <c r="AH64">
        <f t="shared" si="12"/>
        <v>-235</v>
      </c>
      <c r="AI64">
        <v>6.1</v>
      </c>
      <c r="AJ64">
        <v>-237.39400000000001</v>
      </c>
    </row>
    <row r="65" spans="4:36" x14ac:dyDescent="0.2">
      <c r="D65">
        <v>6.3</v>
      </c>
      <c r="E65">
        <v>553.029</v>
      </c>
      <c r="F65">
        <f t="shared" si="4"/>
        <v>280.029</v>
      </c>
      <c r="G65">
        <f t="shared" si="5"/>
        <v>1</v>
      </c>
      <c r="H65">
        <f t="shared" si="6"/>
        <v>0.65174374000000002</v>
      </c>
      <c r="I65">
        <f t="shared" si="7"/>
        <v>-235</v>
      </c>
      <c r="J65">
        <f t="shared" si="8"/>
        <v>-153.15977889999999</v>
      </c>
      <c r="K65" s="1">
        <v>6.3</v>
      </c>
      <c r="L65">
        <v>-233.53700000000001</v>
      </c>
      <c r="M65" s="14">
        <v>295.39999999999998</v>
      </c>
      <c r="N65" s="14">
        <f t="shared" si="0"/>
        <v>1</v>
      </c>
      <c r="O65" s="14">
        <f t="shared" si="1"/>
        <v>0.62192400000000003</v>
      </c>
      <c r="P65" s="14">
        <f t="shared" si="9"/>
        <v>-355</v>
      </c>
      <c r="Q65" s="14">
        <f t="shared" si="10"/>
        <v>-220.78302000000002</v>
      </c>
      <c r="R65" s="14">
        <v>6.3</v>
      </c>
      <c r="S65">
        <v>-233.34</v>
      </c>
      <c r="AC65">
        <f t="shared" si="2"/>
        <v>-292.09920874400001</v>
      </c>
      <c r="AD65">
        <v>4.8</v>
      </c>
      <c r="AE65">
        <f t="shared" si="11"/>
        <v>1</v>
      </c>
      <c r="AF65">
        <f t="shared" si="3"/>
        <v>1</v>
      </c>
      <c r="AG65">
        <f t="shared" si="12"/>
        <v>-235</v>
      </c>
      <c r="AH65">
        <f t="shared" si="12"/>
        <v>-235</v>
      </c>
      <c r="AI65">
        <v>6.2</v>
      </c>
      <c r="AJ65">
        <v>-237.38399999999999</v>
      </c>
    </row>
    <row r="66" spans="4:36" x14ac:dyDescent="0.2">
      <c r="D66">
        <v>6.4</v>
      </c>
      <c r="E66">
        <v>557.98500000000001</v>
      </c>
      <c r="F66">
        <f t="shared" si="4"/>
        <v>284.98500000000001</v>
      </c>
      <c r="G66">
        <f t="shared" si="5"/>
        <v>1</v>
      </c>
      <c r="H66">
        <f t="shared" si="6"/>
        <v>0.64212910000000001</v>
      </c>
      <c r="I66">
        <f t="shared" si="7"/>
        <v>-235</v>
      </c>
      <c r="J66">
        <f t="shared" si="8"/>
        <v>-150.9003385</v>
      </c>
      <c r="K66" s="1">
        <v>6.4</v>
      </c>
      <c r="L66">
        <v>-233.40700000000001</v>
      </c>
      <c r="M66" s="14">
        <v>300.5</v>
      </c>
      <c r="N66" s="14">
        <f t="shared" si="0"/>
        <v>1</v>
      </c>
      <c r="O66" s="14">
        <f t="shared" si="1"/>
        <v>0.612035</v>
      </c>
      <c r="P66" s="14">
        <f t="shared" si="9"/>
        <v>-355</v>
      </c>
      <c r="Q66" s="14">
        <f t="shared" si="10"/>
        <v>-217.272425</v>
      </c>
      <c r="R66" s="14">
        <v>6.4</v>
      </c>
      <c r="S66">
        <v>-233.215</v>
      </c>
      <c r="AC66">
        <f t="shared" si="2"/>
        <v>-290.68470662666664</v>
      </c>
      <c r="AD66">
        <v>4.9000000000000004</v>
      </c>
      <c r="AE66">
        <f t="shared" si="11"/>
        <v>1</v>
      </c>
      <c r="AF66">
        <f t="shared" si="3"/>
        <v>1</v>
      </c>
      <c r="AG66">
        <f t="shared" si="12"/>
        <v>-235</v>
      </c>
      <c r="AH66">
        <f t="shared" si="12"/>
        <v>-235</v>
      </c>
      <c r="AI66">
        <v>6.3</v>
      </c>
      <c r="AJ66">
        <v>-237.35300000000001</v>
      </c>
    </row>
    <row r="67" spans="4:36" x14ac:dyDescent="0.2">
      <c r="D67">
        <v>6.5</v>
      </c>
      <c r="E67">
        <v>562.92499999999995</v>
      </c>
      <c r="F67">
        <f t="shared" si="4"/>
        <v>289.92499999999995</v>
      </c>
      <c r="G67">
        <f t="shared" si="5"/>
        <v>1</v>
      </c>
      <c r="H67">
        <f t="shared" si="6"/>
        <v>0.63254550000000009</v>
      </c>
      <c r="I67">
        <f t="shared" si="7"/>
        <v>-235</v>
      </c>
      <c r="J67">
        <f t="shared" si="8"/>
        <v>-148.64819250000002</v>
      </c>
      <c r="K67" s="1">
        <v>6.5</v>
      </c>
      <c r="L67">
        <v>-233.274</v>
      </c>
      <c r="M67" s="14">
        <v>305.60000000000002</v>
      </c>
      <c r="N67" s="14">
        <f t="shared" ref="N67:N130" si="13">IF($M67&lt;400,1,IF(MOD($M67,100)=0,VLOOKUP($M67,$A$3:$C$15,2,FALSE),VLOOKUP(FLOOR($M67,100),$A$3:$C$15,2,FALSE)-($M67-FLOOR($M67,100))/(CEILING($M67,100)-FLOOR($M67,100))*(VLOOKUP(FLOOR($M67,100),$A$3:$C$15,2,FALSE)-VLOOKUP(CEILING($M67,100),$A$3:$C$15,2,FALSE))))</f>
        <v>1</v>
      </c>
      <c r="O67" s="14">
        <f t="shared" ref="O67:O130" si="14">IF($M67&lt;100,1,IF(MOD($M67,100)=0,VLOOKUP($M67,$A$3:$C$15,3,FALSE),VLOOKUP(FLOOR($M67,100),$A$3:$C$15,3,FALSE)-($M67-FLOOR($M67,100))/(CEILING($M67,100)-FLOOR($M67,100))*(VLOOKUP(FLOOR($M67,100),$A$3:$C$15,3,FALSE)-VLOOKUP(CEILING($M67,100),$A$3:$C$15,3,FALSE))))</f>
        <v>0.60219199999999995</v>
      </c>
      <c r="P67" s="14">
        <f t="shared" si="9"/>
        <v>-355</v>
      </c>
      <c r="Q67" s="14">
        <f t="shared" si="10"/>
        <v>-213.77815999999999</v>
      </c>
      <c r="R67" s="14">
        <v>6.5</v>
      </c>
      <c r="S67">
        <v>-233.084</v>
      </c>
      <c r="AC67">
        <f t="shared" ref="AC67:AC130" si="15">(AVERAGE(E67:AB67))-273</f>
        <v>-289.27330766666665</v>
      </c>
      <c r="AD67">
        <v>5</v>
      </c>
      <c r="AE67">
        <f t="shared" si="11"/>
        <v>1</v>
      </c>
      <c r="AF67">
        <f t="shared" ref="AF67:AF130" si="16">IF($AC67&lt;100,1,IF(MOD($AC67,100)=0,VLOOKUP($AC67,$A$3:$C$15,3,FALSE),VLOOKUP(FLOOR($AC67,100),$A$3:$C$15,3,FALSE)-($AC67-FLOOR($AC67,100))/(CEILING($AC67,100)-FLOOR($AC67,100))*(VLOOKUP(FLOOR($AC67,100),$A$3:$C$15,3,FALSE)-VLOOKUP(CEILING($AC67,100),$A$3:$C$15,3,FALSE))))</f>
        <v>1</v>
      </c>
      <c r="AG67">
        <f t="shared" si="12"/>
        <v>-235</v>
      </c>
      <c r="AH67">
        <f t="shared" si="12"/>
        <v>-235</v>
      </c>
      <c r="AI67">
        <v>6.4</v>
      </c>
      <c r="AJ67">
        <v>-237.31899999999999</v>
      </c>
    </row>
    <row r="68" spans="4:36" x14ac:dyDescent="0.2">
      <c r="D68">
        <v>6.6</v>
      </c>
      <c r="E68">
        <v>567.84799999999996</v>
      </c>
      <c r="F68">
        <f t="shared" ref="F68:F131" si="17">E68-273</f>
        <v>294.84799999999996</v>
      </c>
      <c r="G68">
        <f t="shared" ref="G68:G131" si="18">IF($F68&lt;400,1,IF(MOD($F68,100)=0,VLOOKUP($F68,$A$3:$C$15,2,FALSE),VLOOKUP(FLOOR($F68,100),$A$3:$C$15,2,FALSE)-($F68-FLOOR($F68,100))/(CEILING($F68,100)-FLOOR($F68,100))*(VLOOKUP(FLOOR($F68,100),$A$3:$C$15,2,FALSE)-VLOOKUP(CEILING($F68,100),$A$3:$C$15,2,FALSE))))</f>
        <v>1</v>
      </c>
      <c r="H68">
        <f t="shared" ref="H68:H131" si="19">IF($F68&lt;100,1,IF(MOD($F68,100)=0,VLOOKUP($F68,$A$3:$C$15,3,FALSE),VLOOKUP(FLOOR($F68,100),$A$3:$C$15,3,FALSE)-($F68-FLOOR($F68,100))/(CEILING($F68,100)-FLOOR($F68,100))*(VLOOKUP(FLOOR($F68,100),$A$3:$C$15,3,FALSE)-VLOOKUP(CEILING($F68,100),$A$3:$C$15,3,FALSE))))</f>
        <v>0.62299488000000003</v>
      </c>
      <c r="I68">
        <f t="shared" ref="I68:I131" si="20">-235*G68</f>
        <v>-235</v>
      </c>
      <c r="J68">
        <f t="shared" ref="J68:J131" si="21">-235*H68</f>
        <v>-146.40379680000001</v>
      </c>
      <c r="K68" s="1">
        <v>6.6</v>
      </c>
      <c r="L68">
        <v>-233.07300000000001</v>
      </c>
      <c r="M68" s="14">
        <v>310.7</v>
      </c>
      <c r="N68" s="14">
        <f t="shared" si="13"/>
        <v>1</v>
      </c>
      <c r="O68" s="14">
        <f t="shared" si="14"/>
        <v>0.59234900000000001</v>
      </c>
      <c r="P68" s="14">
        <f t="shared" ref="P68:P131" si="22">-355*N68</f>
        <v>-355</v>
      </c>
      <c r="Q68" s="14">
        <f t="shared" ref="Q68:Q131" si="23">-355*O68</f>
        <v>-210.283895</v>
      </c>
      <c r="R68" s="14">
        <v>6.6</v>
      </c>
      <c r="S68">
        <v>-232.88399999999999</v>
      </c>
      <c r="AC68">
        <f t="shared" si="15"/>
        <v>-287.85555652800002</v>
      </c>
      <c r="AD68">
        <v>5.0999999999999996</v>
      </c>
      <c r="AE68">
        <f t="shared" ref="AE68:AE131" si="24">IF(AC68&lt;400,1,IF(MOD(AC68,100)=0,VLOOKUP(AC68,$A$3:$C$15,2,FALSE),VLOOKUP(FLOOR(AC68,100),$A$3:$C$15,2,FALSE)-(AC68-FLOOR(AC68,100))/(CEILING(AC68,100)-FLOOR(AC68,100))*(VLOOKUP(FLOOR(AC68,100),$A$3:$C$15,2,FALSE)-VLOOKUP(CEILING(AC68,100),$A$3:$C$15,2,FALSE))))</f>
        <v>1</v>
      </c>
      <c r="AF68">
        <f t="shared" si="16"/>
        <v>1</v>
      </c>
      <c r="AG68">
        <f t="shared" ref="AG68:AH131" si="25">-235*AE68</f>
        <v>-235</v>
      </c>
      <c r="AH68">
        <f t="shared" si="25"/>
        <v>-235</v>
      </c>
      <c r="AI68">
        <v>6.5</v>
      </c>
      <c r="AJ68">
        <v>-237.27699999999999</v>
      </c>
    </row>
    <row r="69" spans="4:36" x14ac:dyDescent="0.2">
      <c r="D69">
        <v>6.7</v>
      </c>
      <c r="E69">
        <v>572.75300000000004</v>
      </c>
      <c r="F69">
        <f t="shared" si="17"/>
        <v>299.75300000000004</v>
      </c>
      <c r="G69">
        <f t="shared" si="18"/>
        <v>1</v>
      </c>
      <c r="H69">
        <f t="shared" si="19"/>
        <v>0.6134791799999999</v>
      </c>
      <c r="I69">
        <f t="shared" si="20"/>
        <v>-235</v>
      </c>
      <c r="J69">
        <f t="shared" si="21"/>
        <v>-144.16760729999999</v>
      </c>
      <c r="K69" s="1">
        <v>6.7</v>
      </c>
      <c r="L69">
        <v>-232.643</v>
      </c>
      <c r="M69" s="14">
        <v>315.8</v>
      </c>
      <c r="N69" s="14">
        <f t="shared" si="13"/>
        <v>1</v>
      </c>
      <c r="O69" s="14">
        <f t="shared" si="14"/>
        <v>0.58250599999999997</v>
      </c>
      <c r="P69" s="14">
        <f t="shared" si="22"/>
        <v>-355</v>
      </c>
      <c r="Q69" s="14">
        <f t="shared" si="23"/>
        <v>-206.78962999999999</v>
      </c>
      <c r="R69" s="14">
        <v>6.7</v>
      </c>
      <c r="S69">
        <v>-232.46</v>
      </c>
      <c r="AC69">
        <f t="shared" si="15"/>
        <v>-286.41055014133332</v>
      </c>
      <c r="AD69">
        <v>5.2</v>
      </c>
      <c r="AE69">
        <f t="shared" si="24"/>
        <v>1</v>
      </c>
      <c r="AF69">
        <f t="shared" si="16"/>
        <v>1</v>
      </c>
      <c r="AG69">
        <f t="shared" si="25"/>
        <v>-235</v>
      </c>
      <c r="AH69">
        <f t="shared" si="25"/>
        <v>-235</v>
      </c>
      <c r="AI69">
        <v>6.6</v>
      </c>
      <c r="AJ69">
        <v>-237.172</v>
      </c>
    </row>
    <row r="70" spans="4:36" x14ac:dyDescent="0.2">
      <c r="D70">
        <v>6.8</v>
      </c>
      <c r="E70">
        <v>577.63900000000001</v>
      </c>
      <c r="F70">
        <f t="shared" si="17"/>
        <v>304.63900000000001</v>
      </c>
      <c r="G70">
        <f t="shared" si="18"/>
        <v>1</v>
      </c>
      <c r="H70">
        <f t="shared" si="19"/>
        <v>0.60404672999999998</v>
      </c>
      <c r="I70">
        <f t="shared" si="20"/>
        <v>-235</v>
      </c>
      <c r="J70">
        <f t="shared" si="21"/>
        <v>-141.95098154999999</v>
      </c>
      <c r="K70" s="1">
        <v>6.8</v>
      </c>
      <c r="L70">
        <v>-232.15600000000001</v>
      </c>
      <c r="M70" s="14">
        <v>320.8</v>
      </c>
      <c r="N70" s="14">
        <f t="shared" si="13"/>
        <v>1</v>
      </c>
      <c r="O70" s="14">
        <f t="shared" si="14"/>
        <v>0.57285599999999992</v>
      </c>
      <c r="P70" s="14">
        <f t="shared" si="22"/>
        <v>-355</v>
      </c>
      <c r="Q70" s="14">
        <f t="shared" si="23"/>
        <v>-203.36387999999997</v>
      </c>
      <c r="R70" s="14">
        <v>6.8</v>
      </c>
      <c r="S70">
        <v>-231.97900000000001</v>
      </c>
      <c r="AC70">
        <f t="shared" si="15"/>
        <v>-284.97299725466667</v>
      </c>
      <c r="AD70">
        <v>5.3</v>
      </c>
      <c r="AE70">
        <f t="shared" si="24"/>
        <v>1</v>
      </c>
      <c r="AF70">
        <f t="shared" si="16"/>
        <v>1</v>
      </c>
      <c r="AG70">
        <f t="shared" si="25"/>
        <v>-235</v>
      </c>
      <c r="AH70">
        <f t="shared" si="25"/>
        <v>-235</v>
      </c>
      <c r="AI70">
        <v>6.7</v>
      </c>
      <c r="AJ70">
        <v>-236.845</v>
      </c>
    </row>
    <row r="71" spans="4:36" x14ac:dyDescent="0.2">
      <c r="D71">
        <v>6.9</v>
      </c>
      <c r="E71">
        <v>582.505</v>
      </c>
      <c r="F71">
        <f t="shared" si="17"/>
        <v>309.505</v>
      </c>
      <c r="G71">
        <f t="shared" si="18"/>
        <v>1</v>
      </c>
      <c r="H71">
        <f t="shared" si="19"/>
        <v>0.59465535000000003</v>
      </c>
      <c r="I71">
        <f t="shared" si="20"/>
        <v>-235</v>
      </c>
      <c r="J71">
        <f t="shared" si="21"/>
        <v>-139.74400725000001</v>
      </c>
      <c r="K71" s="1">
        <v>6.9</v>
      </c>
      <c r="L71">
        <v>-231.66399999999999</v>
      </c>
      <c r="M71" s="14">
        <v>325.8</v>
      </c>
      <c r="N71" s="14">
        <f t="shared" si="13"/>
        <v>1</v>
      </c>
      <c r="O71" s="14">
        <f t="shared" si="14"/>
        <v>0.56320599999999998</v>
      </c>
      <c r="P71" s="14">
        <f t="shared" si="22"/>
        <v>-355</v>
      </c>
      <c r="Q71" s="14">
        <f t="shared" si="23"/>
        <v>-199.93813</v>
      </c>
      <c r="R71" s="14">
        <v>6.9</v>
      </c>
      <c r="S71">
        <v>-231.49199999999999</v>
      </c>
      <c r="AC71">
        <f t="shared" si="15"/>
        <v>-283.53801839333335</v>
      </c>
      <c r="AD71">
        <v>5.4</v>
      </c>
      <c r="AE71">
        <f t="shared" si="24"/>
        <v>1</v>
      </c>
      <c r="AF71">
        <f t="shared" si="16"/>
        <v>1</v>
      </c>
      <c r="AG71">
        <f t="shared" si="25"/>
        <v>-235</v>
      </c>
      <c r="AH71">
        <f t="shared" si="25"/>
        <v>-235</v>
      </c>
      <c r="AI71">
        <v>6.8</v>
      </c>
      <c r="AJ71">
        <v>-236.452</v>
      </c>
    </row>
    <row r="72" spans="4:36" x14ac:dyDescent="0.2">
      <c r="D72">
        <v>7</v>
      </c>
      <c r="E72">
        <v>587.35</v>
      </c>
      <c r="F72">
        <f t="shared" si="17"/>
        <v>314.35000000000002</v>
      </c>
      <c r="G72">
        <f t="shared" si="18"/>
        <v>1</v>
      </c>
      <c r="H72">
        <f t="shared" si="19"/>
        <v>0.58530449999999989</v>
      </c>
      <c r="I72">
        <f t="shared" si="20"/>
        <v>-235</v>
      </c>
      <c r="J72">
        <f t="shared" si="21"/>
        <v>-137.54655749999998</v>
      </c>
      <c r="K72" s="1">
        <v>7</v>
      </c>
      <c r="L72">
        <v>-231.167</v>
      </c>
      <c r="M72" s="14">
        <v>330.9</v>
      </c>
      <c r="N72" s="14">
        <f t="shared" si="13"/>
        <v>1</v>
      </c>
      <c r="O72" s="14">
        <f t="shared" si="14"/>
        <v>0.55336300000000005</v>
      </c>
      <c r="P72" s="14">
        <f t="shared" si="22"/>
        <v>-355</v>
      </c>
      <c r="Q72" s="14">
        <f t="shared" si="23"/>
        <v>-196.44386500000002</v>
      </c>
      <c r="R72" s="14">
        <v>7</v>
      </c>
      <c r="S72">
        <v>-230.99600000000001</v>
      </c>
      <c r="AC72">
        <f t="shared" si="15"/>
        <v>-282.09431699999999</v>
      </c>
      <c r="AD72">
        <v>5.5</v>
      </c>
      <c r="AE72">
        <f t="shared" si="24"/>
        <v>1</v>
      </c>
      <c r="AF72">
        <f t="shared" si="16"/>
        <v>1</v>
      </c>
      <c r="AG72">
        <f t="shared" si="25"/>
        <v>-235</v>
      </c>
      <c r="AH72">
        <f t="shared" si="25"/>
        <v>-235</v>
      </c>
      <c r="AI72">
        <v>6.9</v>
      </c>
      <c r="AJ72">
        <v>-236.05199999999999</v>
      </c>
    </row>
    <row r="73" spans="4:36" x14ac:dyDescent="0.2">
      <c r="D73">
        <v>7.1</v>
      </c>
      <c r="E73">
        <v>592.173</v>
      </c>
      <c r="F73">
        <f t="shared" si="17"/>
        <v>319.173</v>
      </c>
      <c r="G73">
        <f t="shared" si="18"/>
        <v>1</v>
      </c>
      <c r="H73">
        <f t="shared" si="19"/>
        <v>0.57599610999999995</v>
      </c>
      <c r="I73">
        <f t="shared" si="20"/>
        <v>-235</v>
      </c>
      <c r="J73">
        <f t="shared" si="21"/>
        <v>-135.35908584999999</v>
      </c>
      <c r="K73" s="1">
        <v>7.1</v>
      </c>
      <c r="L73">
        <v>-230.66300000000001</v>
      </c>
      <c r="M73" s="14">
        <v>335.9</v>
      </c>
      <c r="N73" s="14">
        <f t="shared" si="13"/>
        <v>1</v>
      </c>
      <c r="O73" s="14">
        <f t="shared" si="14"/>
        <v>0.543713</v>
      </c>
      <c r="P73" s="14">
        <f t="shared" si="22"/>
        <v>-355</v>
      </c>
      <c r="Q73" s="14">
        <f t="shared" si="23"/>
        <v>-193.01811499999999</v>
      </c>
      <c r="R73" s="14">
        <v>7.1</v>
      </c>
      <c r="S73">
        <v>-230.494</v>
      </c>
      <c r="AC73">
        <f t="shared" si="15"/>
        <v>-280.664566116</v>
      </c>
      <c r="AD73">
        <v>5.6</v>
      </c>
      <c r="AE73">
        <f t="shared" si="24"/>
        <v>1</v>
      </c>
      <c r="AF73">
        <f t="shared" si="16"/>
        <v>1</v>
      </c>
      <c r="AG73">
        <f t="shared" si="25"/>
        <v>-235</v>
      </c>
      <c r="AH73">
        <f t="shared" si="25"/>
        <v>-235</v>
      </c>
      <c r="AI73">
        <v>7</v>
      </c>
      <c r="AJ73">
        <v>-235.64599999999999</v>
      </c>
    </row>
    <row r="74" spans="4:36" x14ac:dyDescent="0.2">
      <c r="D74">
        <v>7.2</v>
      </c>
      <c r="E74">
        <v>596.97400000000005</v>
      </c>
      <c r="F74">
        <f t="shared" si="17"/>
        <v>323.97400000000005</v>
      </c>
      <c r="G74">
        <f t="shared" si="18"/>
        <v>1</v>
      </c>
      <c r="H74">
        <f t="shared" si="19"/>
        <v>0.56673017999999986</v>
      </c>
      <c r="I74">
        <f t="shared" si="20"/>
        <v>-235</v>
      </c>
      <c r="J74">
        <f t="shared" si="21"/>
        <v>-133.18159229999998</v>
      </c>
      <c r="K74" s="1">
        <v>7.2</v>
      </c>
      <c r="L74">
        <v>-230.14699999999999</v>
      </c>
      <c r="M74" s="14">
        <v>340.8</v>
      </c>
      <c r="N74" s="14">
        <f t="shared" si="13"/>
        <v>1</v>
      </c>
      <c r="O74" s="14">
        <f t="shared" si="14"/>
        <v>0.53425599999999995</v>
      </c>
      <c r="P74" s="14">
        <f t="shared" si="22"/>
        <v>-355</v>
      </c>
      <c r="Q74" s="14">
        <f t="shared" si="23"/>
        <v>-189.66087999999999</v>
      </c>
      <c r="R74" s="14">
        <v>7.2</v>
      </c>
      <c r="S74">
        <v>-229.98</v>
      </c>
      <c r="AC74">
        <f t="shared" si="15"/>
        <v>-279.24803240799997</v>
      </c>
      <c r="AD74">
        <v>5.7</v>
      </c>
      <c r="AE74">
        <f t="shared" si="24"/>
        <v>1</v>
      </c>
      <c r="AF74">
        <f t="shared" si="16"/>
        <v>1</v>
      </c>
      <c r="AG74">
        <f t="shared" si="25"/>
        <v>-235</v>
      </c>
      <c r="AH74">
        <f t="shared" si="25"/>
        <v>-235</v>
      </c>
      <c r="AI74">
        <v>7.1</v>
      </c>
      <c r="AJ74">
        <v>-235.22900000000001</v>
      </c>
    </row>
    <row r="75" spans="4:36" x14ac:dyDescent="0.2">
      <c r="D75">
        <v>7.3</v>
      </c>
      <c r="E75">
        <v>601.75</v>
      </c>
      <c r="F75">
        <f t="shared" si="17"/>
        <v>328.75</v>
      </c>
      <c r="G75">
        <f t="shared" si="18"/>
        <v>1</v>
      </c>
      <c r="H75">
        <f t="shared" si="19"/>
        <v>0.55751249999999997</v>
      </c>
      <c r="I75">
        <f t="shared" si="20"/>
        <v>-235</v>
      </c>
      <c r="J75">
        <f t="shared" si="21"/>
        <v>-131.01543749999999</v>
      </c>
      <c r="K75" s="1">
        <v>7.3</v>
      </c>
      <c r="L75">
        <v>-229.61799999999999</v>
      </c>
      <c r="M75" s="14">
        <v>345.8</v>
      </c>
      <c r="N75" s="14">
        <f t="shared" si="13"/>
        <v>1</v>
      </c>
      <c r="O75" s="14">
        <f t="shared" si="14"/>
        <v>0.52460599999999991</v>
      </c>
      <c r="P75" s="14">
        <f t="shared" si="22"/>
        <v>-355</v>
      </c>
      <c r="Q75" s="14">
        <f t="shared" si="23"/>
        <v>-186.23512999999997</v>
      </c>
      <c r="R75" s="14">
        <v>7.3</v>
      </c>
      <c r="S75">
        <v>-229.45400000000001</v>
      </c>
      <c r="AC75">
        <f t="shared" si="15"/>
        <v>-277.82269659999997</v>
      </c>
      <c r="AD75">
        <v>5.8</v>
      </c>
      <c r="AE75">
        <f t="shared" si="24"/>
        <v>1</v>
      </c>
      <c r="AF75">
        <f t="shared" si="16"/>
        <v>1</v>
      </c>
      <c r="AG75">
        <f t="shared" si="25"/>
        <v>-235</v>
      </c>
      <c r="AH75">
        <f t="shared" si="25"/>
        <v>-235</v>
      </c>
      <c r="AI75">
        <v>7.2</v>
      </c>
      <c r="AJ75">
        <v>-234.80099999999999</v>
      </c>
    </row>
    <row r="76" spans="4:36" x14ac:dyDescent="0.2">
      <c r="D76">
        <v>7.4</v>
      </c>
      <c r="E76">
        <v>606.50199999999995</v>
      </c>
      <c r="F76">
        <f t="shared" si="17"/>
        <v>333.50199999999995</v>
      </c>
      <c r="G76">
        <f t="shared" si="18"/>
        <v>1</v>
      </c>
      <c r="H76">
        <f t="shared" si="19"/>
        <v>0.54834114000000012</v>
      </c>
      <c r="I76">
        <f t="shared" si="20"/>
        <v>-235</v>
      </c>
      <c r="J76">
        <f t="shared" si="21"/>
        <v>-128.86016790000002</v>
      </c>
      <c r="K76" s="1">
        <v>7.4</v>
      </c>
      <c r="L76">
        <v>-229.102</v>
      </c>
      <c r="M76" s="14">
        <v>350.7</v>
      </c>
      <c r="N76" s="14">
        <f t="shared" si="13"/>
        <v>1</v>
      </c>
      <c r="O76" s="14">
        <f t="shared" si="14"/>
        <v>0.51514899999999997</v>
      </c>
      <c r="P76" s="14">
        <f t="shared" si="22"/>
        <v>-355</v>
      </c>
      <c r="Q76" s="14">
        <f t="shared" si="23"/>
        <v>-182.877895</v>
      </c>
      <c r="R76" s="14">
        <v>7.4</v>
      </c>
      <c r="S76">
        <v>-228.94300000000001</v>
      </c>
      <c r="AC76">
        <f t="shared" si="15"/>
        <v>-276.41437151733334</v>
      </c>
      <c r="AD76">
        <v>5.9</v>
      </c>
      <c r="AE76">
        <f t="shared" si="24"/>
        <v>1</v>
      </c>
      <c r="AF76">
        <f t="shared" si="16"/>
        <v>1</v>
      </c>
      <c r="AG76">
        <f t="shared" si="25"/>
        <v>-235</v>
      </c>
      <c r="AH76">
        <f t="shared" si="25"/>
        <v>-235</v>
      </c>
      <c r="AI76">
        <v>7.3</v>
      </c>
      <c r="AJ76">
        <v>-234.35900000000001</v>
      </c>
    </row>
    <row r="77" spans="4:36" x14ac:dyDescent="0.2">
      <c r="D77">
        <v>7.5</v>
      </c>
      <c r="E77">
        <v>611.22900000000004</v>
      </c>
      <c r="F77">
        <f t="shared" si="17"/>
        <v>338.22900000000004</v>
      </c>
      <c r="G77">
        <f t="shared" si="18"/>
        <v>1</v>
      </c>
      <c r="H77">
        <f t="shared" si="19"/>
        <v>0.5392180299999999</v>
      </c>
      <c r="I77">
        <f t="shared" si="20"/>
        <v>-235</v>
      </c>
      <c r="J77">
        <f t="shared" si="21"/>
        <v>-126.71623704999998</v>
      </c>
      <c r="K77" s="1">
        <v>7.5</v>
      </c>
      <c r="L77">
        <v>-228.565</v>
      </c>
      <c r="M77" s="14">
        <v>355.7</v>
      </c>
      <c r="N77" s="14">
        <f t="shared" si="13"/>
        <v>1</v>
      </c>
      <c r="O77" s="14">
        <f t="shared" si="14"/>
        <v>0.50549900000000003</v>
      </c>
      <c r="P77" s="14">
        <f t="shared" si="22"/>
        <v>-355</v>
      </c>
      <c r="Q77" s="14">
        <f t="shared" si="23"/>
        <v>-179.452145</v>
      </c>
      <c r="R77" s="14">
        <v>7.5</v>
      </c>
      <c r="S77">
        <v>-228.41</v>
      </c>
      <c r="AC77">
        <f t="shared" si="15"/>
        <v>-274.99604433466664</v>
      </c>
      <c r="AD77">
        <v>6</v>
      </c>
      <c r="AE77">
        <f t="shared" si="24"/>
        <v>1</v>
      </c>
      <c r="AF77">
        <f t="shared" si="16"/>
        <v>1</v>
      </c>
      <c r="AG77">
        <f t="shared" si="25"/>
        <v>-235</v>
      </c>
      <c r="AH77">
        <f t="shared" si="25"/>
        <v>-235</v>
      </c>
      <c r="AI77">
        <v>7.4</v>
      </c>
      <c r="AJ77">
        <v>-233.91300000000001</v>
      </c>
    </row>
    <row r="78" spans="4:36" x14ac:dyDescent="0.2">
      <c r="D78">
        <v>7.6</v>
      </c>
      <c r="E78">
        <v>615.92999999999995</v>
      </c>
      <c r="F78">
        <f t="shared" si="17"/>
        <v>342.92999999999995</v>
      </c>
      <c r="G78">
        <f t="shared" si="18"/>
        <v>1</v>
      </c>
      <c r="H78">
        <f t="shared" si="19"/>
        <v>0.53014510000000004</v>
      </c>
      <c r="I78">
        <f t="shared" si="20"/>
        <v>-235</v>
      </c>
      <c r="J78">
        <f t="shared" si="21"/>
        <v>-124.58409850000001</v>
      </c>
      <c r="K78" s="1">
        <v>7.6</v>
      </c>
      <c r="L78">
        <v>-227.988</v>
      </c>
      <c r="M78" s="14">
        <v>360.5</v>
      </c>
      <c r="N78" s="14">
        <f t="shared" si="13"/>
        <v>1</v>
      </c>
      <c r="O78" s="14">
        <f t="shared" si="14"/>
        <v>0.49623499999999998</v>
      </c>
      <c r="P78" s="14">
        <f t="shared" si="22"/>
        <v>-355</v>
      </c>
      <c r="Q78" s="14">
        <f t="shared" si="23"/>
        <v>-176.16342499999999</v>
      </c>
      <c r="R78" s="14">
        <v>7.6</v>
      </c>
      <c r="S78">
        <v>-227.83799999999999</v>
      </c>
      <c r="AC78">
        <f t="shared" si="15"/>
        <v>-273.59914289333335</v>
      </c>
      <c r="AD78">
        <v>6.1</v>
      </c>
      <c r="AE78">
        <f t="shared" si="24"/>
        <v>1</v>
      </c>
      <c r="AF78">
        <f t="shared" si="16"/>
        <v>1</v>
      </c>
      <c r="AG78">
        <f t="shared" si="25"/>
        <v>-235</v>
      </c>
      <c r="AH78">
        <f t="shared" si="25"/>
        <v>-235</v>
      </c>
      <c r="AI78">
        <v>7.5</v>
      </c>
      <c r="AJ78">
        <v>-233.44900000000001</v>
      </c>
    </row>
    <row r="79" spans="4:36" x14ac:dyDescent="0.2">
      <c r="D79">
        <v>7.7</v>
      </c>
      <c r="E79">
        <v>620.60400000000004</v>
      </c>
      <c r="F79">
        <f t="shared" si="17"/>
        <v>347.60400000000004</v>
      </c>
      <c r="G79">
        <f t="shared" si="18"/>
        <v>1</v>
      </c>
      <c r="H79">
        <f t="shared" si="19"/>
        <v>0.52112427999999988</v>
      </c>
      <c r="I79">
        <f t="shared" si="20"/>
        <v>-235</v>
      </c>
      <c r="J79">
        <f t="shared" si="21"/>
        <v>-122.46420579999997</v>
      </c>
      <c r="K79" s="1">
        <v>7.7</v>
      </c>
      <c r="L79">
        <v>-227.386</v>
      </c>
      <c r="M79" s="14">
        <v>365.4</v>
      </c>
      <c r="N79" s="14">
        <f t="shared" si="13"/>
        <v>1</v>
      </c>
      <c r="O79" s="14">
        <f t="shared" si="14"/>
        <v>0.48677800000000004</v>
      </c>
      <c r="P79" s="14">
        <f t="shared" si="22"/>
        <v>-355</v>
      </c>
      <c r="Q79" s="14">
        <f t="shared" si="23"/>
        <v>-172.80619000000002</v>
      </c>
      <c r="R79" s="14">
        <v>7.7</v>
      </c>
      <c r="S79">
        <v>-227.24199999999999</v>
      </c>
      <c r="AC79">
        <f t="shared" si="15"/>
        <v>-272.19216623466667</v>
      </c>
      <c r="AD79">
        <v>6.2</v>
      </c>
      <c r="AE79">
        <f t="shared" si="24"/>
        <v>1</v>
      </c>
      <c r="AF79">
        <f t="shared" si="16"/>
        <v>1</v>
      </c>
      <c r="AG79">
        <f t="shared" si="25"/>
        <v>-235</v>
      </c>
      <c r="AH79">
        <f t="shared" si="25"/>
        <v>-235</v>
      </c>
      <c r="AI79">
        <v>7.6</v>
      </c>
      <c r="AJ79">
        <v>-232.94399999999999</v>
      </c>
    </row>
    <row r="80" spans="4:36" x14ac:dyDescent="0.2">
      <c r="D80">
        <v>7.8</v>
      </c>
      <c r="E80">
        <v>625.25</v>
      </c>
      <c r="F80">
        <f t="shared" si="17"/>
        <v>352.25</v>
      </c>
      <c r="G80">
        <f t="shared" si="18"/>
        <v>1</v>
      </c>
      <c r="H80">
        <f t="shared" si="19"/>
        <v>0.51215750000000004</v>
      </c>
      <c r="I80">
        <f t="shared" si="20"/>
        <v>-235</v>
      </c>
      <c r="J80">
        <f t="shared" si="21"/>
        <v>-120.35701250000001</v>
      </c>
      <c r="K80" s="1">
        <v>7.8</v>
      </c>
      <c r="L80">
        <v>-226.73599999999999</v>
      </c>
      <c r="M80" s="14">
        <v>370.3</v>
      </c>
      <c r="N80" s="14">
        <f t="shared" si="13"/>
        <v>1</v>
      </c>
      <c r="O80" s="14">
        <f t="shared" si="14"/>
        <v>0.477321</v>
      </c>
      <c r="P80" s="14">
        <f t="shared" si="22"/>
        <v>-355</v>
      </c>
      <c r="Q80" s="14">
        <f t="shared" si="23"/>
        <v>-169.44895500000001</v>
      </c>
      <c r="R80" s="14">
        <v>7.8</v>
      </c>
      <c r="S80">
        <v>-226.602</v>
      </c>
      <c r="AC80">
        <f t="shared" si="15"/>
        <v>-270.78363260000003</v>
      </c>
      <c r="AD80">
        <v>6.3</v>
      </c>
      <c r="AE80">
        <f t="shared" si="24"/>
        <v>1</v>
      </c>
      <c r="AF80">
        <f t="shared" si="16"/>
        <v>1</v>
      </c>
      <c r="AG80">
        <f t="shared" si="25"/>
        <v>-235</v>
      </c>
      <c r="AH80">
        <f t="shared" si="25"/>
        <v>-235</v>
      </c>
      <c r="AI80">
        <v>7.7</v>
      </c>
      <c r="AJ80">
        <v>-232.41</v>
      </c>
    </row>
    <row r="81" spans="4:36" x14ac:dyDescent="0.2">
      <c r="D81">
        <v>7.9</v>
      </c>
      <c r="E81">
        <v>629.86800000000005</v>
      </c>
      <c r="F81">
        <f t="shared" si="17"/>
        <v>356.86800000000005</v>
      </c>
      <c r="G81">
        <f t="shared" si="18"/>
        <v>1</v>
      </c>
      <c r="H81">
        <f t="shared" si="19"/>
        <v>0.50324475999999985</v>
      </c>
      <c r="I81">
        <f t="shared" si="20"/>
        <v>-235</v>
      </c>
      <c r="J81">
        <f t="shared" si="21"/>
        <v>-118.26251859999996</v>
      </c>
      <c r="K81" s="1">
        <v>7.9</v>
      </c>
      <c r="L81">
        <v>-226.05</v>
      </c>
      <c r="M81" s="14">
        <v>375.1</v>
      </c>
      <c r="N81" s="14">
        <f t="shared" si="13"/>
        <v>1</v>
      </c>
      <c r="O81" s="14">
        <f t="shared" si="14"/>
        <v>0.46805699999999995</v>
      </c>
      <c r="P81" s="14">
        <f t="shared" si="22"/>
        <v>-355</v>
      </c>
      <c r="Q81" s="14">
        <f t="shared" si="23"/>
        <v>-166.16023499999997</v>
      </c>
      <c r="R81" s="14">
        <v>7.9</v>
      </c>
      <c r="S81">
        <v>-225.93</v>
      </c>
      <c r="AC81">
        <f t="shared" si="15"/>
        <v>-269.38636345599997</v>
      </c>
      <c r="AD81">
        <v>6.4</v>
      </c>
      <c r="AE81">
        <f t="shared" si="24"/>
        <v>1</v>
      </c>
      <c r="AF81">
        <f t="shared" si="16"/>
        <v>1</v>
      </c>
      <c r="AG81">
        <f t="shared" si="25"/>
        <v>-235</v>
      </c>
      <c r="AH81">
        <f t="shared" si="25"/>
        <v>-235</v>
      </c>
      <c r="AI81">
        <v>7.8</v>
      </c>
      <c r="AJ81">
        <v>-231.82900000000001</v>
      </c>
    </row>
    <row r="82" spans="4:36" x14ac:dyDescent="0.2">
      <c r="D82">
        <v>8</v>
      </c>
      <c r="E82">
        <v>634.45699999999999</v>
      </c>
      <c r="F82">
        <f t="shared" si="17"/>
        <v>361.45699999999999</v>
      </c>
      <c r="G82">
        <f t="shared" si="18"/>
        <v>1</v>
      </c>
      <c r="H82">
        <f t="shared" si="19"/>
        <v>0.49438799</v>
      </c>
      <c r="I82">
        <f t="shared" si="20"/>
        <v>-235</v>
      </c>
      <c r="J82">
        <f t="shared" si="21"/>
        <v>-116.18117765</v>
      </c>
      <c r="K82" s="1">
        <v>8</v>
      </c>
      <c r="L82">
        <v>-225.33799999999999</v>
      </c>
      <c r="M82" s="14">
        <v>379.9</v>
      </c>
      <c r="N82" s="14">
        <f t="shared" si="13"/>
        <v>1</v>
      </c>
      <c r="O82" s="14">
        <f t="shared" si="14"/>
        <v>0.45879300000000001</v>
      </c>
      <c r="P82" s="14">
        <f t="shared" si="22"/>
        <v>-355</v>
      </c>
      <c r="Q82" s="14">
        <f t="shared" si="23"/>
        <v>-162.87151499999999</v>
      </c>
      <c r="R82" s="14">
        <v>8</v>
      </c>
      <c r="S82">
        <v>-225.22</v>
      </c>
      <c r="AC82">
        <f t="shared" si="15"/>
        <v>-267.98956744399999</v>
      </c>
      <c r="AD82">
        <v>6.5</v>
      </c>
      <c r="AE82">
        <f t="shared" si="24"/>
        <v>1</v>
      </c>
      <c r="AF82">
        <f t="shared" si="16"/>
        <v>1</v>
      </c>
      <c r="AG82">
        <f t="shared" si="25"/>
        <v>-235</v>
      </c>
      <c r="AH82">
        <f t="shared" si="25"/>
        <v>-235</v>
      </c>
      <c r="AI82">
        <v>7.9</v>
      </c>
      <c r="AJ82">
        <v>-231.21199999999999</v>
      </c>
    </row>
    <row r="83" spans="4:36" x14ac:dyDescent="0.2">
      <c r="D83">
        <v>8.1</v>
      </c>
      <c r="E83">
        <v>639.01700000000005</v>
      </c>
      <c r="F83">
        <f t="shared" si="17"/>
        <v>366.01700000000005</v>
      </c>
      <c r="G83">
        <f t="shared" si="18"/>
        <v>1</v>
      </c>
      <c r="H83">
        <f t="shared" si="19"/>
        <v>0.48558718999999989</v>
      </c>
      <c r="I83">
        <f t="shared" si="20"/>
        <v>-235</v>
      </c>
      <c r="J83">
        <f t="shared" si="21"/>
        <v>-114.11298964999997</v>
      </c>
      <c r="K83" s="1">
        <v>8.1</v>
      </c>
      <c r="L83">
        <v>-224.57499999999999</v>
      </c>
      <c r="M83" s="14">
        <v>384.6</v>
      </c>
      <c r="N83" s="14">
        <f t="shared" si="13"/>
        <v>1</v>
      </c>
      <c r="O83" s="14">
        <f t="shared" si="14"/>
        <v>0.44972199999999996</v>
      </c>
      <c r="P83" s="14">
        <f t="shared" si="22"/>
        <v>-355</v>
      </c>
      <c r="Q83" s="14">
        <f t="shared" si="23"/>
        <v>-159.65131</v>
      </c>
      <c r="R83" s="14">
        <v>8.1</v>
      </c>
      <c r="S83">
        <v>-224.46100000000001</v>
      </c>
      <c r="AC83">
        <f t="shared" si="15"/>
        <v>-266.60206603066666</v>
      </c>
      <c r="AD83">
        <v>6.6</v>
      </c>
      <c r="AE83">
        <f t="shared" si="24"/>
        <v>1</v>
      </c>
      <c r="AF83">
        <f t="shared" si="16"/>
        <v>1</v>
      </c>
      <c r="AG83">
        <f t="shared" si="25"/>
        <v>-235</v>
      </c>
      <c r="AH83">
        <f t="shared" si="25"/>
        <v>-235</v>
      </c>
      <c r="AI83">
        <v>8</v>
      </c>
      <c r="AJ83">
        <v>-230.56800000000001</v>
      </c>
    </row>
    <row r="84" spans="4:36" x14ac:dyDescent="0.2">
      <c r="D84">
        <v>8.1999999999999993</v>
      </c>
      <c r="E84">
        <v>643.54600000000005</v>
      </c>
      <c r="F84">
        <f t="shared" si="17"/>
        <v>370.54600000000005</v>
      </c>
      <c r="G84">
        <f t="shared" si="18"/>
        <v>1</v>
      </c>
      <c r="H84">
        <f t="shared" si="19"/>
        <v>0.47684621999999988</v>
      </c>
      <c r="I84">
        <f t="shared" si="20"/>
        <v>-235</v>
      </c>
      <c r="J84">
        <f t="shared" si="21"/>
        <v>-112.05886169999997</v>
      </c>
      <c r="K84" s="1">
        <v>8.1999999999999993</v>
      </c>
      <c r="L84">
        <v>-223.76</v>
      </c>
      <c r="M84" s="14">
        <v>389.4</v>
      </c>
      <c r="N84" s="14">
        <f t="shared" si="13"/>
        <v>1</v>
      </c>
      <c r="O84" s="14">
        <f t="shared" si="14"/>
        <v>0.44045800000000002</v>
      </c>
      <c r="P84" s="14">
        <f t="shared" si="22"/>
        <v>-355</v>
      </c>
      <c r="Q84" s="14">
        <f t="shared" si="23"/>
        <v>-156.36259000000001</v>
      </c>
      <c r="R84" s="14">
        <v>8.1999999999999993</v>
      </c>
      <c r="S84">
        <v>-223.65299999999999</v>
      </c>
      <c r="AC84">
        <f t="shared" si="15"/>
        <v>-265.20167649866664</v>
      </c>
      <c r="AD84">
        <v>6.7</v>
      </c>
      <c r="AE84">
        <f t="shared" si="24"/>
        <v>1</v>
      </c>
      <c r="AF84">
        <f t="shared" si="16"/>
        <v>1</v>
      </c>
      <c r="AG84">
        <f t="shared" si="25"/>
        <v>-235</v>
      </c>
      <c r="AH84">
        <f t="shared" si="25"/>
        <v>-235</v>
      </c>
      <c r="AI84">
        <v>8.1</v>
      </c>
      <c r="AJ84">
        <v>-229.876</v>
      </c>
    </row>
    <row r="85" spans="4:36" x14ac:dyDescent="0.2">
      <c r="D85">
        <v>8.3000000000000007</v>
      </c>
      <c r="E85">
        <v>648.04399999999998</v>
      </c>
      <c r="F85">
        <f t="shared" si="17"/>
        <v>375.04399999999998</v>
      </c>
      <c r="G85">
        <f t="shared" si="18"/>
        <v>1</v>
      </c>
      <c r="H85">
        <f t="shared" si="19"/>
        <v>0.46816508000000001</v>
      </c>
      <c r="I85">
        <f t="shared" si="20"/>
        <v>-235</v>
      </c>
      <c r="J85">
        <f t="shared" si="21"/>
        <v>-110.0187938</v>
      </c>
      <c r="K85" s="1">
        <v>8.3000000000000007</v>
      </c>
      <c r="L85">
        <v>-222.90100000000001</v>
      </c>
      <c r="M85" s="14">
        <v>394.1</v>
      </c>
      <c r="N85" s="14">
        <f t="shared" si="13"/>
        <v>1</v>
      </c>
      <c r="O85" s="14">
        <f t="shared" si="14"/>
        <v>0.43138699999999996</v>
      </c>
      <c r="P85" s="14">
        <f t="shared" si="22"/>
        <v>-355</v>
      </c>
      <c r="Q85" s="14">
        <f t="shared" si="23"/>
        <v>-153.14238499999999</v>
      </c>
      <c r="R85" s="14">
        <v>8.3000000000000007</v>
      </c>
      <c r="S85">
        <v>-222.8</v>
      </c>
      <c r="AC85">
        <f t="shared" si="15"/>
        <v>-263.81164178133332</v>
      </c>
      <c r="AD85">
        <v>6.8</v>
      </c>
      <c r="AE85">
        <f t="shared" si="24"/>
        <v>1</v>
      </c>
      <c r="AF85">
        <f t="shared" si="16"/>
        <v>1</v>
      </c>
      <c r="AG85">
        <f t="shared" si="25"/>
        <v>-235</v>
      </c>
      <c r="AH85">
        <f t="shared" si="25"/>
        <v>-235</v>
      </c>
      <c r="AI85">
        <v>8.1999999999999993</v>
      </c>
      <c r="AJ85">
        <v>-229.13200000000001</v>
      </c>
    </row>
    <row r="86" spans="4:36" x14ac:dyDescent="0.2">
      <c r="D86">
        <v>8.4</v>
      </c>
      <c r="E86">
        <v>652.51099999999997</v>
      </c>
      <c r="F86">
        <f t="shared" si="17"/>
        <v>379.51099999999997</v>
      </c>
      <c r="G86">
        <f t="shared" si="18"/>
        <v>1</v>
      </c>
      <c r="H86">
        <f t="shared" si="19"/>
        <v>0.45954377000000002</v>
      </c>
      <c r="I86">
        <f t="shared" si="20"/>
        <v>-235</v>
      </c>
      <c r="J86">
        <f t="shared" si="21"/>
        <v>-107.99278595</v>
      </c>
      <c r="K86" s="1">
        <v>8.4</v>
      </c>
      <c r="L86">
        <v>-221.96899999999999</v>
      </c>
      <c r="M86" s="14">
        <v>398.7</v>
      </c>
      <c r="N86" s="14">
        <f t="shared" si="13"/>
        <v>1</v>
      </c>
      <c r="O86" s="14">
        <f t="shared" si="14"/>
        <v>0.42250900000000002</v>
      </c>
      <c r="P86" s="14">
        <f t="shared" si="22"/>
        <v>-355</v>
      </c>
      <c r="Q86" s="14">
        <f t="shared" si="23"/>
        <v>-149.99069500000002</v>
      </c>
      <c r="R86" s="14">
        <v>8.4</v>
      </c>
      <c r="S86">
        <v>-221.876</v>
      </c>
      <c r="AC86">
        <f t="shared" si="15"/>
        <v>-262.42829521200002</v>
      </c>
      <c r="AD86">
        <v>6.9</v>
      </c>
      <c r="AE86">
        <f t="shared" si="24"/>
        <v>1</v>
      </c>
      <c r="AF86">
        <f t="shared" si="16"/>
        <v>1</v>
      </c>
      <c r="AG86">
        <f t="shared" si="25"/>
        <v>-235</v>
      </c>
      <c r="AH86">
        <f t="shared" si="25"/>
        <v>-235</v>
      </c>
      <c r="AI86">
        <v>8.3000000000000007</v>
      </c>
      <c r="AJ86">
        <v>-228.34200000000001</v>
      </c>
    </row>
    <row r="87" spans="4:36" x14ac:dyDescent="0.2">
      <c r="D87">
        <v>8.5</v>
      </c>
      <c r="E87">
        <v>656.947</v>
      </c>
      <c r="F87">
        <f t="shared" si="17"/>
        <v>383.947</v>
      </c>
      <c r="G87">
        <f t="shared" si="18"/>
        <v>1</v>
      </c>
      <c r="H87">
        <f t="shared" si="19"/>
        <v>0.45098229000000001</v>
      </c>
      <c r="I87">
        <f t="shared" si="20"/>
        <v>-235</v>
      </c>
      <c r="J87">
        <f t="shared" si="21"/>
        <v>-105.98083815</v>
      </c>
      <c r="K87" s="1">
        <v>8.5</v>
      </c>
      <c r="L87">
        <v>-220.911</v>
      </c>
      <c r="M87" s="14">
        <v>403.4</v>
      </c>
      <c r="N87" s="14">
        <f t="shared" si="13"/>
        <v>0.99252000000000007</v>
      </c>
      <c r="O87" s="14">
        <f t="shared" si="14"/>
        <v>0.41796</v>
      </c>
      <c r="P87" s="14">
        <f t="shared" si="22"/>
        <v>-352.34460000000001</v>
      </c>
      <c r="Q87" s="14">
        <f t="shared" si="23"/>
        <v>-148.3758</v>
      </c>
      <c r="R87" s="14">
        <v>8.5</v>
      </c>
      <c r="S87">
        <v>-220.82499999999999</v>
      </c>
      <c r="AC87">
        <f t="shared" si="15"/>
        <v>-260.95211839066667</v>
      </c>
      <c r="AD87">
        <v>7</v>
      </c>
      <c r="AE87">
        <f t="shared" si="24"/>
        <v>1</v>
      </c>
      <c r="AF87">
        <f t="shared" si="16"/>
        <v>1</v>
      </c>
      <c r="AG87">
        <f t="shared" si="25"/>
        <v>-235</v>
      </c>
      <c r="AH87">
        <f t="shared" si="25"/>
        <v>-235</v>
      </c>
      <c r="AI87">
        <v>8.4</v>
      </c>
      <c r="AJ87">
        <v>-227.50700000000001</v>
      </c>
    </row>
    <row r="88" spans="4:36" x14ac:dyDescent="0.2">
      <c r="D88">
        <v>8.6</v>
      </c>
      <c r="E88">
        <v>661.34900000000005</v>
      </c>
      <c r="F88">
        <f t="shared" si="17"/>
        <v>388.34900000000005</v>
      </c>
      <c r="G88">
        <f t="shared" si="18"/>
        <v>1</v>
      </c>
      <c r="H88">
        <f t="shared" si="19"/>
        <v>0.44248642999999988</v>
      </c>
      <c r="I88">
        <f t="shared" si="20"/>
        <v>-235</v>
      </c>
      <c r="J88">
        <f t="shared" si="21"/>
        <v>-103.98431104999997</v>
      </c>
      <c r="K88" s="1">
        <v>8.6</v>
      </c>
      <c r="L88">
        <v>-219.624</v>
      </c>
      <c r="M88" s="14">
        <v>408</v>
      </c>
      <c r="N88" s="14">
        <f t="shared" si="13"/>
        <v>0.98240000000000005</v>
      </c>
      <c r="O88" s="14">
        <f t="shared" si="14"/>
        <v>0.41519999999999996</v>
      </c>
      <c r="P88" s="14">
        <f t="shared" si="22"/>
        <v>-348.75200000000001</v>
      </c>
      <c r="Q88" s="14">
        <f t="shared" si="23"/>
        <v>-147.39599999999999</v>
      </c>
      <c r="R88" s="14">
        <v>8.6</v>
      </c>
      <c r="S88">
        <v>-219.54900000000001</v>
      </c>
      <c r="AC88">
        <f t="shared" si="15"/>
        <v>-259.43781497466665</v>
      </c>
      <c r="AD88">
        <v>7.1</v>
      </c>
      <c r="AE88">
        <f t="shared" si="24"/>
        <v>1</v>
      </c>
      <c r="AF88">
        <f t="shared" si="16"/>
        <v>1</v>
      </c>
      <c r="AG88">
        <f t="shared" si="25"/>
        <v>-235</v>
      </c>
      <c r="AH88">
        <f t="shared" si="25"/>
        <v>-235</v>
      </c>
      <c r="AI88">
        <v>8.5</v>
      </c>
      <c r="AJ88">
        <v>-226.55699999999999</v>
      </c>
    </row>
    <row r="89" spans="4:36" x14ac:dyDescent="0.2">
      <c r="D89">
        <v>8.6999999999999993</v>
      </c>
      <c r="E89">
        <v>665.71900000000005</v>
      </c>
      <c r="F89">
        <f t="shared" si="17"/>
        <v>392.71900000000005</v>
      </c>
      <c r="G89">
        <f t="shared" si="18"/>
        <v>1</v>
      </c>
      <c r="H89">
        <f t="shared" si="19"/>
        <v>0.43405232999999988</v>
      </c>
      <c r="I89">
        <f t="shared" si="20"/>
        <v>-235</v>
      </c>
      <c r="J89">
        <f t="shared" si="21"/>
        <v>-102.00229754999997</v>
      </c>
      <c r="K89" s="1">
        <v>8.6999999999999993</v>
      </c>
      <c r="L89">
        <v>-218.13200000000001</v>
      </c>
      <c r="M89" s="14">
        <v>412.6</v>
      </c>
      <c r="N89" s="14">
        <f t="shared" si="13"/>
        <v>0.97227999999999992</v>
      </c>
      <c r="O89" s="14">
        <f t="shared" si="14"/>
        <v>0.41243999999999997</v>
      </c>
      <c r="P89" s="14">
        <f t="shared" si="22"/>
        <v>-345.15939999999995</v>
      </c>
      <c r="Q89" s="14">
        <f t="shared" si="23"/>
        <v>-146.4162</v>
      </c>
      <c r="R89" s="14">
        <v>8.6999999999999993</v>
      </c>
      <c r="S89">
        <v>-218.065</v>
      </c>
      <c r="AC89">
        <f t="shared" si="15"/>
        <v>-257.90120834800001</v>
      </c>
      <c r="AD89">
        <v>7.2</v>
      </c>
      <c r="AE89">
        <f t="shared" si="24"/>
        <v>1</v>
      </c>
      <c r="AF89">
        <f t="shared" si="16"/>
        <v>1</v>
      </c>
      <c r="AG89">
        <f t="shared" si="25"/>
        <v>-235</v>
      </c>
      <c r="AH89">
        <f t="shared" si="25"/>
        <v>-235</v>
      </c>
      <c r="AI89">
        <v>8.6</v>
      </c>
      <c r="AJ89">
        <v>-225.37299999999999</v>
      </c>
    </row>
    <row r="90" spans="4:36" x14ac:dyDescent="0.2">
      <c r="D90">
        <v>8.8000000000000007</v>
      </c>
      <c r="E90">
        <v>670.05600000000004</v>
      </c>
      <c r="F90">
        <f t="shared" si="17"/>
        <v>397.05600000000004</v>
      </c>
      <c r="G90">
        <f t="shared" si="18"/>
        <v>1</v>
      </c>
      <c r="H90">
        <f t="shared" si="19"/>
        <v>0.42568191999999994</v>
      </c>
      <c r="I90">
        <f t="shared" si="20"/>
        <v>-235</v>
      </c>
      <c r="J90">
        <f t="shared" si="21"/>
        <v>-100.03525119999999</v>
      </c>
      <c r="K90" s="1">
        <v>8.8000000000000007</v>
      </c>
      <c r="L90">
        <v>-216.542</v>
      </c>
      <c r="M90" s="14">
        <v>417.1</v>
      </c>
      <c r="N90" s="14">
        <f t="shared" si="13"/>
        <v>0.9623799999999999</v>
      </c>
      <c r="O90" s="14">
        <f t="shared" si="14"/>
        <v>0.40973999999999999</v>
      </c>
      <c r="P90" s="14">
        <f t="shared" si="22"/>
        <v>-341.64489999999995</v>
      </c>
      <c r="Q90" s="14">
        <f t="shared" si="23"/>
        <v>-145.45769999999999</v>
      </c>
      <c r="R90" s="14">
        <v>8.8000000000000007</v>
      </c>
      <c r="S90">
        <v>-216.482</v>
      </c>
      <c r="AC90">
        <f t="shared" si="15"/>
        <v>-256.37013661866666</v>
      </c>
      <c r="AD90">
        <v>7.3</v>
      </c>
      <c r="AE90">
        <f t="shared" si="24"/>
        <v>1</v>
      </c>
      <c r="AF90">
        <f t="shared" si="16"/>
        <v>1</v>
      </c>
      <c r="AG90">
        <f t="shared" si="25"/>
        <v>-235</v>
      </c>
      <c r="AH90">
        <f t="shared" si="25"/>
        <v>-235</v>
      </c>
      <c r="AI90">
        <v>8.6999999999999993</v>
      </c>
      <c r="AJ90">
        <v>-223.97499999999999</v>
      </c>
    </row>
    <row r="91" spans="4:36" x14ac:dyDescent="0.2">
      <c r="D91">
        <v>8.9</v>
      </c>
      <c r="E91">
        <v>674.36</v>
      </c>
      <c r="F91">
        <f t="shared" si="17"/>
        <v>401.36</v>
      </c>
      <c r="G91">
        <f t="shared" si="18"/>
        <v>0.99700800000000001</v>
      </c>
      <c r="H91">
        <f t="shared" si="19"/>
        <v>0.419184</v>
      </c>
      <c r="I91">
        <f t="shared" si="20"/>
        <v>-234.29687999999999</v>
      </c>
      <c r="J91">
        <f t="shared" si="21"/>
        <v>-98.508240000000001</v>
      </c>
      <c r="K91" s="1">
        <v>8.9</v>
      </c>
      <c r="L91">
        <v>-214.84700000000001</v>
      </c>
      <c r="M91" s="14">
        <v>421.6</v>
      </c>
      <c r="N91" s="14">
        <f t="shared" si="13"/>
        <v>0.95247999999999999</v>
      </c>
      <c r="O91" s="14">
        <f t="shared" si="14"/>
        <v>0.40703999999999996</v>
      </c>
      <c r="P91" s="14">
        <f t="shared" si="22"/>
        <v>-338.13040000000001</v>
      </c>
      <c r="Q91" s="14">
        <f t="shared" si="23"/>
        <v>-144.49919999999997</v>
      </c>
      <c r="R91" s="14">
        <v>8.9</v>
      </c>
      <c r="S91">
        <v>-214.79599999999999</v>
      </c>
      <c r="AC91">
        <f t="shared" si="15"/>
        <v>-254.81213386666664</v>
      </c>
      <c r="AD91">
        <v>7.4</v>
      </c>
      <c r="AE91">
        <f t="shared" si="24"/>
        <v>1</v>
      </c>
      <c r="AF91">
        <f t="shared" si="16"/>
        <v>1</v>
      </c>
      <c r="AG91">
        <f t="shared" si="25"/>
        <v>-235</v>
      </c>
      <c r="AH91">
        <f t="shared" si="25"/>
        <v>-235</v>
      </c>
      <c r="AI91">
        <v>8.8000000000000007</v>
      </c>
      <c r="AJ91">
        <v>-222.47800000000001</v>
      </c>
    </row>
    <row r="92" spans="4:36" x14ac:dyDescent="0.2">
      <c r="D92">
        <v>9</v>
      </c>
      <c r="E92">
        <v>678.62900000000002</v>
      </c>
      <c r="F92">
        <f t="shared" si="17"/>
        <v>405.62900000000002</v>
      </c>
      <c r="G92">
        <f t="shared" si="18"/>
        <v>0.98761619999999994</v>
      </c>
      <c r="H92">
        <f t="shared" si="19"/>
        <v>0.41662259999999995</v>
      </c>
      <c r="I92">
        <f t="shared" si="20"/>
        <v>-232.08980699999998</v>
      </c>
      <c r="J92">
        <f t="shared" si="21"/>
        <v>-97.906310999999988</v>
      </c>
      <c r="K92" s="1">
        <v>9</v>
      </c>
      <c r="L92">
        <v>-212.209</v>
      </c>
      <c r="M92" s="14">
        <v>426.1</v>
      </c>
      <c r="N92" s="14">
        <f t="shared" si="13"/>
        <v>0.94257999999999997</v>
      </c>
      <c r="O92" s="14">
        <f t="shared" si="14"/>
        <v>0.40433999999999998</v>
      </c>
      <c r="P92" s="14">
        <f t="shared" si="22"/>
        <v>-334.61590000000001</v>
      </c>
      <c r="Q92" s="14">
        <f t="shared" si="23"/>
        <v>-143.54069999999999</v>
      </c>
      <c r="R92" s="14">
        <v>9</v>
      </c>
      <c r="S92">
        <v>-212.166</v>
      </c>
      <c r="AC92">
        <f t="shared" si="15"/>
        <v>-253.0945706133333</v>
      </c>
      <c r="AD92">
        <v>7.5</v>
      </c>
      <c r="AE92">
        <f t="shared" si="24"/>
        <v>1</v>
      </c>
      <c r="AF92">
        <f t="shared" si="16"/>
        <v>1</v>
      </c>
      <c r="AG92">
        <f t="shared" si="25"/>
        <v>-235</v>
      </c>
      <c r="AH92">
        <f t="shared" si="25"/>
        <v>-235</v>
      </c>
      <c r="AI92">
        <v>8.9</v>
      </c>
      <c r="AJ92">
        <v>-220.886</v>
      </c>
    </row>
    <row r="93" spans="4:36" x14ac:dyDescent="0.2">
      <c r="D93">
        <v>9.1</v>
      </c>
      <c r="E93">
        <v>682.86400000000003</v>
      </c>
      <c r="F93">
        <f t="shared" si="17"/>
        <v>409.86400000000003</v>
      </c>
      <c r="G93">
        <f t="shared" si="18"/>
        <v>0.97829919999999992</v>
      </c>
      <c r="H93">
        <f t="shared" si="19"/>
        <v>0.41408159999999994</v>
      </c>
      <c r="I93">
        <f t="shared" si="20"/>
        <v>-229.90031199999999</v>
      </c>
      <c r="J93">
        <f t="shared" si="21"/>
        <v>-97.309175999999979</v>
      </c>
      <c r="K93" s="1">
        <v>9.1</v>
      </c>
      <c r="L93">
        <v>-208.745</v>
      </c>
      <c r="M93" s="14">
        <v>430.5</v>
      </c>
      <c r="N93" s="14">
        <f t="shared" si="13"/>
        <v>0.93290000000000006</v>
      </c>
      <c r="O93" s="14">
        <f t="shared" si="14"/>
        <v>0.4017</v>
      </c>
      <c r="P93" s="14">
        <f t="shared" si="22"/>
        <v>-331.17950000000002</v>
      </c>
      <c r="Q93" s="14">
        <f t="shared" si="23"/>
        <v>-142.6035</v>
      </c>
      <c r="R93" s="14">
        <v>9.1</v>
      </c>
      <c r="S93">
        <v>-208.709</v>
      </c>
      <c r="AC93">
        <f t="shared" si="15"/>
        <v>-251.28610047999999</v>
      </c>
      <c r="AD93">
        <v>7.6</v>
      </c>
      <c r="AE93">
        <f t="shared" si="24"/>
        <v>1</v>
      </c>
      <c r="AF93">
        <f t="shared" si="16"/>
        <v>1</v>
      </c>
      <c r="AG93">
        <f t="shared" si="25"/>
        <v>-235</v>
      </c>
      <c r="AH93">
        <f t="shared" si="25"/>
        <v>-235</v>
      </c>
      <c r="AI93">
        <v>9</v>
      </c>
      <c r="AJ93">
        <v>-219.19900000000001</v>
      </c>
    </row>
    <row r="94" spans="4:36" x14ac:dyDescent="0.2">
      <c r="D94">
        <v>9.1999999999999993</v>
      </c>
      <c r="E94">
        <v>687.06399999999996</v>
      </c>
      <c r="F94">
        <f t="shared" si="17"/>
        <v>414.06399999999996</v>
      </c>
      <c r="G94">
        <f t="shared" si="18"/>
        <v>0.96905920000000012</v>
      </c>
      <c r="H94">
        <f t="shared" si="19"/>
        <v>0.41156160000000003</v>
      </c>
      <c r="I94">
        <f t="shared" si="20"/>
        <v>-227.72891200000004</v>
      </c>
      <c r="J94">
        <f t="shared" si="21"/>
        <v>-96.716976000000003</v>
      </c>
      <c r="K94" s="1">
        <v>9.1999999999999993</v>
      </c>
      <c r="L94">
        <v>-205.19300000000001</v>
      </c>
      <c r="M94" s="14">
        <v>435</v>
      </c>
      <c r="N94" s="14">
        <f t="shared" si="13"/>
        <v>0.92300000000000004</v>
      </c>
      <c r="O94" s="14">
        <f t="shared" si="14"/>
        <v>0.39899999999999997</v>
      </c>
      <c r="P94" s="14">
        <f t="shared" si="22"/>
        <v>-327.66500000000002</v>
      </c>
      <c r="Q94" s="14">
        <f t="shared" si="23"/>
        <v>-141.64499999999998</v>
      </c>
      <c r="R94" s="14">
        <v>9.1999999999999993</v>
      </c>
      <c r="S94">
        <v>-205.166</v>
      </c>
      <c r="AC94">
        <f t="shared" si="15"/>
        <v>-249.45895114666666</v>
      </c>
      <c r="AD94">
        <v>7.7</v>
      </c>
      <c r="AE94">
        <f t="shared" si="24"/>
        <v>1</v>
      </c>
      <c r="AF94">
        <f t="shared" si="16"/>
        <v>1</v>
      </c>
      <c r="AG94">
        <f t="shared" si="25"/>
        <v>-235</v>
      </c>
      <c r="AH94">
        <f t="shared" si="25"/>
        <v>-235</v>
      </c>
      <c r="AI94">
        <v>9.1</v>
      </c>
      <c r="AJ94">
        <v>-217.434</v>
      </c>
    </row>
    <row r="95" spans="4:36" x14ac:dyDescent="0.2">
      <c r="D95">
        <v>9.3000000000000007</v>
      </c>
      <c r="E95">
        <v>691.23</v>
      </c>
      <c r="F95">
        <f t="shared" si="17"/>
        <v>418.23</v>
      </c>
      <c r="G95">
        <f t="shared" si="18"/>
        <v>0.95989399999999991</v>
      </c>
      <c r="H95">
        <f t="shared" si="19"/>
        <v>0.40906199999999998</v>
      </c>
      <c r="I95">
        <f t="shared" si="20"/>
        <v>-225.57508999999999</v>
      </c>
      <c r="J95">
        <f t="shared" si="21"/>
        <v>-96.129570000000001</v>
      </c>
      <c r="K95" s="1">
        <v>9.3000000000000007</v>
      </c>
      <c r="L95">
        <v>-201.57</v>
      </c>
      <c r="M95" s="14">
        <v>439.3</v>
      </c>
      <c r="N95" s="14">
        <f t="shared" si="13"/>
        <v>0.91354000000000002</v>
      </c>
      <c r="O95" s="14">
        <f t="shared" si="14"/>
        <v>0.39641999999999999</v>
      </c>
      <c r="P95" s="14">
        <f t="shared" si="22"/>
        <v>-324.30670000000003</v>
      </c>
      <c r="Q95" s="14">
        <f t="shared" si="23"/>
        <v>-140.72909999999999</v>
      </c>
      <c r="R95" s="14">
        <v>9.3000000000000007</v>
      </c>
      <c r="S95">
        <v>-201.55099999999999</v>
      </c>
      <c r="AC95">
        <f t="shared" si="15"/>
        <v>-247.65483626666668</v>
      </c>
      <c r="AD95">
        <v>7.8</v>
      </c>
      <c r="AE95">
        <f t="shared" si="24"/>
        <v>1</v>
      </c>
      <c r="AF95">
        <f t="shared" si="16"/>
        <v>1</v>
      </c>
      <c r="AG95">
        <f t="shared" si="25"/>
        <v>-235</v>
      </c>
      <c r="AH95">
        <f t="shared" si="25"/>
        <v>-235</v>
      </c>
      <c r="AI95">
        <v>9.1999999999999993</v>
      </c>
      <c r="AJ95">
        <v>-215.584</v>
      </c>
    </row>
    <row r="96" spans="4:36" x14ac:dyDescent="0.2">
      <c r="D96">
        <v>9.4</v>
      </c>
      <c r="E96">
        <v>695.36</v>
      </c>
      <c r="F96">
        <f t="shared" si="17"/>
        <v>422.36</v>
      </c>
      <c r="G96">
        <f t="shared" si="18"/>
        <v>0.95080799999999999</v>
      </c>
      <c r="H96">
        <f t="shared" si="19"/>
        <v>0.406584</v>
      </c>
      <c r="I96">
        <f t="shared" si="20"/>
        <v>-223.43987999999999</v>
      </c>
      <c r="J96">
        <f t="shared" si="21"/>
        <v>-95.547240000000002</v>
      </c>
      <c r="K96" s="1">
        <v>9.4</v>
      </c>
      <c r="L96">
        <v>-197.87299999999999</v>
      </c>
      <c r="M96" s="14">
        <v>443.7</v>
      </c>
      <c r="N96" s="14">
        <f t="shared" si="13"/>
        <v>0.90386</v>
      </c>
      <c r="O96" s="14">
        <f t="shared" si="14"/>
        <v>0.39378000000000002</v>
      </c>
      <c r="P96" s="14">
        <f t="shared" si="22"/>
        <v>-320.87029999999999</v>
      </c>
      <c r="Q96" s="14">
        <f t="shared" si="23"/>
        <v>-139.7919</v>
      </c>
      <c r="R96" s="14">
        <v>9.4</v>
      </c>
      <c r="S96">
        <v>-197.86099999999999</v>
      </c>
      <c r="AC96">
        <f t="shared" si="15"/>
        <v>-245.83388586666666</v>
      </c>
      <c r="AD96">
        <v>7.9</v>
      </c>
      <c r="AE96">
        <f t="shared" si="24"/>
        <v>1</v>
      </c>
      <c r="AF96">
        <f t="shared" si="16"/>
        <v>1</v>
      </c>
      <c r="AG96">
        <f t="shared" si="25"/>
        <v>-235</v>
      </c>
      <c r="AH96">
        <f t="shared" si="25"/>
        <v>-235</v>
      </c>
      <c r="AI96">
        <v>9.3000000000000007</v>
      </c>
      <c r="AJ96">
        <v>-213.626</v>
      </c>
    </row>
    <row r="97" spans="4:36" x14ac:dyDescent="0.2">
      <c r="D97">
        <v>9.5</v>
      </c>
      <c r="E97">
        <v>699.45500000000004</v>
      </c>
      <c r="F97">
        <f t="shared" si="17"/>
        <v>426.45500000000004</v>
      </c>
      <c r="G97">
        <f t="shared" si="18"/>
        <v>0.94179899999999994</v>
      </c>
      <c r="H97">
        <f t="shared" si="19"/>
        <v>0.40412699999999996</v>
      </c>
      <c r="I97">
        <f t="shared" si="20"/>
        <v>-221.32276499999998</v>
      </c>
      <c r="J97">
        <f t="shared" si="21"/>
        <v>-94.969844999999992</v>
      </c>
      <c r="K97" s="1">
        <v>9.5</v>
      </c>
      <c r="L97">
        <v>-194.27500000000001</v>
      </c>
      <c r="M97" s="14">
        <v>448</v>
      </c>
      <c r="N97" s="14">
        <f t="shared" si="13"/>
        <v>0.89439999999999997</v>
      </c>
      <c r="O97" s="14">
        <f t="shared" si="14"/>
        <v>0.39119999999999999</v>
      </c>
      <c r="P97" s="14">
        <f t="shared" si="22"/>
        <v>-317.512</v>
      </c>
      <c r="Q97" s="14">
        <f t="shared" si="23"/>
        <v>-138.876</v>
      </c>
      <c r="R97" s="14">
        <v>9.5</v>
      </c>
      <c r="S97">
        <v>-194.27099999999999</v>
      </c>
      <c r="AC97">
        <f t="shared" si="15"/>
        <v>-244.04567226666666</v>
      </c>
      <c r="AD97">
        <v>8</v>
      </c>
      <c r="AE97">
        <f t="shared" si="24"/>
        <v>1</v>
      </c>
      <c r="AF97">
        <f t="shared" si="16"/>
        <v>1</v>
      </c>
      <c r="AG97">
        <f t="shared" si="25"/>
        <v>-235</v>
      </c>
      <c r="AH97">
        <f t="shared" si="25"/>
        <v>-235</v>
      </c>
      <c r="AI97">
        <v>9.4</v>
      </c>
      <c r="AJ97">
        <v>-211.048</v>
      </c>
    </row>
    <row r="98" spans="4:36" x14ac:dyDescent="0.2">
      <c r="D98">
        <v>9.6</v>
      </c>
      <c r="E98">
        <v>703.51400000000001</v>
      </c>
      <c r="F98">
        <f t="shared" si="17"/>
        <v>430.51400000000001</v>
      </c>
      <c r="G98">
        <f t="shared" si="18"/>
        <v>0.93286919999999995</v>
      </c>
      <c r="H98">
        <f t="shared" si="19"/>
        <v>0.40169159999999998</v>
      </c>
      <c r="I98">
        <f t="shared" si="20"/>
        <v>-219.22426199999998</v>
      </c>
      <c r="J98">
        <f t="shared" si="21"/>
        <v>-94.397525999999999</v>
      </c>
      <c r="K98" s="1">
        <v>9.6</v>
      </c>
      <c r="L98">
        <v>-190.767</v>
      </c>
      <c r="M98" s="14">
        <v>452.3</v>
      </c>
      <c r="N98" s="14">
        <f t="shared" si="13"/>
        <v>0.88493999999999995</v>
      </c>
      <c r="O98" s="14">
        <f t="shared" si="14"/>
        <v>0.38861999999999997</v>
      </c>
      <c r="P98" s="14">
        <f t="shared" si="22"/>
        <v>-314.15369999999996</v>
      </c>
      <c r="Q98" s="14">
        <f t="shared" si="23"/>
        <v>-137.96009999999998</v>
      </c>
      <c r="R98" s="14">
        <v>9.6</v>
      </c>
      <c r="S98">
        <v>-190.773</v>
      </c>
      <c r="AC98">
        <f t="shared" si="15"/>
        <v>-242.27596448</v>
      </c>
      <c r="AD98">
        <v>8.1</v>
      </c>
      <c r="AE98">
        <f t="shared" si="24"/>
        <v>1</v>
      </c>
      <c r="AF98">
        <f t="shared" si="16"/>
        <v>1</v>
      </c>
      <c r="AG98">
        <f t="shared" si="25"/>
        <v>-235</v>
      </c>
      <c r="AH98">
        <f t="shared" si="25"/>
        <v>-235</v>
      </c>
      <c r="AI98">
        <v>9.5</v>
      </c>
      <c r="AJ98">
        <v>-207.285</v>
      </c>
    </row>
    <row r="99" spans="4:36" x14ac:dyDescent="0.2">
      <c r="D99">
        <v>9.6999999999999993</v>
      </c>
      <c r="E99">
        <v>707.53700000000003</v>
      </c>
      <c r="F99">
        <f t="shared" si="17"/>
        <v>434.53700000000003</v>
      </c>
      <c r="G99">
        <f t="shared" si="18"/>
        <v>0.92401859999999991</v>
      </c>
      <c r="H99">
        <f t="shared" si="19"/>
        <v>0.39927779999999996</v>
      </c>
      <c r="I99">
        <f t="shared" si="20"/>
        <v>-217.14437099999998</v>
      </c>
      <c r="J99">
        <f t="shared" si="21"/>
        <v>-93.830282999999994</v>
      </c>
      <c r="K99" s="1">
        <v>9.6999999999999993</v>
      </c>
      <c r="L99">
        <v>-187.244</v>
      </c>
      <c r="M99" s="14">
        <v>456.5</v>
      </c>
      <c r="N99" s="14">
        <f t="shared" si="13"/>
        <v>0.87570000000000003</v>
      </c>
      <c r="O99" s="14">
        <f t="shared" si="14"/>
        <v>0.3861</v>
      </c>
      <c r="P99" s="14">
        <f t="shared" si="22"/>
        <v>-310.87350000000004</v>
      </c>
      <c r="Q99" s="14">
        <f t="shared" si="23"/>
        <v>-137.06549999999999</v>
      </c>
      <c r="R99" s="14">
        <v>9.6999999999999993</v>
      </c>
      <c r="S99">
        <v>-187.25800000000001</v>
      </c>
      <c r="AC99">
        <f t="shared" si="15"/>
        <v>-240.52377050666666</v>
      </c>
      <c r="AD99">
        <v>8.1999999999999993</v>
      </c>
      <c r="AE99">
        <f t="shared" si="24"/>
        <v>1</v>
      </c>
      <c r="AF99">
        <f t="shared" si="16"/>
        <v>1</v>
      </c>
      <c r="AG99">
        <f t="shared" si="25"/>
        <v>-235</v>
      </c>
      <c r="AH99">
        <f t="shared" si="25"/>
        <v>-235</v>
      </c>
      <c r="AI99">
        <v>9.6</v>
      </c>
      <c r="AJ99">
        <v>-203.48099999999999</v>
      </c>
    </row>
    <row r="100" spans="4:36" x14ac:dyDescent="0.2">
      <c r="D100">
        <v>9.8000000000000007</v>
      </c>
      <c r="E100">
        <v>711.52499999999998</v>
      </c>
      <c r="F100">
        <f t="shared" si="17"/>
        <v>438.52499999999998</v>
      </c>
      <c r="G100">
        <f t="shared" si="18"/>
        <v>0.91524500000000009</v>
      </c>
      <c r="H100">
        <f t="shared" si="19"/>
        <v>0.39688499999999999</v>
      </c>
      <c r="I100">
        <f t="shared" si="20"/>
        <v>-215.08257500000002</v>
      </c>
      <c r="J100">
        <f t="shared" si="21"/>
        <v>-93.267974999999993</v>
      </c>
      <c r="K100" s="1">
        <v>9.8000000000000007</v>
      </c>
      <c r="L100">
        <v>-183.67</v>
      </c>
      <c r="M100" s="14">
        <v>460.7</v>
      </c>
      <c r="N100" s="14">
        <f t="shared" si="13"/>
        <v>0.86646000000000001</v>
      </c>
      <c r="O100" s="14">
        <f t="shared" si="14"/>
        <v>0.38357999999999998</v>
      </c>
      <c r="P100" s="14">
        <f t="shared" si="22"/>
        <v>-307.5933</v>
      </c>
      <c r="Q100" s="14">
        <f t="shared" si="23"/>
        <v>-136.17089999999999</v>
      </c>
      <c r="R100" s="14">
        <v>9.8000000000000007</v>
      </c>
      <c r="S100">
        <v>-183.69300000000001</v>
      </c>
      <c r="AC100">
        <f t="shared" si="15"/>
        <v>-238.77103866666667</v>
      </c>
      <c r="AD100">
        <v>8.3000000000000007</v>
      </c>
      <c r="AE100">
        <f t="shared" si="24"/>
        <v>1</v>
      </c>
      <c r="AF100">
        <f t="shared" si="16"/>
        <v>1</v>
      </c>
      <c r="AG100">
        <f t="shared" si="25"/>
        <v>-235</v>
      </c>
      <c r="AH100">
        <f t="shared" si="25"/>
        <v>-235</v>
      </c>
      <c r="AI100">
        <v>9.6999999999999993</v>
      </c>
      <c r="AJ100">
        <v>-199.74700000000001</v>
      </c>
    </row>
    <row r="101" spans="4:36" x14ac:dyDescent="0.2">
      <c r="D101">
        <v>9.9</v>
      </c>
      <c r="E101">
        <v>715.476</v>
      </c>
      <c r="F101">
        <f t="shared" si="17"/>
        <v>442.476</v>
      </c>
      <c r="G101">
        <f t="shared" si="18"/>
        <v>0.90655280000000005</v>
      </c>
      <c r="H101">
        <f t="shared" si="19"/>
        <v>0.39451439999999999</v>
      </c>
      <c r="I101">
        <f t="shared" si="20"/>
        <v>-213.03990800000003</v>
      </c>
      <c r="J101">
        <f t="shared" si="21"/>
        <v>-92.710883999999993</v>
      </c>
      <c r="K101" s="1">
        <v>9.9</v>
      </c>
      <c r="L101">
        <v>-180.053</v>
      </c>
      <c r="M101" s="14">
        <v>464.8</v>
      </c>
      <c r="N101" s="14">
        <f t="shared" si="13"/>
        <v>0.85743999999999998</v>
      </c>
      <c r="O101" s="14">
        <f t="shared" si="14"/>
        <v>0.38111999999999996</v>
      </c>
      <c r="P101" s="14">
        <f t="shared" si="22"/>
        <v>-304.39119999999997</v>
      </c>
      <c r="Q101" s="14">
        <f t="shared" si="23"/>
        <v>-135.29759999999999</v>
      </c>
      <c r="R101" s="14">
        <v>9.9</v>
      </c>
      <c r="S101">
        <v>-180.08500000000001</v>
      </c>
      <c r="AC101">
        <f t="shared" si="15"/>
        <v>-237.03239765333333</v>
      </c>
      <c r="AD101">
        <v>8.4</v>
      </c>
      <c r="AE101">
        <f t="shared" si="24"/>
        <v>1</v>
      </c>
      <c r="AF101">
        <f t="shared" si="16"/>
        <v>1</v>
      </c>
      <c r="AG101">
        <f t="shared" si="25"/>
        <v>-235</v>
      </c>
      <c r="AH101">
        <f t="shared" si="25"/>
        <v>-235</v>
      </c>
      <c r="AI101">
        <v>9.8000000000000007</v>
      </c>
      <c r="AJ101">
        <v>-196.05</v>
      </c>
    </row>
    <row r="102" spans="4:36" x14ac:dyDescent="0.2">
      <c r="D102">
        <v>10</v>
      </c>
      <c r="E102">
        <v>719.39099999999996</v>
      </c>
      <c r="F102">
        <f t="shared" si="17"/>
        <v>446.39099999999996</v>
      </c>
      <c r="G102">
        <f t="shared" si="18"/>
        <v>0.89793980000000007</v>
      </c>
      <c r="H102">
        <f t="shared" si="19"/>
        <v>0.3921654</v>
      </c>
      <c r="I102">
        <f t="shared" si="20"/>
        <v>-211.01585300000002</v>
      </c>
      <c r="J102">
        <f t="shared" si="21"/>
        <v>-92.158868999999996</v>
      </c>
      <c r="K102" s="1">
        <v>10</v>
      </c>
      <c r="L102">
        <v>-176.48</v>
      </c>
      <c r="M102" s="14">
        <v>469</v>
      </c>
      <c r="N102" s="14">
        <f t="shared" si="13"/>
        <v>0.84820000000000007</v>
      </c>
      <c r="O102" s="14">
        <f t="shared" si="14"/>
        <v>0.37859999999999999</v>
      </c>
      <c r="P102" s="14">
        <f t="shared" si="22"/>
        <v>-301.11100000000005</v>
      </c>
      <c r="Q102" s="14">
        <f t="shared" si="23"/>
        <v>-134.40299999999999</v>
      </c>
      <c r="R102" s="14">
        <v>10</v>
      </c>
      <c r="S102">
        <v>-176.51900000000001</v>
      </c>
      <c r="AC102">
        <f t="shared" si="15"/>
        <v>-235.29258778666667</v>
      </c>
      <c r="AD102">
        <v>8.5</v>
      </c>
      <c r="AE102">
        <f t="shared" si="24"/>
        <v>1</v>
      </c>
      <c r="AF102">
        <f t="shared" si="16"/>
        <v>1</v>
      </c>
      <c r="AG102">
        <f t="shared" si="25"/>
        <v>-235</v>
      </c>
      <c r="AH102">
        <f t="shared" si="25"/>
        <v>-235</v>
      </c>
      <c r="AI102">
        <v>9.9</v>
      </c>
      <c r="AJ102">
        <v>-192.31</v>
      </c>
    </row>
    <row r="103" spans="4:36" x14ac:dyDescent="0.2">
      <c r="D103">
        <v>10.1</v>
      </c>
      <c r="E103">
        <v>723.27</v>
      </c>
      <c r="F103">
        <f t="shared" si="17"/>
        <v>450.27</v>
      </c>
      <c r="G103">
        <f t="shared" si="18"/>
        <v>0.88940600000000003</v>
      </c>
      <c r="H103">
        <f t="shared" si="19"/>
        <v>0.38983800000000002</v>
      </c>
      <c r="I103">
        <f t="shared" si="20"/>
        <v>-209.01041000000001</v>
      </c>
      <c r="J103">
        <f t="shared" si="21"/>
        <v>-91.611930000000001</v>
      </c>
      <c r="K103" s="1">
        <v>10.1</v>
      </c>
      <c r="L103">
        <v>-172.899</v>
      </c>
      <c r="M103" s="14">
        <v>473</v>
      </c>
      <c r="N103" s="14">
        <f t="shared" si="13"/>
        <v>0.83940000000000003</v>
      </c>
      <c r="O103" s="14">
        <f t="shared" si="14"/>
        <v>0.37619999999999998</v>
      </c>
      <c r="P103" s="14">
        <f t="shared" si="22"/>
        <v>-297.98700000000002</v>
      </c>
      <c r="Q103" s="14">
        <f t="shared" si="23"/>
        <v>-133.55099999999999</v>
      </c>
      <c r="R103" s="14">
        <v>10.1</v>
      </c>
      <c r="S103">
        <v>-172.94499999999999</v>
      </c>
      <c r="AC103">
        <f t="shared" si="15"/>
        <v>-233.58463306666667</v>
      </c>
      <c r="AD103">
        <v>8.6</v>
      </c>
      <c r="AE103">
        <f t="shared" si="24"/>
        <v>1</v>
      </c>
      <c r="AF103">
        <f t="shared" si="16"/>
        <v>1</v>
      </c>
      <c r="AG103">
        <f t="shared" si="25"/>
        <v>-235</v>
      </c>
      <c r="AH103">
        <f t="shared" si="25"/>
        <v>-235</v>
      </c>
      <c r="AI103">
        <v>10</v>
      </c>
      <c r="AJ103">
        <v>-188.61500000000001</v>
      </c>
    </row>
    <row r="104" spans="4:36" x14ac:dyDescent="0.2">
      <c r="D104">
        <v>10.199999999999999</v>
      </c>
      <c r="E104">
        <v>727.11199999999997</v>
      </c>
      <c r="F104">
        <f t="shared" si="17"/>
        <v>454.11199999999997</v>
      </c>
      <c r="G104">
        <f t="shared" si="18"/>
        <v>0.88095360000000011</v>
      </c>
      <c r="H104">
        <f t="shared" si="19"/>
        <v>0.38753280000000001</v>
      </c>
      <c r="I104">
        <f t="shared" si="20"/>
        <v>-207.02409600000001</v>
      </c>
      <c r="J104">
        <f t="shared" si="21"/>
        <v>-91.070208000000008</v>
      </c>
      <c r="K104" s="1">
        <v>10.199999999999999</v>
      </c>
      <c r="L104">
        <v>-169.322</v>
      </c>
      <c r="M104" s="14">
        <v>477.1</v>
      </c>
      <c r="N104" s="14">
        <f t="shared" si="13"/>
        <v>0.83038000000000001</v>
      </c>
      <c r="O104" s="14">
        <f t="shared" si="14"/>
        <v>0.37373999999999996</v>
      </c>
      <c r="P104" s="14">
        <f t="shared" si="22"/>
        <v>-294.78489999999999</v>
      </c>
      <c r="Q104" s="14">
        <f t="shared" si="23"/>
        <v>-132.67769999999999</v>
      </c>
      <c r="R104" s="14">
        <v>10.199999999999999</v>
      </c>
      <c r="S104">
        <v>-169.37299999999999</v>
      </c>
      <c r="AC104">
        <f t="shared" si="15"/>
        <v>-231.87035317333331</v>
      </c>
      <c r="AD104">
        <v>8.6999999999999993</v>
      </c>
      <c r="AE104">
        <f t="shared" si="24"/>
        <v>1</v>
      </c>
      <c r="AF104">
        <f t="shared" si="16"/>
        <v>1</v>
      </c>
      <c r="AG104">
        <f t="shared" si="25"/>
        <v>-235</v>
      </c>
      <c r="AH104">
        <f t="shared" si="25"/>
        <v>-235</v>
      </c>
      <c r="AI104">
        <v>10.1</v>
      </c>
      <c r="AJ104">
        <v>-184.91499999999999</v>
      </c>
    </row>
    <row r="105" spans="4:36" x14ac:dyDescent="0.2">
      <c r="D105">
        <v>10.3</v>
      </c>
      <c r="E105">
        <v>730.91899999999998</v>
      </c>
      <c r="F105">
        <f t="shared" si="17"/>
        <v>457.91899999999998</v>
      </c>
      <c r="G105">
        <f t="shared" si="18"/>
        <v>0.87257820000000008</v>
      </c>
      <c r="H105">
        <f t="shared" si="19"/>
        <v>0.3852486</v>
      </c>
      <c r="I105">
        <f t="shared" si="20"/>
        <v>-205.05587700000001</v>
      </c>
      <c r="J105">
        <f t="shared" si="21"/>
        <v>-90.533421000000004</v>
      </c>
      <c r="K105" s="1">
        <v>10.3</v>
      </c>
      <c r="L105">
        <v>-165.715</v>
      </c>
      <c r="M105" s="14">
        <v>481.1</v>
      </c>
      <c r="N105" s="14">
        <f t="shared" si="13"/>
        <v>0.82157999999999998</v>
      </c>
      <c r="O105" s="14">
        <f t="shared" si="14"/>
        <v>0.37133999999999995</v>
      </c>
      <c r="P105" s="14">
        <f t="shared" si="22"/>
        <v>-291.66089999999997</v>
      </c>
      <c r="Q105" s="14">
        <f t="shared" si="23"/>
        <v>-131.82569999999998</v>
      </c>
      <c r="R105" s="14">
        <v>10.3</v>
      </c>
      <c r="S105">
        <v>-165.773</v>
      </c>
      <c r="AC105">
        <f t="shared" si="15"/>
        <v>-230.17167674666666</v>
      </c>
      <c r="AD105">
        <v>8.8000000000000007</v>
      </c>
      <c r="AE105">
        <f t="shared" si="24"/>
        <v>1</v>
      </c>
      <c r="AF105">
        <f t="shared" si="16"/>
        <v>1</v>
      </c>
      <c r="AG105">
        <f t="shared" si="25"/>
        <v>-235</v>
      </c>
      <c r="AH105">
        <f t="shared" si="25"/>
        <v>-235</v>
      </c>
      <c r="AI105">
        <v>10.199999999999999</v>
      </c>
      <c r="AJ105">
        <v>-181.221</v>
      </c>
    </row>
    <row r="106" spans="4:36" x14ac:dyDescent="0.2">
      <c r="D106">
        <v>10.4</v>
      </c>
      <c r="E106">
        <v>734.68799999999999</v>
      </c>
      <c r="F106">
        <f t="shared" si="17"/>
        <v>461.68799999999999</v>
      </c>
      <c r="G106">
        <f t="shared" si="18"/>
        <v>0.86428640000000001</v>
      </c>
      <c r="H106">
        <f t="shared" si="19"/>
        <v>0.38298719999999997</v>
      </c>
      <c r="I106">
        <f t="shared" si="20"/>
        <v>-203.107304</v>
      </c>
      <c r="J106">
        <f t="shared" si="21"/>
        <v>-90.001991999999987</v>
      </c>
      <c r="K106" s="1">
        <v>10.4</v>
      </c>
      <c r="L106">
        <v>-162.12200000000001</v>
      </c>
      <c r="M106" s="14">
        <v>485.1</v>
      </c>
      <c r="N106" s="14">
        <f t="shared" si="13"/>
        <v>0.81277999999999995</v>
      </c>
      <c r="O106" s="14">
        <f t="shared" si="14"/>
        <v>0.36893999999999999</v>
      </c>
      <c r="P106" s="14">
        <f t="shared" si="22"/>
        <v>-288.5369</v>
      </c>
      <c r="Q106" s="14">
        <f t="shared" si="23"/>
        <v>-130.97370000000001</v>
      </c>
      <c r="R106" s="14">
        <v>10.4</v>
      </c>
      <c r="S106">
        <v>-162.185</v>
      </c>
      <c r="AC106">
        <f t="shared" si="15"/>
        <v>-228.48146016000001</v>
      </c>
      <c r="AD106">
        <v>8.9</v>
      </c>
      <c r="AE106">
        <f t="shared" si="24"/>
        <v>1</v>
      </c>
      <c r="AF106">
        <f t="shared" si="16"/>
        <v>1</v>
      </c>
      <c r="AG106">
        <f t="shared" si="25"/>
        <v>-235</v>
      </c>
      <c r="AH106">
        <f t="shared" si="25"/>
        <v>-235</v>
      </c>
      <c r="AI106">
        <v>10.3</v>
      </c>
      <c r="AJ106">
        <v>-177.49299999999999</v>
      </c>
    </row>
    <row r="107" spans="4:36" x14ac:dyDescent="0.2">
      <c r="D107">
        <v>10.5</v>
      </c>
      <c r="E107">
        <v>738.42200000000003</v>
      </c>
      <c r="F107">
        <f t="shared" si="17"/>
        <v>465.42200000000003</v>
      </c>
      <c r="G107">
        <f t="shared" si="18"/>
        <v>0.85607159999999993</v>
      </c>
      <c r="H107">
        <f t="shared" si="19"/>
        <v>0.38074679999999994</v>
      </c>
      <c r="I107">
        <f t="shared" si="20"/>
        <v>-201.17682599999998</v>
      </c>
      <c r="J107">
        <f t="shared" si="21"/>
        <v>-89.475497999999988</v>
      </c>
      <c r="K107" s="1">
        <v>10.5</v>
      </c>
      <c r="L107">
        <v>-158.50899999999999</v>
      </c>
      <c r="M107" s="14">
        <v>489</v>
      </c>
      <c r="N107" s="14">
        <f t="shared" si="13"/>
        <v>0.80420000000000003</v>
      </c>
      <c r="O107" s="14">
        <f t="shared" si="14"/>
        <v>0.36659999999999998</v>
      </c>
      <c r="P107" s="14">
        <f t="shared" si="22"/>
        <v>-285.49099999999999</v>
      </c>
      <c r="Q107" s="14">
        <f t="shared" si="23"/>
        <v>-130.143</v>
      </c>
      <c r="R107" s="14">
        <v>10.5</v>
      </c>
      <c r="S107">
        <v>-158.578</v>
      </c>
      <c r="AC107">
        <f t="shared" si="15"/>
        <v>-226.80811370666666</v>
      </c>
      <c r="AD107">
        <v>9</v>
      </c>
      <c r="AE107">
        <f t="shared" si="24"/>
        <v>1</v>
      </c>
      <c r="AF107">
        <f t="shared" si="16"/>
        <v>1</v>
      </c>
      <c r="AG107">
        <f t="shared" si="25"/>
        <v>-235</v>
      </c>
      <c r="AH107">
        <f t="shared" si="25"/>
        <v>-235</v>
      </c>
      <c r="AI107">
        <v>10.4</v>
      </c>
      <c r="AJ107">
        <v>-173.786</v>
      </c>
    </row>
    <row r="108" spans="4:36" x14ac:dyDescent="0.2">
      <c r="D108">
        <v>10.6</v>
      </c>
      <c r="E108">
        <v>742.11800000000005</v>
      </c>
      <c r="F108">
        <f t="shared" si="17"/>
        <v>469.11800000000005</v>
      </c>
      <c r="G108">
        <f t="shared" si="18"/>
        <v>0.84794039999999993</v>
      </c>
      <c r="H108">
        <f t="shared" si="19"/>
        <v>0.37852919999999995</v>
      </c>
      <c r="I108">
        <f t="shared" si="20"/>
        <v>-199.26599399999998</v>
      </c>
      <c r="J108">
        <f t="shared" si="21"/>
        <v>-88.954361999999989</v>
      </c>
      <c r="K108" s="1">
        <v>10.6</v>
      </c>
      <c r="L108">
        <v>-154.875</v>
      </c>
      <c r="M108" s="14">
        <v>492.9</v>
      </c>
      <c r="N108" s="14">
        <f t="shared" si="13"/>
        <v>0.79561999999999999</v>
      </c>
      <c r="O108" s="14">
        <f t="shared" si="14"/>
        <v>0.36425999999999997</v>
      </c>
      <c r="P108" s="14">
        <f t="shared" si="22"/>
        <v>-282.44510000000002</v>
      </c>
      <c r="Q108" s="14">
        <f t="shared" si="23"/>
        <v>-129.31229999999999</v>
      </c>
      <c r="R108" s="14">
        <v>10.6</v>
      </c>
      <c r="S108">
        <v>-154.94900000000001</v>
      </c>
      <c r="AC108">
        <f t="shared" si="15"/>
        <v>-225.1386270933333</v>
      </c>
      <c r="AD108">
        <v>9.1</v>
      </c>
      <c r="AE108">
        <f t="shared" si="24"/>
        <v>1</v>
      </c>
      <c r="AF108">
        <f t="shared" si="16"/>
        <v>1</v>
      </c>
      <c r="AG108">
        <f t="shared" si="25"/>
        <v>-235</v>
      </c>
      <c r="AH108">
        <f t="shared" si="25"/>
        <v>-235</v>
      </c>
      <c r="AI108">
        <v>10.5</v>
      </c>
      <c r="AJ108">
        <v>-170.05699999999999</v>
      </c>
    </row>
    <row r="109" spans="4:36" x14ac:dyDescent="0.2">
      <c r="D109">
        <v>10.7</v>
      </c>
      <c r="E109">
        <v>745.779</v>
      </c>
      <c r="F109">
        <f t="shared" si="17"/>
        <v>472.779</v>
      </c>
      <c r="G109">
        <f t="shared" si="18"/>
        <v>0.83988620000000003</v>
      </c>
      <c r="H109">
        <f t="shared" si="19"/>
        <v>0.37633260000000002</v>
      </c>
      <c r="I109">
        <f t="shared" si="20"/>
        <v>-197.373257</v>
      </c>
      <c r="J109">
        <f t="shared" si="21"/>
        <v>-88.438161000000008</v>
      </c>
      <c r="K109" s="1">
        <v>10.7</v>
      </c>
      <c r="L109">
        <v>-151.238</v>
      </c>
      <c r="M109" s="14">
        <v>496.8</v>
      </c>
      <c r="N109" s="14">
        <f t="shared" si="13"/>
        <v>0.78703999999999996</v>
      </c>
      <c r="O109" s="14">
        <f t="shared" si="14"/>
        <v>0.36191999999999996</v>
      </c>
      <c r="P109" s="14">
        <f t="shared" si="22"/>
        <v>-279.39920000000001</v>
      </c>
      <c r="Q109" s="14">
        <f t="shared" si="23"/>
        <v>-128.48159999999999</v>
      </c>
      <c r="R109" s="14">
        <v>10.7</v>
      </c>
      <c r="S109">
        <v>-151.31700000000001</v>
      </c>
      <c r="AC109">
        <f t="shared" si="15"/>
        <v>-223.47493594666668</v>
      </c>
      <c r="AD109">
        <v>9.1999999999999993</v>
      </c>
      <c r="AE109">
        <f t="shared" si="24"/>
        <v>1</v>
      </c>
      <c r="AF109">
        <f t="shared" si="16"/>
        <v>1</v>
      </c>
      <c r="AG109">
        <f t="shared" si="25"/>
        <v>-235</v>
      </c>
      <c r="AH109">
        <f t="shared" si="25"/>
        <v>-235</v>
      </c>
      <c r="AI109">
        <v>10.6</v>
      </c>
      <c r="AJ109">
        <v>-166.30099999999999</v>
      </c>
    </row>
    <row r="110" spans="4:36" x14ac:dyDescent="0.2">
      <c r="D110">
        <v>10.8</v>
      </c>
      <c r="E110">
        <v>749.40300000000002</v>
      </c>
      <c r="F110">
        <f t="shared" si="17"/>
        <v>476.40300000000002</v>
      </c>
      <c r="G110">
        <f t="shared" si="18"/>
        <v>0.83191339999999991</v>
      </c>
      <c r="H110">
        <f t="shared" si="19"/>
        <v>0.3741582</v>
      </c>
      <c r="I110">
        <f t="shared" si="20"/>
        <v>-195.49964899999998</v>
      </c>
      <c r="J110">
        <f t="shared" si="21"/>
        <v>-87.927177</v>
      </c>
      <c r="K110" s="1">
        <v>10.8</v>
      </c>
      <c r="L110">
        <v>-147.61600000000001</v>
      </c>
      <c r="M110" s="14">
        <v>500.6</v>
      </c>
      <c r="N110" s="14">
        <f t="shared" si="13"/>
        <v>0.77813999999999994</v>
      </c>
      <c r="O110" s="14">
        <f t="shared" si="14"/>
        <v>0.35891999999999996</v>
      </c>
      <c r="P110" s="14">
        <f t="shared" si="22"/>
        <v>-276.23969999999997</v>
      </c>
      <c r="Q110" s="14">
        <f t="shared" si="23"/>
        <v>-127.41659999999999</v>
      </c>
      <c r="R110" s="14">
        <v>10.8</v>
      </c>
      <c r="S110">
        <v>-147.69800000000001</v>
      </c>
      <c r="AC110">
        <f t="shared" si="15"/>
        <v>-221.80319962666664</v>
      </c>
      <c r="AD110">
        <v>9.3000000000000007</v>
      </c>
      <c r="AE110">
        <f t="shared" si="24"/>
        <v>1</v>
      </c>
      <c r="AF110">
        <f t="shared" si="16"/>
        <v>1</v>
      </c>
      <c r="AG110">
        <f t="shared" si="25"/>
        <v>-235</v>
      </c>
      <c r="AH110">
        <f t="shared" si="25"/>
        <v>-235</v>
      </c>
      <c r="AI110">
        <v>10.7</v>
      </c>
      <c r="AJ110">
        <v>-162.55000000000001</v>
      </c>
    </row>
    <row r="111" spans="4:36" x14ac:dyDescent="0.2">
      <c r="D111">
        <v>10.9</v>
      </c>
      <c r="E111">
        <v>752.99099999999999</v>
      </c>
      <c r="F111">
        <f t="shared" si="17"/>
        <v>479.99099999999999</v>
      </c>
      <c r="G111">
        <f t="shared" si="18"/>
        <v>0.82401980000000008</v>
      </c>
      <c r="H111">
        <f t="shared" si="19"/>
        <v>0.37200539999999999</v>
      </c>
      <c r="I111">
        <f t="shared" si="20"/>
        <v>-193.64465300000001</v>
      </c>
      <c r="J111">
        <f t="shared" si="21"/>
        <v>-87.421268999999995</v>
      </c>
      <c r="K111" s="1">
        <v>10.9</v>
      </c>
      <c r="L111">
        <v>-143.98699999999999</v>
      </c>
      <c r="M111" s="14">
        <v>504.4</v>
      </c>
      <c r="N111" s="14">
        <f t="shared" si="13"/>
        <v>0.76636000000000004</v>
      </c>
      <c r="O111" s="14">
        <f t="shared" si="14"/>
        <v>0.35208</v>
      </c>
      <c r="P111" s="14">
        <f t="shared" si="22"/>
        <v>-272.05780000000004</v>
      </c>
      <c r="Q111" s="14">
        <f t="shared" si="23"/>
        <v>-124.9884</v>
      </c>
      <c r="R111" s="14">
        <v>10.9</v>
      </c>
      <c r="S111">
        <v>-144.072</v>
      </c>
      <c r="AC111">
        <f t="shared" si="15"/>
        <v>-219.97831045333334</v>
      </c>
      <c r="AD111">
        <v>9.4</v>
      </c>
      <c r="AE111">
        <f t="shared" si="24"/>
        <v>1</v>
      </c>
      <c r="AF111">
        <f t="shared" si="16"/>
        <v>1</v>
      </c>
      <c r="AG111">
        <f t="shared" si="25"/>
        <v>-235</v>
      </c>
      <c r="AH111">
        <f t="shared" si="25"/>
        <v>-235</v>
      </c>
      <c r="AI111">
        <v>10.8</v>
      </c>
      <c r="AJ111">
        <v>-158.81700000000001</v>
      </c>
    </row>
    <row r="112" spans="4:36" x14ac:dyDescent="0.2">
      <c r="D112">
        <v>11</v>
      </c>
      <c r="E112">
        <v>756.54300000000001</v>
      </c>
      <c r="F112">
        <f t="shared" si="17"/>
        <v>483.54300000000001</v>
      </c>
      <c r="G112">
        <f t="shared" si="18"/>
        <v>0.81620539999999997</v>
      </c>
      <c r="H112">
        <f t="shared" si="19"/>
        <v>0.36987419999999999</v>
      </c>
      <c r="I112">
        <f t="shared" si="20"/>
        <v>-191.808269</v>
      </c>
      <c r="J112">
        <f t="shared" si="21"/>
        <v>-86.920436999999993</v>
      </c>
      <c r="K112" s="1">
        <v>11</v>
      </c>
      <c r="L112">
        <v>-140.35599999999999</v>
      </c>
      <c r="M112" s="14">
        <v>508.1</v>
      </c>
      <c r="N112" s="14">
        <f t="shared" si="13"/>
        <v>0.75488999999999995</v>
      </c>
      <c r="O112" s="14">
        <f t="shared" si="14"/>
        <v>0.34541999999999995</v>
      </c>
      <c r="P112" s="14">
        <f t="shared" si="22"/>
        <v>-267.98595</v>
      </c>
      <c r="Q112" s="14">
        <f t="shared" si="23"/>
        <v>-122.62409999999998</v>
      </c>
      <c r="R112" s="14">
        <v>11</v>
      </c>
      <c r="S112">
        <v>-140.44200000000001</v>
      </c>
      <c r="AC112">
        <f t="shared" si="15"/>
        <v>-218.17762442666668</v>
      </c>
      <c r="AD112">
        <v>9.5</v>
      </c>
      <c r="AE112">
        <f t="shared" si="24"/>
        <v>1</v>
      </c>
      <c r="AF112">
        <f t="shared" si="16"/>
        <v>1</v>
      </c>
      <c r="AG112">
        <f t="shared" si="25"/>
        <v>-235</v>
      </c>
      <c r="AH112">
        <f t="shared" si="25"/>
        <v>-235</v>
      </c>
      <c r="AI112">
        <v>10.9</v>
      </c>
      <c r="AJ112">
        <v>-155.084</v>
      </c>
    </row>
    <row r="113" spans="4:36" x14ac:dyDescent="0.2">
      <c r="D113">
        <v>11.1</v>
      </c>
      <c r="E113">
        <v>760.05799999999999</v>
      </c>
      <c r="F113">
        <f t="shared" si="17"/>
        <v>487.05799999999999</v>
      </c>
      <c r="G113">
        <f t="shared" si="18"/>
        <v>0.80847240000000009</v>
      </c>
      <c r="H113">
        <f t="shared" si="19"/>
        <v>0.36776520000000001</v>
      </c>
      <c r="I113">
        <f t="shared" si="20"/>
        <v>-189.99101400000004</v>
      </c>
      <c r="J113">
        <f t="shared" si="21"/>
        <v>-86.424822000000006</v>
      </c>
      <c r="K113" s="1">
        <v>11.1</v>
      </c>
      <c r="L113">
        <v>-136.74799999999999</v>
      </c>
      <c r="M113" s="14">
        <v>511.8</v>
      </c>
      <c r="N113" s="14">
        <f t="shared" si="13"/>
        <v>0.74341999999999997</v>
      </c>
      <c r="O113" s="14">
        <f t="shared" si="14"/>
        <v>0.33875999999999995</v>
      </c>
      <c r="P113" s="14">
        <f t="shared" si="22"/>
        <v>-263.91409999999996</v>
      </c>
      <c r="Q113" s="14">
        <f t="shared" si="23"/>
        <v>-120.25979999999998</v>
      </c>
      <c r="R113" s="14">
        <v>11.1</v>
      </c>
      <c r="S113">
        <v>-136.834</v>
      </c>
      <c r="AC113">
        <f t="shared" si="15"/>
        <v>-216.38648789333331</v>
      </c>
      <c r="AD113">
        <v>9.6</v>
      </c>
      <c r="AE113">
        <f t="shared" si="24"/>
        <v>1</v>
      </c>
      <c r="AF113">
        <f t="shared" si="16"/>
        <v>1</v>
      </c>
      <c r="AG113">
        <f t="shared" si="25"/>
        <v>-235</v>
      </c>
      <c r="AH113">
        <f t="shared" si="25"/>
        <v>-235</v>
      </c>
      <c r="AI113">
        <v>11</v>
      </c>
      <c r="AJ113">
        <v>-151.35400000000001</v>
      </c>
    </row>
    <row r="114" spans="4:36" x14ac:dyDescent="0.2">
      <c r="D114">
        <v>11.2</v>
      </c>
      <c r="E114">
        <v>763.53800000000001</v>
      </c>
      <c r="F114">
        <f t="shared" si="17"/>
        <v>490.53800000000001</v>
      </c>
      <c r="G114">
        <f t="shared" si="18"/>
        <v>0.80081639999999998</v>
      </c>
      <c r="H114">
        <f t="shared" si="19"/>
        <v>0.36567719999999998</v>
      </c>
      <c r="I114">
        <f t="shared" si="20"/>
        <v>-188.19185400000001</v>
      </c>
      <c r="J114">
        <f t="shared" si="21"/>
        <v>-85.934141999999994</v>
      </c>
      <c r="K114" s="1">
        <v>11.2</v>
      </c>
      <c r="L114">
        <v>-133.31399999999999</v>
      </c>
      <c r="M114" s="14">
        <v>515.5</v>
      </c>
      <c r="N114" s="14">
        <f t="shared" si="13"/>
        <v>0.73194999999999999</v>
      </c>
      <c r="O114" s="14">
        <f t="shared" si="14"/>
        <v>0.33210000000000001</v>
      </c>
      <c r="P114" s="14">
        <f t="shared" si="22"/>
        <v>-259.84224999999998</v>
      </c>
      <c r="Q114" s="14">
        <f t="shared" si="23"/>
        <v>-117.8955</v>
      </c>
      <c r="R114" s="14">
        <v>11.2</v>
      </c>
      <c r="S114">
        <v>-133.399</v>
      </c>
      <c r="AC114">
        <f t="shared" si="15"/>
        <v>-214.62468015999997</v>
      </c>
      <c r="AD114">
        <v>9.6999999999999993</v>
      </c>
      <c r="AE114">
        <f t="shared" si="24"/>
        <v>1</v>
      </c>
      <c r="AF114">
        <f t="shared" si="16"/>
        <v>1</v>
      </c>
      <c r="AG114">
        <f t="shared" si="25"/>
        <v>-235</v>
      </c>
      <c r="AH114">
        <f t="shared" si="25"/>
        <v>-235</v>
      </c>
      <c r="AI114">
        <v>11.1</v>
      </c>
      <c r="AJ114">
        <v>-147.637</v>
      </c>
    </row>
    <row r="115" spans="4:36" x14ac:dyDescent="0.2">
      <c r="D115">
        <v>11.3</v>
      </c>
      <c r="E115">
        <v>766.98199999999997</v>
      </c>
      <c r="F115">
        <f t="shared" si="17"/>
        <v>493.98199999999997</v>
      </c>
      <c r="G115">
        <f t="shared" si="18"/>
        <v>0.79323960000000016</v>
      </c>
      <c r="H115">
        <f t="shared" si="19"/>
        <v>0.36361080000000001</v>
      </c>
      <c r="I115">
        <f t="shared" si="20"/>
        <v>-186.41130600000002</v>
      </c>
      <c r="J115">
        <f t="shared" si="21"/>
        <v>-85.448537999999999</v>
      </c>
      <c r="K115" s="1">
        <v>11.3</v>
      </c>
      <c r="L115">
        <v>-130.10599999999999</v>
      </c>
      <c r="M115" s="14">
        <v>519.1</v>
      </c>
      <c r="N115" s="14">
        <f t="shared" si="13"/>
        <v>0.72078999999999993</v>
      </c>
      <c r="O115" s="14">
        <f t="shared" si="14"/>
        <v>0.32561999999999997</v>
      </c>
      <c r="P115" s="14">
        <f t="shared" si="22"/>
        <v>-255.88044999999997</v>
      </c>
      <c r="Q115" s="14">
        <f t="shared" si="23"/>
        <v>-115.59509999999999</v>
      </c>
      <c r="R115" s="14">
        <v>11.3</v>
      </c>
      <c r="S115">
        <v>-130.19200000000001</v>
      </c>
      <c r="AC115">
        <f t="shared" si="15"/>
        <v>-212.91774223999997</v>
      </c>
      <c r="AD115">
        <v>9.8000000000000007</v>
      </c>
      <c r="AE115">
        <f t="shared" si="24"/>
        <v>1</v>
      </c>
      <c r="AF115">
        <f t="shared" si="16"/>
        <v>1</v>
      </c>
      <c r="AG115">
        <f t="shared" si="25"/>
        <v>-235</v>
      </c>
      <c r="AH115">
        <f t="shared" si="25"/>
        <v>-235</v>
      </c>
      <c r="AI115">
        <v>11.2</v>
      </c>
      <c r="AJ115">
        <v>-144.06299999999999</v>
      </c>
    </row>
    <row r="116" spans="4:36" x14ac:dyDescent="0.2">
      <c r="D116">
        <v>11.4</v>
      </c>
      <c r="E116">
        <v>770.39</v>
      </c>
      <c r="F116">
        <f t="shared" si="17"/>
        <v>497.39</v>
      </c>
      <c r="G116">
        <f t="shared" si="18"/>
        <v>0.78574200000000005</v>
      </c>
      <c r="H116">
        <f t="shared" si="19"/>
        <v>0.361566</v>
      </c>
      <c r="I116">
        <f t="shared" si="20"/>
        <v>-184.64937</v>
      </c>
      <c r="J116">
        <f t="shared" si="21"/>
        <v>-84.968010000000007</v>
      </c>
      <c r="K116" s="1">
        <v>11.4</v>
      </c>
      <c r="L116">
        <v>-127.122</v>
      </c>
      <c r="M116" s="14">
        <v>522.70000000000005</v>
      </c>
      <c r="N116" s="14">
        <f t="shared" si="13"/>
        <v>0.70962999999999987</v>
      </c>
      <c r="O116" s="14">
        <f t="shared" si="14"/>
        <v>0.31913999999999992</v>
      </c>
      <c r="P116" s="14">
        <f t="shared" si="22"/>
        <v>-251.91864999999996</v>
      </c>
      <c r="Q116" s="14">
        <f t="shared" si="23"/>
        <v>-113.29469999999998</v>
      </c>
      <c r="R116" s="14">
        <v>11.4</v>
      </c>
      <c r="S116">
        <v>-127.209</v>
      </c>
      <c r="AC116">
        <f t="shared" si="15"/>
        <v>-211.24704346666667</v>
      </c>
      <c r="AD116">
        <v>9.9</v>
      </c>
      <c r="AE116">
        <f t="shared" si="24"/>
        <v>1</v>
      </c>
      <c r="AF116">
        <f t="shared" si="16"/>
        <v>1</v>
      </c>
      <c r="AG116">
        <f t="shared" si="25"/>
        <v>-235</v>
      </c>
      <c r="AH116">
        <f t="shared" si="25"/>
        <v>-235</v>
      </c>
      <c r="AI116">
        <v>11.3</v>
      </c>
      <c r="AJ116">
        <v>-140.726</v>
      </c>
    </row>
    <row r="117" spans="4:36" x14ac:dyDescent="0.2">
      <c r="D117">
        <v>11.5</v>
      </c>
      <c r="E117">
        <v>773.76400000000001</v>
      </c>
      <c r="F117">
        <f t="shared" si="17"/>
        <v>500.76400000000001</v>
      </c>
      <c r="G117">
        <f t="shared" si="18"/>
        <v>0.77763159999999998</v>
      </c>
      <c r="H117">
        <f t="shared" si="19"/>
        <v>0.35862479999999997</v>
      </c>
      <c r="I117">
        <f t="shared" si="20"/>
        <v>-182.743426</v>
      </c>
      <c r="J117">
        <f t="shared" si="21"/>
        <v>-84.276827999999995</v>
      </c>
      <c r="K117" s="1">
        <v>11.5</v>
      </c>
      <c r="L117">
        <v>-124.148</v>
      </c>
      <c r="M117" s="14">
        <v>526.20000000000005</v>
      </c>
      <c r="N117" s="14">
        <f t="shared" si="13"/>
        <v>0.69877999999999985</v>
      </c>
      <c r="O117" s="14">
        <f t="shared" si="14"/>
        <v>0.3128399999999999</v>
      </c>
      <c r="P117" s="14">
        <f t="shared" si="22"/>
        <v>-248.06689999999995</v>
      </c>
      <c r="Q117" s="14">
        <f t="shared" si="23"/>
        <v>-111.05819999999996</v>
      </c>
      <c r="R117" s="14">
        <v>11.5</v>
      </c>
      <c r="S117">
        <v>-124.235</v>
      </c>
      <c r="AC117">
        <f t="shared" si="15"/>
        <v>-209.57683184000001</v>
      </c>
      <c r="AD117">
        <v>10</v>
      </c>
      <c r="AE117">
        <f t="shared" si="24"/>
        <v>1</v>
      </c>
      <c r="AF117">
        <f t="shared" si="16"/>
        <v>1</v>
      </c>
      <c r="AG117">
        <f t="shared" si="25"/>
        <v>-235</v>
      </c>
      <c r="AH117">
        <f t="shared" si="25"/>
        <v>-235</v>
      </c>
      <c r="AI117">
        <v>11.4</v>
      </c>
      <c r="AJ117">
        <v>-137.61699999999999</v>
      </c>
    </row>
    <row r="118" spans="4:36" x14ac:dyDescent="0.2">
      <c r="D118">
        <v>11.6</v>
      </c>
      <c r="E118">
        <v>777.101</v>
      </c>
      <c r="F118">
        <f t="shared" si="17"/>
        <v>504.101</v>
      </c>
      <c r="G118">
        <f t="shared" si="18"/>
        <v>0.76728689999999999</v>
      </c>
      <c r="H118">
        <f t="shared" si="19"/>
        <v>0.35261819999999999</v>
      </c>
      <c r="I118">
        <f t="shared" si="20"/>
        <v>-180.3124215</v>
      </c>
      <c r="J118">
        <f t="shared" si="21"/>
        <v>-82.865276999999992</v>
      </c>
      <c r="K118" s="1">
        <v>11.6</v>
      </c>
      <c r="L118">
        <v>-121.185</v>
      </c>
      <c r="M118" s="14">
        <v>529.70000000000005</v>
      </c>
      <c r="N118" s="14">
        <f t="shared" si="13"/>
        <v>0.68792999999999993</v>
      </c>
      <c r="O118" s="14">
        <f t="shared" si="14"/>
        <v>0.30653999999999992</v>
      </c>
      <c r="P118" s="14">
        <f t="shared" si="22"/>
        <v>-244.21514999999997</v>
      </c>
      <c r="Q118" s="14">
        <f t="shared" si="23"/>
        <v>-108.82169999999998</v>
      </c>
      <c r="R118" s="14">
        <v>11.6</v>
      </c>
      <c r="S118">
        <v>-121.273</v>
      </c>
      <c r="AC118">
        <f t="shared" si="15"/>
        <v>-207.83041155999999</v>
      </c>
      <c r="AD118">
        <v>10.1</v>
      </c>
      <c r="AE118">
        <f t="shared" si="24"/>
        <v>1</v>
      </c>
      <c r="AF118">
        <f t="shared" si="16"/>
        <v>1</v>
      </c>
      <c r="AG118">
        <f t="shared" si="25"/>
        <v>-235</v>
      </c>
      <c r="AH118">
        <f t="shared" si="25"/>
        <v>-235</v>
      </c>
      <c r="AI118">
        <v>11.5</v>
      </c>
      <c r="AJ118">
        <v>-134.529</v>
      </c>
    </row>
    <row r="119" spans="4:36" x14ac:dyDescent="0.2">
      <c r="D119">
        <v>11.7</v>
      </c>
      <c r="E119">
        <v>780.40300000000002</v>
      </c>
      <c r="F119">
        <f t="shared" si="17"/>
        <v>507.40300000000002</v>
      </c>
      <c r="G119">
        <f t="shared" si="18"/>
        <v>0.75705069999999997</v>
      </c>
      <c r="H119">
        <f t="shared" si="19"/>
        <v>0.34667459999999994</v>
      </c>
      <c r="I119">
        <f t="shared" si="20"/>
        <v>-177.9069145</v>
      </c>
      <c r="J119">
        <f t="shared" si="21"/>
        <v>-81.468530999999984</v>
      </c>
      <c r="K119" s="1">
        <v>11.7</v>
      </c>
      <c r="L119">
        <v>-118.235</v>
      </c>
      <c r="M119" s="14">
        <v>533.20000000000005</v>
      </c>
      <c r="N119" s="14">
        <f t="shared" si="13"/>
        <v>0.6770799999999999</v>
      </c>
      <c r="O119" s="14">
        <f t="shared" si="14"/>
        <v>0.3002399999999999</v>
      </c>
      <c r="P119" s="14">
        <f t="shared" si="22"/>
        <v>-240.36339999999996</v>
      </c>
      <c r="Q119" s="14">
        <f t="shared" si="23"/>
        <v>-106.58519999999996</v>
      </c>
      <c r="R119" s="14">
        <v>11.7</v>
      </c>
      <c r="S119">
        <v>-118.32299999999999</v>
      </c>
      <c r="AC119">
        <f t="shared" si="15"/>
        <v>-206.09300001333332</v>
      </c>
      <c r="AD119">
        <v>10.199999999999999</v>
      </c>
      <c r="AE119">
        <f t="shared" si="24"/>
        <v>1</v>
      </c>
      <c r="AF119">
        <f t="shared" si="16"/>
        <v>1</v>
      </c>
      <c r="AG119">
        <f t="shared" si="25"/>
        <v>-235</v>
      </c>
      <c r="AH119">
        <f t="shared" si="25"/>
        <v>-235</v>
      </c>
      <c r="AI119">
        <v>11.6</v>
      </c>
      <c r="AJ119">
        <v>-131.45500000000001</v>
      </c>
    </row>
    <row r="120" spans="4:36" x14ac:dyDescent="0.2">
      <c r="D120">
        <v>11.8</v>
      </c>
      <c r="E120">
        <v>783.67100000000005</v>
      </c>
      <c r="F120">
        <f t="shared" si="17"/>
        <v>510.67100000000005</v>
      </c>
      <c r="G120">
        <f t="shared" si="18"/>
        <v>0.74691989999999986</v>
      </c>
      <c r="H120">
        <f t="shared" si="19"/>
        <v>0.34079219999999988</v>
      </c>
      <c r="I120">
        <f t="shared" si="20"/>
        <v>-175.52617649999996</v>
      </c>
      <c r="J120">
        <f t="shared" si="21"/>
        <v>-80.086166999999975</v>
      </c>
      <c r="K120" s="1">
        <v>11.8</v>
      </c>
      <c r="L120">
        <v>-115.304</v>
      </c>
      <c r="M120" s="14">
        <v>536.6</v>
      </c>
      <c r="N120" s="14">
        <f t="shared" si="13"/>
        <v>0.66653999999999991</v>
      </c>
      <c r="O120" s="14">
        <f t="shared" si="14"/>
        <v>0.29411999999999994</v>
      </c>
      <c r="P120" s="14">
        <f t="shared" si="22"/>
        <v>-236.62169999999998</v>
      </c>
      <c r="Q120" s="14">
        <f t="shared" si="23"/>
        <v>-104.41259999999998</v>
      </c>
      <c r="R120" s="14">
        <v>11.8</v>
      </c>
      <c r="S120">
        <v>-115.39100000000001</v>
      </c>
      <c r="AC120">
        <f t="shared" si="15"/>
        <v>-204.38341809333332</v>
      </c>
      <c r="AD120">
        <v>10.3</v>
      </c>
      <c r="AE120">
        <f t="shared" si="24"/>
        <v>1</v>
      </c>
      <c r="AF120">
        <f t="shared" si="16"/>
        <v>1</v>
      </c>
      <c r="AG120">
        <f t="shared" si="25"/>
        <v>-235</v>
      </c>
      <c r="AH120">
        <f t="shared" si="25"/>
        <v>-235</v>
      </c>
      <c r="AI120">
        <v>11.7</v>
      </c>
      <c r="AJ120">
        <v>-128.49600000000001</v>
      </c>
    </row>
    <row r="121" spans="4:36" x14ac:dyDescent="0.2">
      <c r="D121">
        <v>11.9</v>
      </c>
      <c r="E121">
        <v>786.904</v>
      </c>
      <c r="F121">
        <f t="shared" si="17"/>
        <v>513.904</v>
      </c>
      <c r="G121">
        <f t="shared" si="18"/>
        <v>0.73689760000000004</v>
      </c>
      <c r="H121">
        <f t="shared" si="19"/>
        <v>0.33497280000000001</v>
      </c>
      <c r="I121">
        <f t="shared" si="20"/>
        <v>-173.17093600000001</v>
      </c>
      <c r="J121">
        <f t="shared" si="21"/>
        <v>-78.718608000000003</v>
      </c>
      <c r="K121" s="1">
        <v>11.9</v>
      </c>
      <c r="L121">
        <v>-112.39400000000001</v>
      </c>
      <c r="M121" s="14">
        <v>540</v>
      </c>
      <c r="N121" s="14">
        <f t="shared" si="13"/>
        <v>0.65600000000000003</v>
      </c>
      <c r="O121" s="14">
        <f t="shared" si="14"/>
        <v>0.28799999999999998</v>
      </c>
      <c r="P121" s="14">
        <f t="shared" si="22"/>
        <v>-232.88000000000002</v>
      </c>
      <c r="Q121" s="14">
        <f t="shared" si="23"/>
        <v>-102.24</v>
      </c>
      <c r="R121" s="14">
        <v>11.9</v>
      </c>
      <c r="S121">
        <v>-112.48</v>
      </c>
      <c r="AC121">
        <f t="shared" si="15"/>
        <v>-202.68397823999999</v>
      </c>
      <c r="AD121">
        <v>10.4</v>
      </c>
      <c r="AE121">
        <f t="shared" si="24"/>
        <v>1</v>
      </c>
      <c r="AF121">
        <f t="shared" si="16"/>
        <v>1</v>
      </c>
      <c r="AG121">
        <f t="shared" si="25"/>
        <v>-235</v>
      </c>
      <c r="AH121">
        <f t="shared" si="25"/>
        <v>-235</v>
      </c>
      <c r="AI121">
        <v>11.8</v>
      </c>
      <c r="AJ121">
        <v>-125.55200000000001</v>
      </c>
    </row>
    <row r="122" spans="4:36" x14ac:dyDescent="0.2">
      <c r="D122">
        <v>12</v>
      </c>
      <c r="E122">
        <v>790.10199999999998</v>
      </c>
      <c r="F122">
        <f t="shared" si="17"/>
        <v>517.10199999999998</v>
      </c>
      <c r="G122">
        <f t="shared" si="18"/>
        <v>0.72698380000000007</v>
      </c>
      <c r="H122">
        <f t="shared" si="19"/>
        <v>0.32921640000000002</v>
      </c>
      <c r="I122">
        <f t="shared" si="20"/>
        <v>-170.841193</v>
      </c>
      <c r="J122">
        <f t="shared" si="21"/>
        <v>-77.365853999999999</v>
      </c>
      <c r="K122" s="1">
        <v>12</v>
      </c>
      <c r="L122">
        <v>-109.449</v>
      </c>
      <c r="M122" s="14">
        <v>543.4</v>
      </c>
      <c r="N122" s="14">
        <f t="shared" si="13"/>
        <v>0.64546000000000003</v>
      </c>
      <c r="O122" s="14">
        <f t="shared" si="14"/>
        <v>0.28188000000000002</v>
      </c>
      <c r="P122" s="14">
        <f t="shared" si="22"/>
        <v>-229.13830000000002</v>
      </c>
      <c r="Q122" s="14">
        <f t="shared" si="23"/>
        <v>-100.06740000000001</v>
      </c>
      <c r="R122" s="14">
        <v>12</v>
      </c>
      <c r="S122">
        <v>-109.53700000000001</v>
      </c>
      <c r="AC122">
        <f t="shared" si="15"/>
        <v>-200.98741378666665</v>
      </c>
      <c r="AD122">
        <v>10.5</v>
      </c>
      <c r="AE122">
        <f t="shared" si="24"/>
        <v>1</v>
      </c>
      <c r="AF122">
        <f t="shared" si="16"/>
        <v>1</v>
      </c>
      <c r="AG122">
        <f t="shared" si="25"/>
        <v>-235</v>
      </c>
      <c r="AH122">
        <f t="shared" si="25"/>
        <v>-235</v>
      </c>
      <c r="AI122">
        <v>11.9</v>
      </c>
      <c r="AJ122">
        <v>-122.627</v>
      </c>
    </row>
    <row r="123" spans="4:36" x14ac:dyDescent="0.2">
      <c r="D123">
        <v>12.1</v>
      </c>
      <c r="E123">
        <v>793.26700000000005</v>
      </c>
      <c r="F123">
        <f t="shared" si="17"/>
        <v>520.26700000000005</v>
      </c>
      <c r="G123">
        <f t="shared" si="18"/>
        <v>0.71717229999999987</v>
      </c>
      <c r="H123">
        <f t="shared" si="19"/>
        <v>0.3235193999999999</v>
      </c>
      <c r="I123">
        <f t="shared" si="20"/>
        <v>-168.53549049999998</v>
      </c>
      <c r="J123">
        <f t="shared" si="21"/>
        <v>-76.02705899999998</v>
      </c>
      <c r="K123" s="1">
        <v>12.1</v>
      </c>
      <c r="L123">
        <v>-106.12</v>
      </c>
      <c r="M123" s="14">
        <v>546.70000000000005</v>
      </c>
      <c r="N123" s="14">
        <f t="shared" si="13"/>
        <v>0.63522999999999985</v>
      </c>
      <c r="O123" s="14">
        <f t="shared" si="14"/>
        <v>0.27593999999999991</v>
      </c>
      <c r="P123" s="14">
        <f t="shared" si="22"/>
        <v>-225.50664999999995</v>
      </c>
      <c r="Q123" s="14">
        <f t="shared" si="23"/>
        <v>-97.958699999999965</v>
      </c>
      <c r="R123" s="14">
        <v>12.1</v>
      </c>
      <c r="S123">
        <v>-106.211</v>
      </c>
      <c r="AC123">
        <f t="shared" si="15"/>
        <v>-199.26486918666666</v>
      </c>
      <c r="AD123">
        <v>10.6</v>
      </c>
      <c r="AE123">
        <f t="shared" si="24"/>
        <v>1</v>
      </c>
      <c r="AF123">
        <f t="shared" si="16"/>
        <v>1</v>
      </c>
      <c r="AG123">
        <f t="shared" si="25"/>
        <v>-235</v>
      </c>
      <c r="AH123">
        <f t="shared" si="25"/>
        <v>-235</v>
      </c>
      <c r="AI123">
        <v>12</v>
      </c>
      <c r="AJ123">
        <v>-119.40600000000001</v>
      </c>
    </row>
    <row r="124" spans="4:36" x14ac:dyDescent="0.2">
      <c r="D124">
        <v>12.2</v>
      </c>
      <c r="E124">
        <v>796.39700000000005</v>
      </c>
      <c r="F124">
        <f t="shared" si="17"/>
        <v>523.39700000000005</v>
      </c>
      <c r="G124">
        <f t="shared" si="18"/>
        <v>0.70746929999999986</v>
      </c>
      <c r="H124">
        <f t="shared" si="19"/>
        <v>0.31788539999999987</v>
      </c>
      <c r="I124">
        <f t="shared" si="20"/>
        <v>-166.25528549999996</v>
      </c>
      <c r="J124">
        <f t="shared" si="21"/>
        <v>-74.703068999999971</v>
      </c>
      <c r="K124" s="1">
        <v>12.2</v>
      </c>
      <c r="L124">
        <v>-102.83199999999999</v>
      </c>
      <c r="M124" s="14">
        <v>550</v>
      </c>
      <c r="N124" s="14">
        <f t="shared" si="13"/>
        <v>0.625</v>
      </c>
      <c r="O124" s="14">
        <f t="shared" si="14"/>
        <v>0.27</v>
      </c>
      <c r="P124" s="14">
        <f t="shared" si="22"/>
        <v>-221.875</v>
      </c>
      <c r="Q124" s="14">
        <f t="shared" si="23"/>
        <v>-95.850000000000009</v>
      </c>
      <c r="R124" s="14">
        <v>12.2</v>
      </c>
      <c r="S124">
        <v>-102.93899999999999</v>
      </c>
      <c r="AC124">
        <f t="shared" si="15"/>
        <v>-197.55599998666662</v>
      </c>
      <c r="AD124">
        <v>10.7</v>
      </c>
      <c r="AE124">
        <f t="shared" si="24"/>
        <v>1</v>
      </c>
      <c r="AF124">
        <f t="shared" si="16"/>
        <v>1</v>
      </c>
      <c r="AG124">
        <f t="shared" si="25"/>
        <v>-235</v>
      </c>
      <c r="AH124">
        <f t="shared" si="25"/>
        <v>-235</v>
      </c>
      <c r="AI124">
        <v>12.1</v>
      </c>
      <c r="AJ124">
        <v>-115.967</v>
      </c>
    </row>
    <row r="125" spans="4:36" x14ac:dyDescent="0.2">
      <c r="D125">
        <v>12.3</v>
      </c>
      <c r="E125">
        <v>799.49300000000005</v>
      </c>
      <c r="F125">
        <f t="shared" si="17"/>
        <v>526.49300000000005</v>
      </c>
      <c r="G125">
        <f t="shared" si="18"/>
        <v>0.69787169999999987</v>
      </c>
      <c r="H125">
        <f t="shared" si="19"/>
        <v>0.31231259999999988</v>
      </c>
      <c r="I125">
        <f t="shared" si="20"/>
        <v>-163.99984949999998</v>
      </c>
      <c r="J125">
        <f t="shared" si="21"/>
        <v>-73.393460999999974</v>
      </c>
      <c r="K125" s="1">
        <v>12.3</v>
      </c>
      <c r="L125">
        <v>-99.571799999999996</v>
      </c>
      <c r="M125" s="14">
        <v>553.29999999999995</v>
      </c>
      <c r="N125" s="14">
        <f t="shared" si="13"/>
        <v>0.61477000000000015</v>
      </c>
      <c r="O125" s="14">
        <f t="shared" si="14"/>
        <v>0.26406000000000007</v>
      </c>
      <c r="P125" s="14">
        <f t="shared" si="22"/>
        <v>-218.24335000000005</v>
      </c>
      <c r="Q125" s="14">
        <f t="shared" si="23"/>
        <v>-93.741300000000024</v>
      </c>
      <c r="R125" s="14">
        <v>12.3</v>
      </c>
      <c r="S125">
        <v>-99.700999999999993</v>
      </c>
      <c r="AC125">
        <f t="shared" si="15"/>
        <v>-195.85838308000001</v>
      </c>
      <c r="AD125">
        <v>10.8</v>
      </c>
      <c r="AE125">
        <f t="shared" si="24"/>
        <v>1</v>
      </c>
      <c r="AF125">
        <f t="shared" si="16"/>
        <v>1</v>
      </c>
      <c r="AG125">
        <f t="shared" si="25"/>
        <v>-235</v>
      </c>
      <c r="AH125">
        <f t="shared" si="25"/>
        <v>-235</v>
      </c>
      <c r="AI125">
        <v>12.2</v>
      </c>
      <c r="AJ125">
        <v>-112.60599999999999</v>
      </c>
    </row>
    <row r="126" spans="4:36" x14ac:dyDescent="0.2">
      <c r="D126">
        <v>12.4</v>
      </c>
      <c r="E126">
        <v>802.55600000000004</v>
      </c>
      <c r="F126">
        <f t="shared" si="17"/>
        <v>529.55600000000004</v>
      </c>
      <c r="G126">
        <f t="shared" si="18"/>
        <v>0.68837639999999989</v>
      </c>
      <c r="H126">
        <f t="shared" si="19"/>
        <v>0.30679919999999994</v>
      </c>
      <c r="I126">
        <f t="shared" si="20"/>
        <v>-161.76845399999996</v>
      </c>
      <c r="J126">
        <f t="shared" si="21"/>
        <v>-72.09781199999999</v>
      </c>
      <c r="K126" s="1">
        <v>12.4</v>
      </c>
      <c r="L126">
        <v>-96.453900000000004</v>
      </c>
      <c r="M126" s="14">
        <v>556.5</v>
      </c>
      <c r="N126" s="14">
        <f t="shared" si="13"/>
        <v>0.60485</v>
      </c>
      <c r="O126" s="14">
        <f t="shared" si="14"/>
        <v>0.25829999999999997</v>
      </c>
      <c r="P126" s="14">
        <f t="shared" si="22"/>
        <v>-214.72174999999999</v>
      </c>
      <c r="Q126" s="14">
        <f t="shared" si="23"/>
        <v>-91.696499999999986</v>
      </c>
      <c r="R126" s="14">
        <v>12.4</v>
      </c>
      <c r="S126">
        <v>-96.593500000000006</v>
      </c>
      <c r="AC126">
        <f t="shared" si="15"/>
        <v>-194.20410602666666</v>
      </c>
      <c r="AD126">
        <v>10.9</v>
      </c>
      <c r="AE126">
        <f t="shared" si="24"/>
        <v>1</v>
      </c>
      <c r="AF126">
        <f t="shared" si="16"/>
        <v>1</v>
      </c>
      <c r="AG126">
        <f t="shared" si="25"/>
        <v>-235</v>
      </c>
      <c r="AH126">
        <f t="shared" si="25"/>
        <v>-235</v>
      </c>
      <c r="AI126">
        <v>12.3</v>
      </c>
      <c r="AJ126">
        <v>-109.39</v>
      </c>
    </row>
    <row r="127" spans="4:36" x14ac:dyDescent="0.2">
      <c r="D127">
        <v>12.5</v>
      </c>
      <c r="E127">
        <v>805.58600000000001</v>
      </c>
      <c r="F127">
        <f t="shared" si="17"/>
        <v>532.58600000000001</v>
      </c>
      <c r="G127">
        <f t="shared" si="18"/>
        <v>0.6789833999999999</v>
      </c>
      <c r="H127">
        <f t="shared" si="19"/>
        <v>0.30134519999999998</v>
      </c>
      <c r="I127">
        <f t="shared" si="20"/>
        <v>-159.56109899999998</v>
      </c>
      <c r="J127">
        <f t="shared" si="21"/>
        <v>-70.816121999999993</v>
      </c>
      <c r="K127" s="1">
        <v>12.5</v>
      </c>
      <c r="L127">
        <v>-93.378699999999995</v>
      </c>
      <c r="M127" s="14">
        <v>559.70000000000005</v>
      </c>
      <c r="N127" s="14">
        <f t="shared" si="13"/>
        <v>0.59492999999999985</v>
      </c>
      <c r="O127" s="14">
        <f t="shared" si="14"/>
        <v>0.25253999999999993</v>
      </c>
      <c r="P127" s="14">
        <f t="shared" si="22"/>
        <v>-211.20014999999995</v>
      </c>
      <c r="Q127" s="14">
        <f t="shared" si="23"/>
        <v>-89.651699999999977</v>
      </c>
      <c r="R127" s="14">
        <v>12.5</v>
      </c>
      <c r="S127">
        <v>-93.5304</v>
      </c>
      <c r="AC127">
        <f t="shared" si="15"/>
        <v>-192.56255815999998</v>
      </c>
      <c r="AD127">
        <v>11</v>
      </c>
      <c r="AE127">
        <f t="shared" si="24"/>
        <v>1</v>
      </c>
      <c r="AF127">
        <f t="shared" si="16"/>
        <v>1</v>
      </c>
      <c r="AG127">
        <f t="shared" si="25"/>
        <v>-235</v>
      </c>
      <c r="AH127">
        <f t="shared" si="25"/>
        <v>-235</v>
      </c>
      <c r="AI127">
        <v>12.4</v>
      </c>
      <c r="AJ127">
        <v>-106.28100000000001</v>
      </c>
    </row>
    <row r="128" spans="4:36" x14ac:dyDescent="0.2">
      <c r="D128">
        <v>12.6</v>
      </c>
      <c r="E128">
        <v>808.58399999999995</v>
      </c>
      <c r="F128">
        <f t="shared" si="17"/>
        <v>535.58399999999995</v>
      </c>
      <c r="G128">
        <f t="shared" si="18"/>
        <v>0.66968960000000011</v>
      </c>
      <c r="H128">
        <f t="shared" si="19"/>
        <v>0.29594880000000007</v>
      </c>
      <c r="I128">
        <f t="shared" si="20"/>
        <v>-157.37705600000004</v>
      </c>
      <c r="J128">
        <f t="shared" si="21"/>
        <v>-69.547968000000012</v>
      </c>
      <c r="K128" s="1">
        <v>12.6</v>
      </c>
      <c r="L128">
        <v>-90.353700000000003</v>
      </c>
      <c r="M128" s="14">
        <v>562.79999999999995</v>
      </c>
      <c r="N128" s="14">
        <f t="shared" si="13"/>
        <v>0.58532000000000006</v>
      </c>
      <c r="O128" s="14">
        <f t="shared" si="14"/>
        <v>0.24696000000000007</v>
      </c>
      <c r="P128" s="14">
        <f t="shared" si="22"/>
        <v>-207.78860000000003</v>
      </c>
      <c r="Q128" s="14">
        <f t="shared" si="23"/>
        <v>-87.670800000000028</v>
      </c>
      <c r="R128" s="14">
        <v>12.6</v>
      </c>
      <c r="S128">
        <v>-90.516999999999996</v>
      </c>
      <c r="AC128">
        <f t="shared" si="15"/>
        <v>-190.95261370666671</v>
      </c>
      <c r="AD128">
        <v>11.1</v>
      </c>
      <c r="AE128">
        <f t="shared" si="24"/>
        <v>1</v>
      </c>
      <c r="AF128">
        <f t="shared" si="16"/>
        <v>1</v>
      </c>
      <c r="AG128">
        <f t="shared" si="25"/>
        <v>-235</v>
      </c>
      <c r="AH128">
        <f t="shared" si="25"/>
        <v>-235</v>
      </c>
      <c r="AI128">
        <v>12.5</v>
      </c>
      <c r="AJ128">
        <v>-103.212</v>
      </c>
    </row>
    <row r="129" spans="4:36" x14ac:dyDescent="0.2">
      <c r="D129">
        <v>12.7</v>
      </c>
      <c r="E129">
        <v>811.54899999999998</v>
      </c>
      <c r="F129">
        <f t="shared" si="17"/>
        <v>538.54899999999998</v>
      </c>
      <c r="G129">
        <f t="shared" si="18"/>
        <v>0.66049810000000009</v>
      </c>
      <c r="H129">
        <f t="shared" si="19"/>
        <v>0.29061180000000003</v>
      </c>
      <c r="I129">
        <f t="shared" si="20"/>
        <v>-155.21705350000002</v>
      </c>
      <c r="J129">
        <f t="shared" si="21"/>
        <v>-68.293773000000002</v>
      </c>
      <c r="K129" s="1">
        <v>12.7</v>
      </c>
      <c r="L129">
        <v>-87.430599999999998</v>
      </c>
      <c r="M129" s="14">
        <v>565.9</v>
      </c>
      <c r="N129" s="14">
        <f t="shared" si="13"/>
        <v>0.57571000000000006</v>
      </c>
      <c r="O129" s="14">
        <f t="shared" si="14"/>
        <v>0.24138000000000004</v>
      </c>
      <c r="P129" s="14">
        <f t="shared" si="22"/>
        <v>-204.37705000000003</v>
      </c>
      <c r="Q129" s="14">
        <f t="shared" si="23"/>
        <v>-85.689900000000009</v>
      </c>
      <c r="R129" s="14">
        <v>12.7</v>
      </c>
      <c r="S129">
        <v>-87.603800000000007</v>
      </c>
      <c r="AC129">
        <f t="shared" si="15"/>
        <v>-189.36306510666668</v>
      </c>
      <c r="AD129">
        <v>11.2</v>
      </c>
      <c r="AE129">
        <f t="shared" si="24"/>
        <v>1</v>
      </c>
      <c r="AF129">
        <f t="shared" si="16"/>
        <v>1</v>
      </c>
      <c r="AG129">
        <f t="shared" si="25"/>
        <v>-235</v>
      </c>
      <c r="AH129">
        <f t="shared" si="25"/>
        <v>-235</v>
      </c>
      <c r="AI129">
        <v>12.6</v>
      </c>
      <c r="AJ129">
        <v>-100.178</v>
      </c>
    </row>
    <row r="130" spans="4:36" x14ac:dyDescent="0.2">
      <c r="D130">
        <v>12.8</v>
      </c>
      <c r="E130">
        <v>814.48099999999999</v>
      </c>
      <c r="F130">
        <f t="shared" si="17"/>
        <v>541.48099999999999</v>
      </c>
      <c r="G130">
        <f t="shared" si="18"/>
        <v>0.65140890000000007</v>
      </c>
      <c r="H130">
        <f t="shared" si="19"/>
        <v>0.28533419999999998</v>
      </c>
      <c r="I130">
        <f t="shared" si="20"/>
        <v>-153.08109150000001</v>
      </c>
      <c r="J130">
        <f t="shared" si="21"/>
        <v>-67.053536999999992</v>
      </c>
      <c r="K130" s="1">
        <v>12.8</v>
      </c>
      <c r="L130">
        <v>-84.628100000000003</v>
      </c>
      <c r="M130" s="14">
        <v>569</v>
      </c>
      <c r="N130" s="14">
        <f t="shared" si="13"/>
        <v>0.56610000000000005</v>
      </c>
      <c r="O130" s="14">
        <f t="shared" si="14"/>
        <v>0.23580000000000001</v>
      </c>
      <c r="P130" s="14">
        <f t="shared" si="22"/>
        <v>-200.96550000000002</v>
      </c>
      <c r="Q130" s="14">
        <f t="shared" si="23"/>
        <v>-83.709000000000003</v>
      </c>
      <c r="R130" s="14">
        <v>12.8</v>
      </c>
      <c r="S130">
        <v>-84.805300000000003</v>
      </c>
      <c r="AC130">
        <f t="shared" si="15"/>
        <v>-187.79612569333335</v>
      </c>
      <c r="AD130">
        <v>11.3</v>
      </c>
      <c r="AE130">
        <f t="shared" si="24"/>
        <v>1</v>
      </c>
      <c r="AF130">
        <f t="shared" si="16"/>
        <v>1</v>
      </c>
      <c r="AG130">
        <f t="shared" si="25"/>
        <v>-235</v>
      </c>
      <c r="AH130">
        <f t="shared" si="25"/>
        <v>-235</v>
      </c>
      <c r="AI130">
        <v>12.7</v>
      </c>
      <c r="AJ130">
        <v>-97.183999999999997</v>
      </c>
    </row>
    <row r="131" spans="4:36" x14ac:dyDescent="0.2">
      <c r="D131">
        <v>12.9</v>
      </c>
      <c r="E131">
        <v>817.38199999999995</v>
      </c>
      <c r="F131">
        <f t="shared" si="17"/>
        <v>544.38199999999995</v>
      </c>
      <c r="G131">
        <f t="shared" si="18"/>
        <v>0.6424158000000002</v>
      </c>
      <c r="H131">
        <f t="shared" si="19"/>
        <v>0.28011240000000009</v>
      </c>
      <c r="I131">
        <f t="shared" si="20"/>
        <v>-150.96771300000006</v>
      </c>
      <c r="J131">
        <f t="shared" si="21"/>
        <v>-65.826414000000028</v>
      </c>
      <c r="K131" s="1">
        <v>12.9</v>
      </c>
      <c r="L131">
        <v>-81.952799999999996</v>
      </c>
      <c r="M131" s="14">
        <v>572</v>
      </c>
      <c r="N131" s="14">
        <f t="shared" ref="N131:N194" si="26">IF($M131&lt;400,1,IF(MOD($M131,100)=0,VLOOKUP($M131,$A$3:$C$15,2,FALSE),VLOOKUP(FLOOR($M131,100),$A$3:$C$15,2,FALSE)-($M131-FLOOR($M131,100))/(CEILING($M131,100)-FLOOR($M131,100))*(VLOOKUP(FLOOR($M131,100),$A$3:$C$15,2,FALSE)-VLOOKUP(CEILING($M131,100),$A$3:$C$15,2,FALSE))))</f>
        <v>0.55679999999999996</v>
      </c>
      <c r="O131" s="14">
        <f t="shared" ref="O131:O194" si="27">IF($M131&lt;100,1,IF(MOD($M131,100)=0,VLOOKUP($M131,$A$3:$C$15,3,FALSE),VLOOKUP(FLOOR($M131,100),$A$3:$C$15,3,FALSE)-($M131-FLOOR($M131,100))/(CEILING($M131,100)-FLOOR($M131,100))*(VLOOKUP(FLOOR($M131,100),$A$3:$C$15,3,FALSE)-VLOOKUP(CEILING($M131,100),$A$3:$C$15,3,FALSE))))</f>
        <v>0.23039999999999999</v>
      </c>
      <c r="P131" s="14">
        <f t="shared" si="22"/>
        <v>-197.66399999999999</v>
      </c>
      <c r="Q131" s="14">
        <f t="shared" si="23"/>
        <v>-81.792000000000002</v>
      </c>
      <c r="R131" s="14">
        <v>12.9</v>
      </c>
      <c r="S131">
        <v>-82.1357</v>
      </c>
      <c r="AC131">
        <f t="shared" ref="AC131:AC194" si="28">(AVERAGE(E131:AB131))-273</f>
        <v>-186.27099325333333</v>
      </c>
      <c r="AD131">
        <v>11.4</v>
      </c>
      <c r="AE131">
        <f t="shared" si="24"/>
        <v>1</v>
      </c>
      <c r="AF131">
        <f t="shared" ref="AF131:AF194" si="29">IF($AC131&lt;100,1,IF(MOD($AC131,100)=0,VLOOKUP($AC131,$A$3:$C$15,3,FALSE),VLOOKUP(FLOOR($AC131,100),$A$3:$C$15,3,FALSE)-($AC131-FLOOR($AC131,100))/(CEILING($AC131,100)-FLOOR($AC131,100))*(VLOOKUP(FLOOR($AC131,100),$A$3:$C$15,3,FALSE)-VLOOKUP(CEILING($AC131,100),$A$3:$C$15,3,FALSE))))</f>
        <v>1</v>
      </c>
      <c r="AG131">
        <f t="shared" si="25"/>
        <v>-235</v>
      </c>
      <c r="AH131">
        <f t="shared" si="25"/>
        <v>-235</v>
      </c>
      <c r="AI131">
        <v>12.8</v>
      </c>
      <c r="AJ131">
        <v>-94.223399999999998</v>
      </c>
    </row>
    <row r="132" spans="4:36" x14ac:dyDescent="0.2">
      <c r="D132">
        <v>13</v>
      </c>
      <c r="E132">
        <v>820.25</v>
      </c>
      <c r="F132">
        <f t="shared" ref="F132:F195" si="30">E132-273</f>
        <v>547.25</v>
      </c>
      <c r="G132">
        <f t="shared" ref="G132:G195" si="31">IF($F132&lt;400,1,IF(MOD($F132,100)=0,VLOOKUP($F132,$A$3:$C$15,2,FALSE),VLOOKUP(FLOOR($F132,100),$A$3:$C$15,2,FALSE)-($F132-FLOOR($F132,100))/(CEILING($F132,100)-FLOOR($F132,100))*(VLOOKUP(FLOOR($F132,100),$A$3:$C$15,2,FALSE)-VLOOKUP(CEILING($F132,100),$A$3:$C$15,2,FALSE))))</f>
        <v>0.633525</v>
      </c>
      <c r="H132">
        <f t="shared" ref="H132:H195" si="32">IF($F132&lt;100,1,IF(MOD($F132,100)=0,VLOOKUP($F132,$A$3:$C$15,3,FALSE),VLOOKUP(FLOOR($F132,100),$A$3:$C$15,3,FALSE)-($F132-FLOOR($F132,100))/(CEILING($F132,100)-FLOOR($F132,100))*(VLOOKUP(FLOOR($F132,100),$A$3:$C$15,3,FALSE)-VLOOKUP(CEILING($F132,100),$A$3:$C$15,3,FALSE))))</f>
        <v>0.27495000000000003</v>
      </c>
      <c r="I132">
        <f t="shared" ref="I132:I195" si="33">-235*G132</f>
        <v>-148.87837500000001</v>
      </c>
      <c r="J132">
        <f t="shared" ref="J132:J195" si="34">-235*H132</f>
        <v>-64.613250000000008</v>
      </c>
      <c r="K132" s="1">
        <v>13</v>
      </c>
      <c r="L132">
        <v>-79.357799999999997</v>
      </c>
      <c r="M132" s="14">
        <v>575</v>
      </c>
      <c r="N132" s="14">
        <f t="shared" si="26"/>
        <v>0.54749999999999999</v>
      </c>
      <c r="O132" s="14">
        <f t="shared" si="27"/>
        <v>0.22499999999999998</v>
      </c>
      <c r="P132" s="14">
        <f t="shared" ref="P132:P195" si="35">-355*N132</f>
        <v>-194.36249999999998</v>
      </c>
      <c r="Q132" s="14">
        <f t="shared" ref="Q132:Q195" si="36">-355*O132</f>
        <v>-79.874999999999986</v>
      </c>
      <c r="R132" s="14">
        <v>13</v>
      </c>
      <c r="S132">
        <v>-79.536799999999999</v>
      </c>
      <c r="AC132">
        <f t="shared" si="28"/>
        <v>-184.76285000000001</v>
      </c>
      <c r="AD132">
        <v>11.5</v>
      </c>
      <c r="AE132">
        <f t="shared" ref="AE132:AE195" si="37">IF(AC132&lt;400,1,IF(MOD(AC132,100)=0,VLOOKUP(AC132,$A$3:$C$15,2,FALSE),VLOOKUP(FLOOR(AC132,100),$A$3:$C$15,2,FALSE)-(AC132-FLOOR(AC132,100))/(CEILING(AC132,100)-FLOOR(AC132,100))*(VLOOKUP(FLOOR(AC132,100),$A$3:$C$15,2,FALSE)-VLOOKUP(CEILING(AC132,100),$A$3:$C$15,2,FALSE))))</f>
        <v>1</v>
      </c>
      <c r="AF132">
        <f t="shared" si="29"/>
        <v>1</v>
      </c>
      <c r="AG132">
        <f t="shared" ref="AG132:AH195" si="38">-235*AE132</f>
        <v>-235</v>
      </c>
      <c r="AH132">
        <f t="shared" si="38"/>
        <v>-235</v>
      </c>
      <c r="AI132">
        <v>12.9</v>
      </c>
      <c r="AJ132">
        <v>-91.306700000000006</v>
      </c>
    </row>
    <row r="133" spans="4:36" x14ac:dyDescent="0.2">
      <c r="D133">
        <v>13.1</v>
      </c>
      <c r="E133">
        <v>823.08799999999997</v>
      </c>
      <c r="F133">
        <f t="shared" si="30"/>
        <v>550.08799999999997</v>
      </c>
      <c r="G133">
        <f t="shared" si="31"/>
        <v>0.62472720000000015</v>
      </c>
      <c r="H133">
        <f t="shared" si="32"/>
        <v>0.26984160000000007</v>
      </c>
      <c r="I133">
        <f t="shared" si="33"/>
        <v>-146.81089200000002</v>
      </c>
      <c r="J133">
        <f t="shared" si="34"/>
        <v>-63.412776000000015</v>
      </c>
      <c r="K133" s="1">
        <v>13.1</v>
      </c>
      <c r="L133">
        <v>-76.830500000000001</v>
      </c>
      <c r="M133" s="14">
        <v>578</v>
      </c>
      <c r="N133" s="14">
        <f t="shared" si="26"/>
        <v>0.53820000000000001</v>
      </c>
      <c r="O133" s="14">
        <f t="shared" si="27"/>
        <v>0.21959999999999999</v>
      </c>
      <c r="P133" s="14">
        <f t="shared" si="35"/>
        <v>-191.06100000000001</v>
      </c>
      <c r="Q133" s="14">
        <f t="shared" si="36"/>
        <v>-77.957999999999998</v>
      </c>
      <c r="R133" s="14">
        <v>13.1</v>
      </c>
      <c r="S133">
        <v>-77.008700000000005</v>
      </c>
      <c r="AC133">
        <f t="shared" si="28"/>
        <v>-183.27023328000001</v>
      </c>
      <c r="AD133">
        <v>11.6</v>
      </c>
      <c r="AE133">
        <f t="shared" si="37"/>
        <v>1</v>
      </c>
      <c r="AF133">
        <f t="shared" si="29"/>
        <v>1</v>
      </c>
      <c r="AG133">
        <f t="shared" si="38"/>
        <v>-235</v>
      </c>
      <c r="AH133">
        <f t="shared" si="38"/>
        <v>-235</v>
      </c>
      <c r="AI133">
        <v>13</v>
      </c>
      <c r="AJ133">
        <v>-88.437399999999997</v>
      </c>
    </row>
    <row r="134" spans="4:36" x14ac:dyDescent="0.2">
      <c r="D134">
        <v>13.2</v>
      </c>
      <c r="E134">
        <v>825.89400000000001</v>
      </c>
      <c r="F134">
        <f t="shared" si="30"/>
        <v>552.89400000000001</v>
      </c>
      <c r="G134">
        <f t="shared" si="31"/>
        <v>0.61602859999999993</v>
      </c>
      <c r="H134">
        <f t="shared" si="32"/>
        <v>0.26479079999999999</v>
      </c>
      <c r="I134">
        <f t="shared" si="33"/>
        <v>-144.76672099999999</v>
      </c>
      <c r="J134">
        <f t="shared" si="34"/>
        <v>-62.225837999999996</v>
      </c>
      <c r="K134" s="1">
        <v>13.2</v>
      </c>
      <c r="L134">
        <v>-74.375399999999999</v>
      </c>
      <c r="M134" s="14">
        <v>580.9</v>
      </c>
      <c r="N134" s="14">
        <f t="shared" si="26"/>
        <v>0.52921000000000007</v>
      </c>
      <c r="O134" s="14">
        <f t="shared" si="27"/>
        <v>0.21438000000000004</v>
      </c>
      <c r="P134" s="14">
        <f t="shared" si="35"/>
        <v>-187.86955000000003</v>
      </c>
      <c r="Q134" s="14">
        <f t="shared" si="36"/>
        <v>-76.104900000000015</v>
      </c>
      <c r="R134" s="14">
        <v>13.2</v>
      </c>
      <c r="S134">
        <v>-74.553799999999995</v>
      </c>
      <c r="AC134">
        <f t="shared" si="28"/>
        <v>-181.81225330666666</v>
      </c>
      <c r="AD134">
        <v>11.7</v>
      </c>
      <c r="AE134">
        <f t="shared" si="37"/>
        <v>1</v>
      </c>
      <c r="AF134">
        <f t="shared" si="29"/>
        <v>1</v>
      </c>
      <c r="AG134">
        <f t="shared" si="38"/>
        <v>-235</v>
      </c>
      <c r="AH134">
        <f t="shared" si="38"/>
        <v>-235</v>
      </c>
      <c r="AI134">
        <v>13.1</v>
      </c>
      <c r="AJ134">
        <v>-85.616699999999994</v>
      </c>
    </row>
    <row r="135" spans="4:36" x14ac:dyDescent="0.2">
      <c r="D135">
        <v>13.3</v>
      </c>
      <c r="E135">
        <v>828.67</v>
      </c>
      <c r="F135">
        <f t="shared" si="30"/>
        <v>555.66999999999996</v>
      </c>
      <c r="G135">
        <f t="shared" si="31"/>
        <v>0.60742300000000005</v>
      </c>
      <c r="H135">
        <f t="shared" si="32"/>
        <v>0.25979400000000008</v>
      </c>
      <c r="I135">
        <f t="shared" si="33"/>
        <v>-142.744405</v>
      </c>
      <c r="J135">
        <f t="shared" si="34"/>
        <v>-61.051590000000019</v>
      </c>
      <c r="K135" s="1">
        <v>13.3</v>
      </c>
      <c r="L135">
        <v>-71.988200000000006</v>
      </c>
      <c r="M135" s="14">
        <v>583.79999999999995</v>
      </c>
      <c r="N135" s="14">
        <f t="shared" si="26"/>
        <v>0.52022000000000013</v>
      </c>
      <c r="O135" s="14">
        <f t="shared" si="27"/>
        <v>0.20916000000000007</v>
      </c>
      <c r="P135" s="14">
        <f t="shared" si="35"/>
        <v>-184.67810000000006</v>
      </c>
      <c r="Q135" s="14">
        <f t="shared" si="36"/>
        <v>-74.251800000000017</v>
      </c>
      <c r="R135" s="14">
        <v>13.3</v>
      </c>
      <c r="S135">
        <v>-72.164100000000005</v>
      </c>
      <c r="AC135">
        <f t="shared" si="28"/>
        <v>-180.36943986666665</v>
      </c>
      <c r="AD135">
        <v>11.8</v>
      </c>
      <c r="AE135">
        <f t="shared" si="37"/>
        <v>1</v>
      </c>
      <c r="AF135">
        <f t="shared" si="29"/>
        <v>1</v>
      </c>
      <c r="AG135">
        <f t="shared" si="38"/>
        <v>-235</v>
      </c>
      <c r="AH135">
        <f t="shared" si="38"/>
        <v>-235</v>
      </c>
      <c r="AI135">
        <v>13.2</v>
      </c>
      <c r="AJ135">
        <v>-82.847499999999997</v>
      </c>
    </row>
    <row r="136" spans="4:36" x14ac:dyDescent="0.2">
      <c r="D136">
        <v>13.4</v>
      </c>
      <c r="E136">
        <v>831.41499999999996</v>
      </c>
      <c r="F136">
        <f t="shared" si="30"/>
        <v>558.41499999999996</v>
      </c>
      <c r="G136">
        <f t="shared" si="31"/>
        <v>0.5989135000000001</v>
      </c>
      <c r="H136">
        <f t="shared" si="32"/>
        <v>0.25485300000000005</v>
      </c>
      <c r="I136">
        <f t="shared" si="33"/>
        <v>-140.74467250000004</v>
      </c>
      <c r="J136">
        <f t="shared" si="34"/>
        <v>-59.89045500000001</v>
      </c>
      <c r="K136" s="1">
        <v>13.4</v>
      </c>
      <c r="L136">
        <v>-69.674099999999996</v>
      </c>
      <c r="M136" s="14">
        <v>586.70000000000005</v>
      </c>
      <c r="N136" s="14">
        <f t="shared" si="26"/>
        <v>0.51122999999999985</v>
      </c>
      <c r="O136" s="14">
        <f t="shared" si="27"/>
        <v>0.20393999999999993</v>
      </c>
      <c r="P136" s="14">
        <f t="shared" si="35"/>
        <v>-181.48664999999994</v>
      </c>
      <c r="Q136" s="14">
        <f t="shared" si="36"/>
        <v>-72.398699999999977</v>
      </c>
      <c r="R136" s="14">
        <v>13.4</v>
      </c>
      <c r="S136">
        <v>-69.851500000000001</v>
      </c>
      <c r="AC136">
        <f t="shared" si="28"/>
        <v>-178.9431427333333</v>
      </c>
      <c r="AD136">
        <v>11.9</v>
      </c>
      <c r="AE136">
        <f t="shared" si="37"/>
        <v>1</v>
      </c>
      <c r="AF136">
        <f t="shared" si="29"/>
        <v>1</v>
      </c>
      <c r="AG136">
        <f t="shared" si="38"/>
        <v>-235</v>
      </c>
      <c r="AH136">
        <f t="shared" si="38"/>
        <v>-235</v>
      </c>
      <c r="AI136">
        <v>13.3</v>
      </c>
      <c r="AJ136">
        <v>-80.1374</v>
      </c>
    </row>
    <row r="137" spans="4:36" x14ac:dyDescent="0.2">
      <c r="D137">
        <v>13.5</v>
      </c>
      <c r="E137">
        <v>834.13</v>
      </c>
      <c r="F137">
        <f t="shared" si="30"/>
        <v>561.13</v>
      </c>
      <c r="G137">
        <f t="shared" si="31"/>
        <v>0.59049700000000005</v>
      </c>
      <c r="H137">
        <f t="shared" si="32"/>
        <v>0.24996599999999999</v>
      </c>
      <c r="I137">
        <f t="shared" si="33"/>
        <v>-138.766795</v>
      </c>
      <c r="J137">
        <f t="shared" si="34"/>
        <v>-58.742010000000001</v>
      </c>
      <c r="K137" s="1">
        <v>13.5</v>
      </c>
      <c r="L137">
        <v>-67.478300000000004</v>
      </c>
      <c r="M137" s="14">
        <v>589.5</v>
      </c>
      <c r="N137" s="14">
        <f t="shared" si="26"/>
        <v>0.50255000000000005</v>
      </c>
      <c r="O137" s="14">
        <f t="shared" si="27"/>
        <v>0.19889999999999999</v>
      </c>
      <c r="P137" s="14">
        <f t="shared" si="35"/>
        <v>-178.40525000000002</v>
      </c>
      <c r="Q137" s="14">
        <f t="shared" si="36"/>
        <v>-70.609499999999997</v>
      </c>
      <c r="R137" s="14">
        <v>13.5</v>
      </c>
      <c r="S137">
        <v>-67.678100000000001</v>
      </c>
      <c r="AC137">
        <f t="shared" si="28"/>
        <v>-177.55853613333335</v>
      </c>
      <c r="AD137">
        <v>12</v>
      </c>
      <c r="AE137">
        <f t="shared" si="37"/>
        <v>1</v>
      </c>
      <c r="AF137">
        <f t="shared" si="29"/>
        <v>1</v>
      </c>
      <c r="AG137">
        <f t="shared" si="38"/>
        <v>-235</v>
      </c>
      <c r="AH137">
        <f t="shared" si="38"/>
        <v>-235</v>
      </c>
      <c r="AI137">
        <v>13.4</v>
      </c>
      <c r="AJ137">
        <v>-77.493600000000001</v>
      </c>
    </row>
    <row r="138" spans="4:36" x14ac:dyDescent="0.2">
      <c r="D138">
        <v>13.6</v>
      </c>
      <c r="E138">
        <v>836.81500000000005</v>
      </c>
      <c r="F138">
        <f t="shared" si="30"/>
        <v>563.81500000000005</v>
      </c>
      <c r="G138">
        <f t="shared" si="31"/>
        <v>0.58217349999999979</v>
      </c>
      <c r="H138">
        <f t="shared" si="32"/>
        <v>0.24513299999999988</v>
      </c>
      <c r="I138">
        <f t="shared" si="33"/>
        <v>-136.81077249999996</v>
      </c>
      <c r="J138">
        <f t="shared" si="34"/>
        <v>-57.606254999999969</v>
      </c>
      <c r="K138" s="1">
        <v>13.6</v>
      </c>
      <c r="L138">
        <v>-65.474800000000002</v>
      </c>
      <c r="M138" s="14">
        <v>592.29999999999995</v>
      </c>
      <c r="N138" s="14">
        <f t="shared" si="26"/>
        <v>0.49387000000000009</v>
      </c>
      <c r="O138" s="14">
        <f t="shared" si="27"/>
        <v>0.19386000000000006</v>
      </c>
      <c r="P138" s="14">
        <f t="shared" si="35"/>
        <v>-175.32385000000002</v>
      </c>
      <c r="Q138" s="14">
        <f t="shared" si="36"/>
        <v>-68.820300000000017</v>
      </c>
      <c r="R138" s="14">
        <v>13.6</v>
      </c>
      <c r="S138">
        <v>-65.689599999999999</v>
      </c>
      <c r="AC138">
        <f t="shared" si="28"/>
        <v>-176.2053694</v>
      </c>
      <c r="AD138">
        <v>12.1</v>
      </c>
      <c r="AE138">
        <f t="shared" si="37"/>
        <v>1</v>
      </c>
      <c r="AF138">
        <f t="shared" si="29"/>
        <v>1</v>
      </c>
      <c r="AG138">
        <f t="shared" si="38"/>
        <v>-235</v>
      </c>
      <c r="AH138">
        <f t="shared" si="38"/>
        <v>-235</v>
      </c>
      <c r="AI138">
        <v>13.5</v>
      </c>
      <c r="AJ138">
        <v>-74.912400000000005</v>
      </c>
    </row>
    <row r="139" spans="4:36" x14ac:dyDescent="0.2">
      <c r="D139">
        <v>13.7</v>
      </c>
      <c r="E139">
        <v>839.47</v>
      </c>
      <c r="F139">
        <f t="shared" si="30"/>
        <v>566.47</v>
      </c>
      <c r="G139">
        <f t="shared" si="31"/>
        <v>0.57394299999999987</v>
      </c>
      <c r="H139">
        <f t="shared" si="32"/>
        <v>0.24035399999999996</v>
      </c>
      <c r="I139">
        <f t="shared" si="33"/>
        <v>-134.87660499999998</v>
      </c>
      <c r="J139">
        <f t="shared" si="34"/>
        <v>-56.483189999999993</v>
      </c>
      <c r="K139" s="1">
        <v>13.7</v>
      </c>
      <c r="L139">
        <v>-63.720399999999998</v>
      </c>
      <c r="M139" s="14">
        <v>595.1</v>
      </c>
      <c r="N139" s="14">
        <f t="shared" si="26"/>
        <v>0.4851899999999999</v>
      </c>
      <c r="O139" s="14">
        <f t="shared" si="27"/>
        <v>0.18881999999999996</v>
      </c>
      <c r="P139" s="14">
        <f t="shared" si="35"/>
        <v>-172.24244999999996</v>
      </c>
      <c r="Q139" s="14">
        <f t="shared" si="36"/>
        <v>-67.031099999999981</v>
      </c>
      <c r="R139" s="14">
        <v>13.7</v>
      </c>
      <c r="S139">
        <v>-63.940800000000003</v>
      </c>
      <c r="AC139">
        <f t="shared" si="28"/>
        <v>-174.89108253333328</v>
      </c>
      <c r="AD139">
        <v>12.2</v>
      </c>
      <c r="AE139">
        <f t="shared" si="37"/>
        <v>1</v>
      </c>
      <c r="AF139">
        <f t="shared" si="29"/>
        <v>1</v>
      </c>
      <c r="AG139">
        <f t="shared" si="38"/>
        <v>-235</v>
      </c>
      <c r="AH139">
        <f t="shared" si="38"/>
        <v>-235</v>
      </c>
      <c r="AI139">
        <v>13.6</v>
      </c>
      <c r="AJ139">
        <v>-72.398700000000005</v>
      </c>
    </row>
    <row r="140" spans="4:36" x14ac:dyDescent="0.2">
      <c r="D140">
        <v>13.8</v>
      </c>
      <c r="E140">
        <v>842.09699999999998</v>
      </c>
      <c r="F140">
        <f t="shared" si="30"/>
        <v>569.09699999999998</v>
      </c>
      <c r="G140">
        <f t="shared" si="31"/>
        <v>0.56579930000000012</v>
      </c>
      <c r="H140">
        <f t="shared" si="32"/>
        <v>0.23562540000000004</v>
      </c>
      <c r="I140">
        <f t="shared" si="33"/>
        <v>-132.96283550000004</v>
      </c>
      <c r="J140">
        <f t="shared" si="34"/>
        <v>-55.371969000000007</v>
      </c>
      <c r="K140" s="1">
        <v>13.8</v>
      </c>
      <c r="L140">
        <v>-62.042999999999999</v>
      </c>
      <c r="M140" s="14">
        <v>597.79999999999995</v>
      </c>
      <c r="N140" s="14">
        <f t="shared" si="26"/>
        <v>0.47682000000000013</v>
      </c>
      <c r="O140" s="14">
        <f t="shared" si="27"/>
        <v>0.18396000000000007</v>
      </c>
      <c r="P140" s="14">
        <f t="shared" si="35"/>
        <v>-169.27110000000005</v>
      </c>
      <c r="Q140" s="14">
        <f t="shared" si="36"/>
        <v>-65.305800000000019</v>
      </c>
      <c r="R140" s="14">
        <v>13.8</v>
      </c>
      <c r="S140">
        <v>-62.161799999999999</v>
      </c>
      <c r="AC140">
        <f t="shared" si="28"/>
        <v>-173.60401998666669</v>
      </c>
      <c r="AD140">
        <v>12.3</v>
      </c>
      <c r="AE140">
        <f t="shared" si="37"/>
        <v>1</v>
      </c>
      <c r="AF140">
        <f t="shared" si="29"/>
        <v>1</v>
      </c>
      <c r="AG140">
        <f t="shared" si="38"/>
        <v>-235</v>
      </c>
      <c r="AH140">
        <f t="shared" si="38"/>
        <v>-235</v>
      </c>
      <c r="AI140">
        <v>13.7</v>
      </c>
      <c r="AJ140">
        <v>-69.979100000000003</v>
      </c>
    </row>
    <row r="141" spans="4:36" x14ac:dyDescent="0.2">
      <c r="D141">
        <v>13.9</v>
      </c>
      <c r="E141">
        <v>844.69399999999996</v>
      </c>
      <c r="F141">
        <f t="shared" si="30"/>
        <v>571.69399999999996</v>
      </c>
      <c r="G141">
        <f t="shared" si="31"/>
        <v>0.55774860000000015</v>
      </c>
      <c r="H141">
        <f t="shared" si="32"/>
        <v>0.23095080000000007</v>
      </c>
      <c r="I141">
        <f t="shared" si="33"/>
        <v>-131.07092100000003</v>
      </c>
      <c r="J141">
        <f t="shared" si="34"/>
        <v>-54.273438000000013</v>
      </c>
      <c r="K141" s="1">
        <v>13.9</v>
      </c>
      <c r="L141">
        <v>-60.496400000000001</v>
      </c>
      <c r="M141" s="14">
        <v>600.5</v>
      </c>
      <c r="N141" s="14">
        <f t="shared" si="26"/>
        <v>0.46879999999999999</v>
      </c>
      <c r="O141" s="14">
        <f t="shared" si="27"/>
        <v>0.179475</v>
      </c>
      <c r="P141" s="14">
        <f t="shared" si="35"/>
        <v>-166.42400000000001</v>
      </c>
      <c r="Q141" s="14">
        <f t="shared" si="36"/>
        <v>-63.713625</v>
      </c>
      <c r="R141" s="14">
        <v>13.9</v>
      </c>
      <c r="S141">
        <v>-60.540799999999997</v>
      </c>
      <c r="AC141">
        <f t="shared" si="28"/>
        <v>-172.35961397333332</v>
      </c>
      <c r="AD141">
        <v>12.4</v>
      </c>
      <c r="AE141">
        <f t="shared" si="37"/>
        <v>1</v>
      </c>
      <c r="AF141">
        <f t="shared" si="29"/>
        <v>1</v>
      </c>
      <c r="AG141">
        <f t="shared" si="38"/>
        <v>-235</v>
      </c>
      <c r="AH141">
        <f t="shared" si="38"/>
        <v>-235</v>
      </c>
      <c r="AI141">
        <v>13.8</v>
      </c>
      <c r="AJ141">
        <v>-67.684200000000004</v>
      </c>
    </row>
    <row r="142" spans="4:36" x14ac:dyDescent="0.2">
      <c r="D142">
        <v>14</v>
      </c>
      <c r="E142">
        <v>847.26300000000003</v>
      </c>
      <c r="F142">
        <f t="shared" si="30"/>
        <v>574.26300000000003</v>
      </c>
      <c r="G142">
        <f t="shared" si="31"/>
        <v>0.5497846999999999</v>
      </c>
      <c r="H142">
        <f t="shared" si="32"/>
        <v>0.22632659999999993</v>
      </c>
      <c r="I142">
        <f t="shared" si="33"/>
        <v>-129.19940449999999</v>
      </c>
      <c r="J142">
        <f t="shared" si="34"/>
        <v>-53.186750999999987</v>
      </c>
      <c r="K142" s="1">
        <v>14</v>
      </c>
      <c r="L142">
        <v>-59.188099999999999</v>
      </c>
      <c r="M142" s="14">
        <v>603.20000000000005</v>
      </c>
      <c r="N142" s="14">
        <f t="shared" si="26"/>
        <v>0.46231999999999984</v>
      </c>
      <c r="O142" s="14">
        <f t="shared" si="27"/>
        <v>0.17663999999999994</v>
      </c>
      <c r="P142" s="14">
        <f t="shared" si="35"/>
        <v>-164.12359999999995</v>
      </c>
      <c r="Q142" s="14">
        <f t="shared" si="36"/>
        <v>-62.707199999999979</v>
      </c>
      <c r="R142" s="14">
        <v>14</v>
      </c>
      <c r="S142">
        <v>-59.218499999999999</v>
      </c>
      <c r="AC142">
        <f t="shared" si="28"/>
        <v>-171.23216561333334</v>
      </c>
      <c r="AD142">
        <v>12.5</v>
      </c>
      <c r="AE142">
        <f t="shared" si="37"/>
        <v>1</v>
      </c>
      <c r="AF142">
        <f t="shared" si="29"/>
        <v>1</v>
      </c>
      <c r="AG142">
        <f t="shared" si="38"/>
        <v>-235</v>
      </c>
      <c r="AH142">
        <f t="shared" si="38"/>
        <v>-235</v>
      </c>
      <c r="AI142">
        <v>13.9</v>
      </c>
      <c r="AJ142">
        <v>-65.525999999999996</v>
      </c>
    </row>
    <row r="143" spans="4:36" x14ac:dyDescent="0.2">
      <c r="D143">
        <v>14.1</v>
      </c>
      <c r="E143">
        <v>849.80399999999997</v>
      </c>
      <c r="F143">
        <f t="shared" si="30"/>
        <v>576.80399999999997</v>
      </c>
      <c r="G143">
        <f t="shared" si="31"/>
        <v>0.54190760000000004</v>
      </c>
      <c r="H143">
        <f t="shared" si="32"/>
        <v>0.22175280000000006</v>
      </c>
      <c r="I143">
        <f t="shared" si="33"/>
        <v>-127.34828600000002</v>
      </c>
      <c r="J143">
        <f t="shared" si="34"/>
        <v>-52.111908000000014</v>
      </c>
      <c r="K143" s="1">
        <v>14.1</v>
      </c>
      <c r="L143">
        <v>-58.1387</v>
      </c>
      <c r="M143" s="14">
        <v>605.79999999999995</v>
      </c>
      <c r="N143" s="14">
        <f t="shared" si="26"/>
        <v>0.4560800000000001</v>
      </c>
      <c r="O143" s="14">
        <f t="shared" si="27"/>
        <v>0.17391000000000004</v>
      </c>
      <c r="P143" s="14">
        <f t="shared" si="35"/>
        <v>-161.90840000000003</v>
      </c>
      <c r="Q143" s="14">
        <f t="shared" si="36"/>
        <v>-61.738050000000015</v>
      </c>
      <c r="R143" s="14">
        <v>14.1</v>
      </c>
      <c r="S143">
        <v>-58.186900000000001</v>
      </c>
      <c r="AC143">
        <f t="shared" si="28"/>
        <v>-170.16203957333335</v>
      </c>
      <c r="AD143">
        <v>12.6</v>
      </c>
      <c r="AE143">
        <f t="shared" si="37"/>
        <v>1</v>
      </c>
      <c r="AF143">
        <f t="shared" si="29"/>
        <v>1</v>
      </c>
      <c r="AG143">
        <f t="shared" si="38"/>
        <v>-235</v>
      </c>
      <c r="AH143">
        <f t="shared" si="38"/>
        <v>-235</v>
      </c>
      <c r="AI143">
        <v>14</v>
      </c>
      <c r="AJ143">
        <v>-63.519799999999996</v>
      </c>
    </row>
    <row r="144" spans="4:36" x14ac:dyDescent="0.2">
      <c r="D144">
        <v>14.2</v>
      </c>
      <c r="E144">
        <v>852.31700000000001</v>
      </c>
      <c r="F144">
        <f t="shared" si="30"/>
        <v>579.31700000000001</v>
      </c>
      <c r="G144">
        <f t="shared" si="31"/>
        <v>0.53411729999999991</v>
      </c>
      <c r="H144">
        <f t="shared" si="32"/>
        <v>0.21722939999999999</v>
      </c>
      <c r="I144">
        <f t="shared" si="33"/>
        <v>-125.51756549999998</v>
      </c>
      <c r="J144">
        <f t="shared" si="34"/>
        <v>-51.048908999999995</v>
      </c>
      <c r="K144" s="1">
        <v>14.2</v>
      </c>
      <c r="L144">
        <v>-57.598599999999998</v>
      </c>
      <c r="M144" s="14">
        <v>608.4</v>
      </c>
      <c r="N144" s="14">
        <f t="shared" si="26"/>
        <v>0.44984000000000002</v>
      </c>
      <c r="O144" s="14">
        <f t="shared" si="27"/>
        <v>0.17118000000000003</v>
      </c>
      <c r="P144" s="14">
        <f t="shared" si="35"/>
        <v>-159.69320000000002</v>
      </c>
      <c r="Q144" s="14">
        <f t="shared" si="36"/>
        <v>-60.768900000000009</v>
      </c>
      <c r="R144" s="14">
        <v>14.2</v>
      </c>
      <c r="S144">
        <v>-57.645299999999999</v>
      </c>
      <c r="AC144">
        <f t="shared" si="28"/>
        <v>-169.16440718666666</v>
      </c>
      <c r="AD144">
        <v>12.7</v>
      </c>
      <c r="AE144">
        <f t="shared" si="37"/>
        <v>1</v>
      </c>
      <c r="AF144">
        <f t="shared" si="29"/>
        <v>1</v>
      </c>
      <c r="AG144">
        <f t="shared" si="38"/>
        <v>-235</v>
      </c>
      <c r="AH144">
        <f t="shared" si="38"/>
        <v>-235</v>
      </c>
      <c r="AI144">
        <v>14.1</v>
      </c>
      <c r="AJ144">
        <v>-61.719200000000001</v>
      </c>
    </row>
    <row r="145" spans="4:36" x14ac:dyDescent="0.2">
      <c r="D145">
        <v>14.3</v>
      </c>
      <c r="E145">
        <v>854.80200000000002</v>
      </c>
      <c r="F145">
        <f t="shared" si="30"/>
        <v>581.80200000000002</v>
      </c>
      <c r="G145">
        <f t="shared" si="31"/>
        <v>0.52641379999999993</v>
      </c>
      <c r="H145">
        <f t="shared" si="32"/>
        <v>0.21275639999999996</v>
      </c>
      <c r="I145">
        <f t="shared" si="33"/>
        <v>-123.70724299999998</v>
      </c>
      <c r="J145">
        <f t="shared" si="34"/>
        <v>-49.997753999999986</v>
      </c>
      <c r="K145" s="1">
        <v>14.3</v>
      </c>
      <c r="L145">
        <v>-57.709899999999998</v>
      </c>
      <c r="M145" s="14">
        <v>611</v>
      </c>
      <c r="N145" s="14">
        <f t="shared" si="26"/>
        <v>0.44359999999999999</v>
      </c>
      <c r="O145" s="14">
        <f t="shared" si="27"/>
        <v>0.16844999999999999</v>
      </c>
      <c r="P145" s="14">
        <f t="shared" si="35"/>
        <v>-157.47800000000001</v>
      </c>
      <c r="Q145" s="14">
        <f t="shared" si="36"/>
        <v>-59.799749999999996</v>
      </c>
      <c r="R145" s="14">
        <v>14.3</v>
      </c>
      <c r="S145">
        <v>-57.765599999999999</v>
      </c>
      <c r="AC145">
        <f t="shared" si="28"/>
        <v>-168.26020178666667</v>
      </c>
      <c r="AD145">
        <v>12.8</v>
      </c>
      <c r="AE145">
        <f t="shared" si="37"/>
        <v>1</v>
      </c>
      <c r="AF145">
        <f t="shared" si="29"/>
        <v>1</v>
      </c>
      <c r="AG145">
        <f t="shared" si="38"/>
        <v>-235</v>
      </c>
      <c r="AH145">
        <f t="shared" si="38"/>
        <v>-235</v>
      </c>
      <c r="AI145">
        <v>14.2</v>
      </c>
      <c r="AJ145">
        <v>-60.140700000000002</v>
      </c>
    </row>
    <row r="146" spans="4:36" x14ac:dyDescent="0.2">
      <c r="D146">
        <v>14.4</v>
      </c>
      <c r="E146">
        <v>857.25900000000001</v>
      </c>
      <c r="F146">
        <f t="shared" si="30"/>
        <v>584.25900000000001</v>
      </c>
      <c r="G146">
        <f t="shared" si="31"/>
        <v>0.51879710000000001</v>
      </c>
      <c r="H146">
        <f t="shared" si="32"/>
        <v>0.20833379999999996</v>
      </c>
      <c r="I146">
        <f t="shared" si="33"/>
        <v>-121.91731850000001</v>
      </c>
      <c r="J146">
        <f t="shared" si="34"/>
        <v>-48.958442999999988</v>
      </c>
      <c r="K146" s="1">
        <v>14.4</v>
      </c>
      <c r="L146">
        <v>-59.4617</v>
      </c>
      <c r="M146" s="14">
        <v>613.6</v>
      </c>
      <c r="N146" s="14">
        <f t="shared" si="26"/>
        <v>0.43735999999999992</v>
      </c>
      <c r="O146" s="14">
        <f t="shared" si="27"/>
        <v>0.16571999999999998</v>
      </c>
      <c r="P146" s="14">
        <f t="shared" si="35"/>
        <v>-155.26279999999997</v>
      </c>
      <c r="Q146" s="14">
        <f t="shared" si="36"/>
        <v>-58.83059999999999</v>
      </c>
      <c r="R146" s="14">
        <v>14.4</v>
      </c>
      <c r="S146">
        <v>-59.5336</v>
      </c>
      <c r="AC146">
        <f t="shared" si="28"/>
        <v>-167.58108337333334</v>
      </c>
      <c r="AD146">
        <v>12.9</v>
      </c>
      <c r="AE146">
        <f t="shared" si="37"/>
        <v>1</v>
      </c>
      <c r="AF146">
        <f t="shared" si="29"/>
        <v>1</v>
      </c>
      <c r="AG146">
        <f t="shared" si="38"/>
        <v>-235</v>
      </c>
      <c r="AH146">
        <f t="shared" si="38"/>
        <v>-235</v>
      </c>
      <c r="AI146">
        <v>14.3</v>
      </c>
      <c r="AJ146">
        <v>-59.0105</v>
      </c>
    </row>
    <row r="147" spans="4:36" x14ac:dyDescent="0.2">
      <c r="D147">
        <v>14.5</v>
      </c>
      <c r="E147">
        <v>859.68899999999996</v>
      </c>
      <c r="F147">
        <f t="shared" si="30"/>
        <v>586.68899999999996</v>
      </c>
      <c r="G147">
        <f t="shared" si="31"/>
        <v>0.51126410000000011</v>
      </c>
      <c r="H147">
        <f t="shared" si="32"/>
        <v>0.20395980000000005</v>
      </c>
      <c r="I147">
        <f t="shared" si="33"/>
        <v>-120.14706350000003</v>
      </c>
      <c r="J147">
        <f t="shared" si="34"/>
        <v>-47.93055300000001</v>
      </c>
      <c r="K147" s="1">
        <v>14.425000000000001</v>
      </c>
      <c r="L147">
        <v>-60.5655</v>
      </c>
      <c r="M147" s="14">
        <v>616.1</v>
      </c>
      <c r="N147" s="14">
        <f t="shared" si="26"/>
        <v>0.43135999999999991</v>
      </c>
      <c r="O147" s="14">
        <f t="shared" si="27"/>
        <v>0.16309499999999996</v>
      </c>
      <c r="P147" s="14">
        <f t="shared" si="35"/>
        <v>-153.13279999999997</v>
      </c>
      <c r="Q147" s="14">
        <f t="shared" si="36"/>
        <v>-57.898724999999985</v>
      </c>
      <c r="R147" s="14">
        <v>14.5</v>
      </c>
      <c r="S147">
        <v>-60.634300000000003</v>
      </c>
      <c r="AC147">
        <f t="shared" si="28"/>
        <v>-166.83975083999999</v>
      </c>
      <c r="AD147">
        <v>13</v>
      </c>
      <c r="AE147">
        <f t="shared" si="37"/>
        <v>1</v>
      </c>
      <c r="AF147">
        <f t="shared" si="29"/>
        <v>1</v>
      </c>
      <c r="AG147">
        <f t="shared" si="38"/>
        <v>-235</v>
      </c>
      <c r="AH147">
        <f t="shared" si="38"/>
        <v>-235</v>
      </c>
      <c r="AI147">
        <v>14.4</v>
      </c>
      <c r="AJ147">
        <v>-58.561199999999999</v>
      </c>
    </row>
    <row r="148" spans="4:36" x14ac:dyDescent="0.2">
      <c r="D148">
        <v>14.6</v>
      </c>
      <c r="E148">
        <v>862.09299999999996</v>
      </c>
      <c r="F148">
        <f t="shared" si="30"/>
        <v>589.09299999999996</v>
      </c>
      <c r="G148">
        <f t="shared" si="31"/>
        <v>0.5038117000000002</v>
      </c>
      <c r="H148">
        <f t="shared" si="32"/>
        <v>0.19963260000000008</v>
      </c>
      <c r="I148">
        <f t="shared" si="33"/>
        <v>-118.39574950000005</v>
      </c>
      <c r="J148">
        <f t="shared" si="34"/>
        <v>-46.913661000000019</v>
      </c>
      <c r="K148" s="1">
        <v>14.434383333333333</v>
      </c>
      <c r="L148">
        <v>-61.263199999999998</v>
      </c>
      <c r="M148" s="14">
        <v>618.6</v>
      </c>
      <c r="N148" s="14">
        <f t="shared" si="26"/>
        <v>0.4253599999999999</v>
      </c>
      <c r="O148" s="14">
        <f t="shared" si="27"/>
        <v>0.16046999999999997</v>
      </c>
      <c r="P148" s="14">
        <f t="shared" si="35"/>
        <v>-151.00279999999998</v>
      </c>
      <c r="Q148" s="14">
        <f t="shared" si="36"/>
        <v>-56.966849999999994</v>
      </c>
      <c r="R148" s="14">
        <v>14.6</v>
      </c>
      <c r="S148">
        <v>-61.331099999999999</v>
      </c>
      <c r="AC148">
        <f t="shared" si="28"/>
        <v>-166.05091352444447</v>
      </c>
      <c r="AD148">
        <v>13.1</v>
      </c>
      <c r="AE148">
        <f t="shared" si="37"/>
        <v>1</v>
      </c>
      <c r="AF148">
        <f t="shared" si="29"/>
        <v>1</v>
      </c>
      <c r="AG148">
        <f t="shared" si="38"/>
        <v>-235</v>
      </c>
      <c r="AH148">
        <f t="shared" si="38"/>
        <v>-235</v>
      </c>
      <c r="AI148">
        <v>14.5</v>
      </c>
      <c r="AJ148">
        <v>-58.989400000000003</v>
      </c>
    </row>
    <row r="149" spans="4:36" x14ac:dyDescent="0.2">
      <c r="D149">
        <v>14.7</v>
      </c>
      <c r="E149">
        <v>864.47</v>
      </c>
      <c r="F149">
        <f t="shared" si="30"/>
        <v>591.47</v>
      </c>
      <c r="G149">
        <f t="shared" si="31"/>
        <v>0.49644299999999991</v>
      </c>
      <c r="H149">
        <f t="shared" si="32"/>
        <v>0.19535399999999994</v>
      </c>
      <c r="I149">
        <f t="shared" si="33"/>
        <v>-116.66410499999998</v>
      </c>
      <c r="J149">
        <f t="shared" si="34"/>
        <v>-45.908189999999983</v>
      </c>
      <c r="K149" s="1">
        <v>14.438483333333332</v>
      </c>
      <c r="L149">
        <v>-61.775300000000001</v>
      </c>
      <c r="M149" s="14">
        <v>621.1</v>
      </c>
      <c r="N149" s="14">
        <f t="shared" si="26"/>
        <v>0.41935999999999996</v>
      </c>
      <c r="O149" s="14">
        <f t="shared" si="27"/>
        <v>0.15784499999999996</v>
      </c>
      <c r="P149" s="14">
        <f t="shared" si="35"/>
        <v>-148.87279999999998</v>
      </c>
      <c r="Q149" s="14">
        <f t="shared" si="36"/>
        <v>-56.034974999999982</v>
      </c>
      <c r="R149" s="14">
        <v>14.7</v>
      </c>
      <c r="S149">
        <v>-61.8414</v>
      </c>
      <c r="AC149">
        <f t="shared" si="28"/>
        <v>-165.24328564444443</v>
      </c>
      <c r="AD149">
        <v>13.2</v>
      </c>
      <c r="AE149">
        <f t="shared" si="37"/>
        <v>1</v>
      </c>
      <c r="AF149">
        <f t="shared" si="29"/>
        <v>1</v>
      </c>
      <c r="AG149">
        <f t="shared" si="38"/>
        <v>-235</v>
      </c>
      <c r="AH149">
        <f t="shared" si="38"/>
        <v>-235</v>
      </c>
      <c r="AI149">
        <v>14.6</v>
      </c>
      <c r="AJ149">
        <v>-61.976500000000001</v>
      </c>
    </row>
    <row r="150" spans="4:36" x14ac:dyDescent="0.2">
      <c r="D150">
        <v>14.8</v>
      </c>
      <c r="E150">
        <v>866.82100000000003</v>
      </c>
      <c r="F150">
        <f t="shared" si="30"/>
        <v>593.82100000000003</v>
      </c>
      <c r="G150">
        <f t="shared" si="31"/>
        <v>0.48915489999999989</v>
      </c>
      <c r="H150">
        <f t="shared" si="32"/>
        <v>0.19112219999999996</v>
      </c>
      <c r="I150">
        <f t="shared" si="33"/>
        <v>-114.95140149999997</v>
      </c>
      <c r="J150">
        <f t="shared" si="34"/>
        <v>-44.913716999999991</v>
      </c>
      <c r="K150" s="1">
        <v>14.4404</v>
      </c>
      <c r="L150">
        <v>-62.117600000000003</v>
      </c>
      <c r="M150" s="14">
        <v>623.5</v>
      </c>
      <c r="N150" s="14">
        <f t="shared" si="26"/>
        <v>0.41359999999999997</v>
      </c>
      <c r="O150" s="14">
        <f t="shared" si="27"/>
        <v>0.15532499999999999</v>
      </c>
      <c r="P150" s="14">
        <f t="shared" si="35"/>
        <v>-146.82799999999997</v>
      </c>
      <c r="Q150" s="14">
        <f t="shared" si="36"/>
        <v>-55.140374999999999</v>
      </c>
      <c r="R150" s="14">
        <v>14.8</v>
      </c>
      <c r="S150">
        <v>-62.182899999999997</v>
      </c>
      <c r="AC150">
        <f t="shared" si="28"/>
        <v>-164.43349275999998</v>
      </c>
      <c r="AD150">
        <v>13.3</v>
      </c>
      <c r="AE150">
        <f t="shared" si="37"/>
        <v>1</v>
      </c>
      <c r="AF150">
        <f t="shared" si="29"/>
        <v>1</v>
      </c>
      <c r="AG150">
        <f t="shared" si="38"/>
        <v>-235</v>
      </c>
      <c r="AH150">
        <f t="shared" si="38"/>
        <v>-235</v>
      </c>
      <c r="AI150">
        <v>14.603133333333334</v>
      </c>
      <c r="AJ150">
        <v>-62.240600000000001</v>
      </c>
    </row>
    <row r="151" spans="4:36" x14ac:dyDescent="0.2">
      <c r="D151">
        <v>14.9</v>
      </c>
      <c r="E151">
        <v>869.14599999999996</v>
      </c>
      <c r="F151">
        <f t="shared" si="30"/>
        <v>596.14599999999996</v>
      </c>
      <c r="G151">
        <f t="shared" si="31"/>
        <v>0.48194740000000014</v>
      </c>
      <c r="H151">
        <f t="shared" si="32"/>
        <v>0.18693720000000008</v>
      </c>
      <c r="I151">
        <f t="shared" si="33"/>
        <v>-113.25763900000003</v>
      </c>
      <c r="J151">
        <f t="shared" si="34"/>
        <v>-43.930242000000021</v>
      </c>
      <c r="K151" s="1">
        <v>14.442266666666665</v>
      </c>
      <c r="L151">
        <v>-62.574800000000003</v>
      </c>
      <c r="M151" s="14">
        <v>625.9</v>
      </c>
      <c r="N151" s="14">
        <f t="shared" si="26"/>
        <v>0.40784000000000004</v>
      </c>
      <c r="O151" s="14">
        <f t="shared" si="27"/>
        <v>0.15280500000000002</v>
      </c>
      <c r="P151" s="14">
        <f t="shared" si="35"/>
        <v>-144.78320000000002</v>
      </c>
      <c r="Q151" s="14">
        <f t="shared" si="36"/>
        <v>-54.245775000000009</v>
      </c>
      <c r="R151" s="14">
        <v>14.9</v>
      </c>
      <c r="S151">
        <v>-62.639099999999999</v>
      </c>
      <c r="AC151">
        <f t="shared" si="28"/>
        <v>-163.64446398222222</v>
      </c>
      <c r="AD151">
        <v>13.4</v>
      </c>
      <c r="AE151">
        <f t="shared" si="37"/>
        <v>1</v>
      </c>
      <c r="AF151">
        <f t="shared" si="29"/>
        <v>1</v>
      </c>
      <c r="AG151">
        <f t="shared" si="38"/>
        <v>-235</v>
      </c>
      <c r="AH151">
        <f t="shared" si="38"/>
        <v>-235</v>
      </c>
      <c r="AI151">
        <v>14.609183333333334</v>
      </c>
      <c r="AJ151">
        <v>-62.978400000000001</v>
      </c>
    </row>
    <row r="152" spans="4:36" x14ac:dyDescent="0.2">
      <c r="D152">
        <v>15</v>
      </c>
      <c r="E152">
        <v>871.44600000000003</v>
      </c>
      <c r="F152">
        <f t="shared" si="30"/>
        <v>598.44600000000003</v>
      </c>
      <c r="G152">
        <f t="shared" si="31"/>
        <v>0.47481739999999989</v>
      </c>
      <c r="H152">
        <f t="shared" si="32"/>
        <v>0.18279719999999997</v>
      </c>
      <c r="I152">
        <f t="shared" si="33"/>
        <v>-111.58208899999997</v>
      </c>
      <c r="J152">
        <f t="shared" si="34"/>
        <v>-42.95734199999999</v>
      </c>
      <c r="K152" s="1">
        <v>14.442716666666666</v>
      </c>
      <c r="L152">
        <v>-62.742400000000004</v>
      </c>
      <c r="M152" s="14">
        <v>628.29999999999995</v>
      </c>
      <c r="N152" s="14">
        <f t="shared" si="26"/>
        <v>0.4020800000000001</v>
      </c>
      <c r="O152" s="14">
        <f t="shared" si="27"/>
        <v>0.15028500000000006</v>
      </c>
      <c r="P152" s="14">
        <f t="shared" si="35"/>
        <v>-142.73840000000004</v>
      </c>
      <c r="Q152" s="14">
        <f t="shared" si="36"/>
        <v>-53.351175000000019</v>
      </c>
      <c r="R152" s="14">
        <v>15</v>
      </c>
      <c r="S152">
        <v>-62.8063</v>
      </c>
      <c r="AC152">
        <f t="shared" si="28"/>
        <v>-162.8222006488889</v>
      </c>
      <c r="AD152">
        <v>13.5</v>
      </c>
      <c r="AE152">
        <f t="shared" si="37"/>
        <v>1</v>
      </c>
      <c r="AF152">
        <f t="shared" si="29"/>
        <v>1</v>
      </c>
      <c r="AG152">
        <f t="shared" si="38"/>
        <v>-235</v>
      </c>
      <c r="AH152">
        <f t="shared" si="38"/>
        <v>-235</v>
      </c>
      <c r="AI152">
        <v>14.609883333333332</v>
      </c>
      <c r="AJ152">
        <v>-63.116300000000003</v>
      </c>
    </row>
    <row r="153" spans="4:36" x14ac:dyDescent="0.2">
      <c r="D153">
        <v>15.1</v>
      </c>
      <c r="E153">
        <v>873.72199999999998</v>
      </c>
      <c r="F153">
        <f t="shared" si="30"/>
        <v>600.72199999999998</v>
      </c>
      <c r="G153">
        <f t="shared" si="31"/>
        <v>0.46826719999999999</v>
      </c>
      <c r="H153">
        <f t="shared" si="32"/>
        <v>0.17924190000000001</v>
      </c>
      <c r="I153">
        <f t="shared" si="33"/>
        <v>-110.04279200000001</v>
      </c>
      <c r="J153">
        <f t="shared" si="34"/>
        <v>-42.121846500000004</v>
      </c>
      <c r="K153" s="1">
        <v>14.442933333333334</v>
      </c>
      <c r="L153">
        <v>-62.834400000000002</v>
      </c>
      <c r="M153" s="14">
        <v>630.70000000000005</v>
      </c>
      <c r="N153" s="14">
        <f t="shared" si="26"/>
        <v>0.39631999999999989</v>
      </c>
      <c r="O153" s="14">
        <f t="shared" si="27"/>
        <v>0.14776499999999995</v>
      </c>
      <c r="P153" s="14">
        <f t="shared" si="35"/>
        <v>-140.69359999999998</v>
      </c>
      <c r="Q153" s="14">
        <f t="shared" si="36"/>
        <v>-52.45657499999998</v>
      </c>
      <c r="R153" s="14">
        <v>15.1</v>
      </c>
      <c r="S153">
        <v>-62.898200000000003</v>
      </c>
      <c r="AC153">
        <f t="shared" si="28"/>
        <v>-162.01125907111111</v>
      </c>
      <c r="AD153">
        <v>13.6</v>
      </c>
      <c r="AE153">
        <f t="shared" si="37"/>
        <v>1</v>
      </c>
      <c r="AF153">
        <f t="shared" si="29"/>
        <v>1</v>
      </c>
      <c r="AG153">
        <f t="shared" si="38"/>
        <v>-235</v>
      </c>
      <c r="AH153">
        <f t="shared" si="38"/>
        <v>-235</v>
      </c>
      <c r="AI153">
        <v>14.6113</v>
      </c>
      <c r="AJ153">
        <v>-63.492100000000001</v>
      </c>
    </row>
    <row r="154" spans="4:36" ht="15" x14ac:dyDescent="0.25">
      <c r="D154">
        <v>15.2</v>
      </c>
      <c r="E154">
        <v>875.97400000000005</v>
      </c>
      <c r="F154">
        <f t="shared" si="30"/>
        <v>602.97400000000005</v>
      </c>
      <c r="G154">
        <f t="shared" si="31"/>
        <v>0.46286239999999984</v>
      </c>
      <c r="H154">
        <f t="shared" si="32"/>
        <v>0.17687729999999993</v>
      </c>
      <c r="I154">
        <f t="shared" si="33"/>
        <v>-108.77266399999996</v>
      </c>
      <c r="J154">
        <f t="shared" si="34"/>
        <v>-41.566165499999983</v>
      </c>
      <c r="K154" s="1">
        <v>14.443383333333333</v>
      </c>
      <c r="L154">
        <v>-63.048999999999999</v>
      </c>
      <c r="M154" s="15">
        <v>633</v>
      </c>
      <c r="N154" s="14">
        <f t="shared" si="26"/>
        <v>0.39079999999999998</v>
      </c>
      <c r="O154" s="14">
        <f t="shared" si="27"/>
        <v>0.14534999999999998</v>
      </c>
      <c r="P154" s="14">
        <f t="shared" si="35"/>
        <v>-138.73399999999998</v>
      </c>
      <c r="Q154" s="14">
        <f t="shared" si="36"/>
        <v>-51.599249999999991</v>
      </c>
      <c r="R154" s="15">
        <v>15.2</v>
      </c>
      <c r="S154">
        <v>-63.112400000000001</v>
      </c>
      <c r="AC154">
        <f t="shared" si="28"/>
        <v>-161.2710804311111</v>
      </c>
      <c r="AD154">
        <v>13.7</v>
      </c>
      <c r="AE154">
        <f t="shared" si="37"/>
        <v>1</v>
      </c>
      <c r="AF154">
        <f t="shared" si="29"/>
        <v>1</v>
      </c>
      <c r="AG154">
        <f t="shared" si="38"/>
        <v>-235</v>
      </c>
      <c r="AH154">
        <f t="shared" si="38"/>
        <v>-235</v>
      </c>
    </row>
    <row r="155" spans="4:36" x14ac:dyDescent="0.2">
      <c r="D155">
        <v>15.3</v>
      </c>
      <c r="E155">
        <v>878.20299999999997</v>
      </c>
      <c r="F155">
        <f t="shared" si="30"/>
        <v>605.20299999999997</v>
      </c>
      <c r="G155">
        <f t="shared" si="31"/>
        <v>0.45751280000000005</v>
      </c>
      <c r="H155">
        <f t="shared" si="32"/>
        <v>0.17453685000000002</v>
      </c>
      <c r="I155">
        <f t="shared" si="33"/>
        <v>-107.51550800000001</v>
      </c>
      <c r="J155">
        <f t="shared" si="34"/>
        <v>-41.016159750000007</v>
      </c>
      <c r="K155" s="1">
        <v>14.44355</v>
      </c>
      <c r="L155">
        <v>-63.171500000000002</v>
      </c>
      <c r="M155" s="14">
        <v>635.4</v>
      </c>
      <c r="N155" s="14">
        <f t="shared" si="26"/>
        <v>0.38504000000000005</v>
      </c>
      <c r="O155" s="14">
        <f t="shared" si="27"/>
        <v>0.14283000000000001</v>
      </c>
      <c r="P155" s="14">
        <f t="shared" si="35"/>
        <v>-136.68920000000003</v>
      </c>
      <c r="Q155" s="14">
        <f t="shared" si="36"/>
        <v>-50.704650000000001</v>
      </c>
      <c r="R155" s="14">
        <v>15.3</v>
      </c>
      <c r="S155">
        <v>-63.234699999999997</v>
      </c>
      <c r="AC155">
        <f t="shared" si="28"/>
        <v>-160.50814987333337</v>
      </c>
      <c r="AD155">
        <v>13.8</v>
      </c>
      <c r="AE155">
        <f t="shared" si="37"/>
        <v>1</v>
      </c>
      <c r="AF155">
        <f t="shared" si="29"/>
        <v>1</v>
      </c>
      <c r="AG155">
        <f t="shared" si="38"/>
        <v>-235</v>
      </c>
      <c r="AH155">
        <f t="shared" si="38"/>
        <v>-235</v>
      </c>
    </row>
    <row r="156" spans="4:36" x14ac:dyDescent="0.2">
      <c r="D156">
        <v>15.4</v>
      </c>
      <c r="E156">
        <v>880.40899999999999</v>
      </c>
      <c r="F156">
        <f t="shared" si="30"/>
        <v>607.40899999999999</v>
      </c>
      <c r="G156">
        <f t="shared" si="31"/>
        <v>0.45221840000000002</v>
      </c>
      <c r="H156">
        <f t="shared" si="32"/>
        <v>0.17222055</v>
      </c>
      <c r="I156">
        <f t="shared" si="33"/>
        <v>-106.27132400000001</v>
      </c>
      <c r="J156">
        <f t="shared" si="34"/>
        <v>-40.471829249999999</v>
      </c>
      <c r="M156" s="14">
        <v>637.6</v>
      </c>
      <c r="N156" s="14">
        <f t="shared" si="26"/>
        <v>0.37975999999999993</v>
      </c>
      <c r="O156" s="14">
        <f t="shared" si="27"/>
        <v>0.14051999999999998</v>
      </c>
      <c r="P156" s="14">
        <f t="shared" si="35"/>
        <v>-134.81479999999996</v>
      </c>
      <c r="Q156" s="14">
        <f t="shared" si="36"/>
        <v>-49.884599999999992</v>
      </c>
      <c r="R156" s="14">
        <v>15.4</v>
      </c>
      <c r="AC156">
        <f t="shared" si="28"/>
        <v>-122.123319525</v>
      </c>
      <c r="AD156">
        <v>13.9</v>
      </c>
      <c r="AE156">
        <f t="shared" si="37"/>
        <v>1</v>
      </c>
      <c r="AF156">
        <f t="shared" si="29"/>
        <v>1</v>
      </c>
      <c r="AG156">
        <f t="shared" si="38"/>
        <v>-235</v>
      </c>
      <c r="AH156">
        <f t="shared" si="38"/>
        <v>-235</v>
      </c>
    </row>
    <row r="157" spans="4:36" x14ac:dyDescent="0.2">
      <c r="D157">
        <v>15.5</v>
      </c>
      <c r="E157">
        <v>882.59100000000001</v>
      </c>
      <c r="F157">
        <f t="shared" si="30"/>
        <v>609.59100000000001</v>
      </c>
      <c r="G157">
        <f t="shared" si="31"/>
        <v>0.44698159999999998</v>
      </c>
      <c r="H157">
        <f t="shared" si="32"/>
        <v>0.16992944999999998</v>
      </c>
      <c r="I157">
        <f t="shared" si="33"/>
        <v>-105.04067599999999</v>
      </c>
      <c r="J157">
        <f t="shared" si="34"/>
        <v>-39.933420749999996</v>
      </c>
      <c r="M157" s="14">
        <v>639.9</v>
      </c>
      <c r="N157" s="14">
        <f t="shared" si="26"/>
        <v>0.37424000000000002</v>
      </c>
      <c r="O157" s="14">
        <f t="shared" si="27"/>
        <v>0.13810500000000003</v>
      </c>
      <c r="P157" s="14">
        <f t="shared" si="35"/>
        <v>-132.8552</v>
      </c>
      <c r="Q157" s="14">
        <f t="shared" si="36"/>
        <v>-49.02727500000001</v>
      </c>
      <c r="R157" s="14">
        <v>15.5</v>
      </c>
      <c r="AC157">
        <f t="shared" si="28"/>
        <v>-121.17877630833334</v>
      </c>
      <c r="AD157">
        <v>14</v>
      </c>
      <c r="AE157">
        <f t="shared" si="37"/>
        <v>1</v>
      </c>
      <c r="AF157">
        <f t="shared" si="29"/>
        <v>1</v>
      </c>
      <c r="AG157">
        <f t="shared" si="38"/>
        <v>-235</v>
      </c>
      <c r="AH157">
        <f t="shared" si="38"/>
        <v>-235</v>
      </c>
    </row>
    <row r="158" spans="4:36" x14ac:dyDescent="0.2">
      <c r="D158">
        <v>15.6</v>
      </c>
      <c r="E158">
        <v>884.75099999999998</v>
      </c>
      <c r="F158">
        <f t="shared" si="30"/>
        <v>611.75099999999998</v>
      </c>
      <c r="G158">
        <f t="shared" si="31"/>
        <v>0.44179760000000001</v>
      </c>
      <c r="H158">
        <f t="shared" si="32"/>
        <v>0.16766145000000002</v>
      </c>
      <c r="I158">
        <f t="shared" si="33"/>
        <v>-103.822436</v>
      </c>
      <c r="J158">
        <f t="shared" si="34"/>
        <v>-39.400440750000001</v>
      </c>
      <c r="M158" s="14">
        <v>642.1</v>
      </c>
      <c r="N158" s="14">
        <f t="shared" si="26"/>
        <v>0.36895999999999995</v>
      </c>
      <c r="O158" s="14">
        <f t="shared" si="27"/>
        <v>0.13579499999999997</v>
      </c>
      <c r="P158" s="14">
        <f t="shared" si="35"/>
        <v>-130.98079999999999</v>
      </c>
      <c r="Q158" s="14">
        <f t="shared" si="36"/>
        <v>-48.207224999999987</v>
      </c>
      <c r="R158" s="14">
        <v>15.6</v>
      </c>
      <c r="AC158">
        <f t="shared" si="28"/>
        <v>-120.25789064166668</v>
      </c>
      <c r="AD158">
        <v>14.1</v>
      </c>
      <c r="AE158">
        <f t="shared" si="37"/>
        <v>1</v>
      </c>
      <c r="AF158">
        <f t="shared" si="29"/>
        <v>1</v>
      </c>
      <c r="AG158">
        <f t="shared" si="38"/>
        <v>-235</v>
      </c>
      <c r="AH158">
        <f t="shared" si="38"/>
        <v>-235</v>
      </c>
    </row>
    <row r="159" spans="4:36" x14ac:dyDescent="0.2">
      <c r="D159">
        <v>15.7</v>
      </c>
      <c r="E159">
        <v>886.88800000000003</v>
      </c>
      <c r="F159">
        <f t="shared" si="30"/>
        <v>613.88800000000003</v>
      </c>
      <c r="G159">
        <f t="shared" si="31"/>
        <v>0.43666879999999991</v>
      </c>
      <c r="H159">
        <f t="shared" si="32"/>
        <v>0.16541759999999997</v>
      </c>
      <c r="I159">
        <f t="shared" si="33"/>
        <v>-102.61716799999998</v>
      </c>
      <c r="J159">
        <f t="shared" si="34"/>
        <v>-38.873135999999995</v>
      </c>
      <c r="M159" s="14">
        <v>644.4</v>
      </c>
      <c r="N159" s="14">
        <f t="shared" si="26"/>
        <v>0.36344000000000004</v>
      </c>
      <c r="O159" s="14">
        <f t="shared" si="27"/>
        <v>0.13338000000000003</v>
      </c>
      <c r="P159" s="14">
        <f t="shared" si="35"/>
        <v>-129.02120000000002</v>
      </c>
      <c r="Q159" s="14">
        <f t="shared" si="36"/>
        <v>-47.349900000000012</v>
      </c>
      <c r="R159" s="14">
        <v>15.7</v>
      </c>
      <c r="AC159">
        <f t="shared" si="28"/>
        <v>-119.32387479999997</v>
      </c>
      <c r="AD159">
        <v>14.2</v>
      </c>
      <c r="AE159">
        <f t="shared" si="37"/>
        <v>1</v>
      </c>
      <c r="AF159">
        <f t="shared" si="29"/>
        <v>1</v>
      </c>
      <c r="AG159">
        <f t="shared" si="38"/>
        <v>-235</v>
      </c>
      <c r="AH159">
        <f t="shared" si="38"/>
        <v>-235</v>
      </c>
    </row>
    <row r="160" spans="4:36" x14ac:dyDescent="0.2">
      <c r="D160">
        <v>15.8</v>
      </c>
      <c r="E160">
        <v>889.00199999999995</v>
      </c>
      <c r="F160">
        <f t="shared" si="30"/>
        <v>616.00199999999995</v>
      </c>
      <c r="G160">
        <f t="shared" si="31"/>
        <v>0.43159520000000007</v>
      </c>
      <c r="H160">
        <f t="shared" si="32"/>
        <v>0.16319790000000003</v>
      </c>
      <c r="I160">
        <f t="shared" si="33"/>
        <v>-101.42487200000002</v>
      </c>
      <c r="J160">
        <f t="shared" si="34"/>
        <v>-38.351506500000006</v>
      </c>
      <c r="M160" s="14">
        <v>646.5</v>
      </c>
      <c r="N160" s="14">
        <f t="shared" si="26"/>
        <v>0.3584</v>
      </c>
      <c r="O160" s="14">
        <f t="shared" si="27"/>
        <v>0.13117499999999999</v>
      </c>
      <c r="P160" s="14">
        <f t="shared" si="35"/>
        <v>-127.232</v>
      </c>
      <c r="Q160" s="14">
        <f t="shared" si="36"/>
        <v>-46.567124999999997</v>
      </c>
      <c r="R160" s="14">
        <v>15.8</v>
      </c>
      <c r="AC160">
        <f t="shared" si="28"/>
        <v>-118.43226128333336</v>
      </c>
      <c r="AD160">
        <v>14.3</v>
      </c>
      <c r="AE160">
        <f t="shared" si="37"/>
        <v>1</v>
      </c>
      <c r="AF160">
        <f t="shared" si="29"/>
        <v>1</v>
      </c>
      <c r="AG160">
        <f t="shared" si="38"/>
        <v>-235</v>
      </c>
      <c r="AH160">
        <f t="shared" si="38"/>
        <v>-235</v>
      </c>
    </row>
    <row r="161" spans="4:34" x14ac:dyDescent="0.2">
      <c r="D161">
        <v>15.9</v>
      </c>
      <c r="E161">
        <v>891.09400000000005</v>
      </c>
      <c r="F161">
        <f t="shared" si="30"/>
        <v>618.09400000000005</v>
      </c>
      <c r="G161">
        <f t="shared" si="31"/>
        <v>0.42657439999999985</v>
      </c>
      <c r="H161">
        <f t="shared" si="32"/>
        <v>0.16100129999999993</v>
      </c>
      <c r="I161">
        <f t="shared" si="33"/>
        <v>-100.24498399999996</v>
      </c>
      <c r="J161">
        <f t="shared" si="34"/>
        <v>-37.835305499999983</v>
      </c>
      <c r="M161" s="14">
        <v>648.70000000000005</v>
      </c>
      <c r="N161" s="14">
        <f t="shared" si="26"/>
        <v>0.35311999999999988</v>
      </c>
      <c r="O161" s="14">
        <f t="shared" si="27"/>
        <v>0.12886499999999995</v>
      </c>
      <c r="P161" s="14">
        <f t="shared" si="35"/>
        <v>-125.35759999999996</v>
      </c>
      <c r="Q161" s="14">
        <f t="shared" si="36"/>
        <v>-45.747074999999981</v>
      </c>
      <c r="R161" s="14">
        <v>15.9</v>
      </c>
      <c r="AC161">
        <f t="shared" si="28"/>
        <v>-117.52728364999999</v>
      </c>
      <c r="AD161">
        <v>14.4</v>
      </c>
      <c r="AE161">
        <f t="shared" si="37"/>
        <v>1</v>
      </c>
      <c r="AF161">
        <f t="shared" si="29"/>
        <v>1</v>
      </c>
      <c r="AG161">
        <f t="shared" si="38"/>
        <v>-235</v>
      </c>
      <c r="AH161">
        <f t="shared" si="38"/>
        <v>-235</v>
      </c>
    </row>
    <row r="162" spans="4:34" x14ac:dyDescent="0.2">
      <c r="D162">
        <v>16</v>
      </c>
      <c r="E162">
        <v>893.16499999999996</v>
      </c>
      <c r="F162">
        <f t="shared" si="30"/>
        <v>620.16499999999996</v>
      </c>
      <c r="G162">
        <f t="shared" si="31"/>
        <v>0.42160400000000009</v>
      </c>
      <c r="H162">
        <f t="shared" si="32"/>
        <v>0.15882675000000004</v>
      </c>
      <c r="I162">
        <f t="shared" si="33"/>
        <v>-99.076940000000022</v>
      </c>
      <c r="J162">
        <f t="shared" si="34"/>
        <v>-37.324286250000007</v>
      </c>
      <c r="M162" s="14">
        <v>650.79999999999995</v>
      </c>
      <c r="N162" s="14">
        <f t="shared" si="26"/>
        <v>0.34808000000000011</v>
      </c>
      <c r="O162" s="14">
        <f t="shared" si="27"/>
        <v>0.12666000000000005</v>
      </c>
      <c r="P162" s="14">
        <f t="shared" si="35"/>
        <v>-123.56840000000004</v>
      </c>
      <c r="Q162" s="14">
        <f t="shared" si="36"/>
        <v>-44.964300000000016</v>
      </c>
      <c r="R162" s="14">
        <v>16</v>
      </c>
      <c r="AC162">
        <f t="shared" si="28"/>
        <v>-116.64572962500006</v>
      </c>
      <c r="AD162">
        <v>14.5</v>
      </c>
      <c r="AE162">
        <f t="shared" si="37"/>
        <v>1</v>
      </c>
      <c r="AF162">
        <f t="shared" si="29"/>
        <v>1</v>
      </c>
      <c r="AG162">
        <f t="shared" si="38"/>
        <v>-235</v>
      </c>
      <c r="AH162">
        <f t="shared" si="38"/>
        <v>-235</v>
      </c>
    </row>
    <row r="163" spans="4:34" x14ac:dyDescent="0.2">
      <c r="D163">
        <v>16.100000000000001</v>
      </c>
      <c r="E163">
        <v>895.21199999999999</v>
      </c>
      <c r="F163">
        <f t="shared" si="30"/>
        <v>622.21199999999999</v>
      </c>
      <c r="G163">
        <f t="shared" si="31"/>
        <v>0.41669119999999998</v>
      </c>
      <c r="H163">
        <f t="shared" si="32"/>
        <v>0.15667739999999999</v>
      </c>
      <c r="I163">
        <f t="shared" si="33"/>
        <v>-97.922432000000001</v>
      </c>
      <c r="J163">
        <f t="shared" si="34"/>
        <v>-36.819189000000001</v>
      </c>
      <c r="M163" s="14">
        <v>652.9</v>
      </c>
      <c r="N163" s="14">
        <f t="shared" si="26"/>
        <v>0.34304000000000001</v>
      </c>
      <c r="O163" s="14">
        <f t="shared" si="27"/>
        <v>0.12445500000000001</v>
      </c>
      <c r="P163" s="14">
        <f t="shared" si="35"/>
        <v>-121.7792</v>
      </c>
      <c r="Q163" s="14">
        <f t="shared" si="36"/>
        <v>-44.181525000000001</v>
      </c>
      <c r="R163" s="14">
        <v>16.100000000000001</v>
      </c>
      <c r="AC163">
        <f t="shared" si="28"/>
        <v>-115.76979020000002</v>
      </c>
      <c r="AD163">
        <v>14.6</v>
      </c>
      <c r="AE163">
        <f t="shared" si="37"/>
        <v>1</v>
      </c>
      <c r="AF163">
        <f t="shared" si="29"/>
        <v>1</v>
      </c>
      <c r="AG163">
        <f t="shared" si="38"/>
        <v>-235</v>
      </c>
      <c r="AH163">
        <f t="shared" si="38"/>
        <v>-235</v>
      </c>
    </row>
    <row r="164" spans="4:34" x14ac:dyDescent="0.2">
      <c r="D164">
        <v>16.2</v>
      </c>
      <c r="E164">
        <v>897.23699999999997</v>
      </c>
      <c r="F164">
        <f t="shared" si="30"/>
        <v>624.23699999999997</v>
      </c>
      <c r="G164">
        <f t="shared" si="31"/>
        <v>0.41183120000000006</v>
      </c>
      <c r="H164">
        <f t="shared" si="32"/>
        <v>0.15455115000000003</v>
      </c>
      <c r="I164">
        <f t="shared" si="33"/>
        <v>-96.780332000000016</v>
      </c>
      <c r="J164">
        <f t="shared" si="34"/>
        <v>-36.319520250000004</v>
      </c>
      <c r="M164" s="14">
        <v>655</v>
      </c>
      <c r="N164" s="14">
        <f t="shared" si="26"/>
        <v>0.33799999999999997</v>
      </c>
      <c r="O164" s="14">
        <f t="shared" si="27"/>
        <v>0.12225</v>
      </c>
      <c r="P164" s="14">
        <f t="shared" si="35"/>
        <v>-119.99</v>
      </c>
      <c r="Q164" s="14">
        <f t="shared" si="36"/>
        <v>-43.39875</v>
      </c>
      <c r="R164" s="14">
        <v>16.2</v>
      </c>
      <c r="AC164">
        <f t="shared" si="28"/>
        <v>-114.89899749166668</v>
      </c>
      <c r="AD164">
        <v>14.7</v>
      </c>
      <c r="AE164">
        <f t="shared" si="37"/>
        <v>1</v>
      </c>
      <c r="AF164">
        <f t="shared" si="29"/>
        <v>1</v>
      </c>
      <c r="AG164">
        <f t="shared" si="38"/>
        <v>-235</v>
      </c>
      <c r="AH164">
        <f t="shared" si="38"/>
        <v>-235</v>
      </c>
    </row>
    <row r="165" spans="4:34" x14ac:dyDescent="0.2">
      <c r="D165">
        <v>16.3</v>
      </c>
      <c r="E165">
        <v>899.24099999999999</v>
      </c>
      <c r="F165">
        <f t="shared" si="30"/>
        <v>626.24099999999999</v>
      </c>
      <c r="G165">
        <f t="shared" si="31"/>
        <v>0.40702159999999998</v>
      </c>
      <c r="H165">
        <f t="shared" si="32"/>
        <v>0.15244695</v>
      </c>
      <c r="I165">
        <f t="shared" si="33"/>
        <v>-95.650075999999999</v>
      </c>
      <c r="J165">
        <f t="shared" si="34"/>
        <v>-35.825033249999997</v>
      </c>
      <c r="M165" s="14">
        <v>657.1</v>
      </c>
      <c r="N165" s="14">
        <f t="shared" si="26"/>
        <v>0.33295999999999992</v>
      </c>
      <c r="O165" s="14">
        <f t="shared" si="27"/>
        <v>0.12004499999999999</v>
      </c>
      <c r="P165" s="14">
        <f t="shared" si="35"/>
        <v>-118.20079999999997</v>
      </c>
      <c r="Q165" s="14">
        <f t="shared" si="36"/>
        <v>-42.615974999999992</v>
      </c>
      <c r="R165" s="14">
        <v>16.3</v>
      </c>
      <c r="AC165">
        <f t="shared" si="28"/>
        <v>-114.03311755833329</v>
      </c>
      <c r="AD165">
        <v>14.8</v>
      </c>
      <c r="AE165">
        <f t="shared" si="37"/>
        <v>1</v>
      </c>
      <c r="AF165">
        <f t="shared" si="29"/>
        <v>1</v>
      </c>
      <c r="AG165">
        <f t="shared" si="38"/>
        <v>-235</v>
      </c>
      <c r="AH165">
        <f t="shared" si="38"/>
        <v>-235</v>
      </c>
    </row>
    <row r="166" spans="4:34" x14ac:dyDescent="0.2">
      <c r="D166">
        <v>16.399999999999999</v>
      </c>
      <c r="E166">
        <v>901.22199999999998</v>
      </c>
      <c r="F166">
        <f t="shared" si="30"/>
        <v>628.22199999999998</v>
      </c>
      <c r="G166">
        <f t="shared" si="31"/>
        <v>0.40226720000000005</v>
      </c>
      <c r="H166">
        <f t="shared" si="32"/>
        <v>0.15036690000000003</v>
      </c>
      <c r="I166">
        <f t="shared" si="33"/>
        <v>-94.532792000000015</v>
      </c>
      <c r="J166">
        <f t="shared" si="34"/>
        <v>-35.336221500000008</v>
      </c>
      <c r="M166" s="14">
        <v>659.1</v>
      </c>
      <c r="N166" s="14">
        <f t="shared" si="26"/>
        <v>0.32815999999999995</v>
      </c>
      <c r="O166" s="14">
        <f t="shared" si="27"/>
        <v>0.11794499999999997</v>
      </c>
      <c r="P166" s="14">
        <f t="shared" si="35"/>
        <v>-116.49679999999998</v>
      </c>
      <c r="Q166" s="14">
        <f t="shared" si="36"/>
        <v>-41.870474999999985</v>
      </c>
      <c r="R166" s="14">
        <v>16.399999999999999</v>
      </c>
      <c r="AC166">
        <f t="shared" si="28"/>
        <v>-113.19112911666664</v>
      </c>
      <c r="AD166">
        <v>14.9</v>
      </c>
      <c r="AE166">
        <f t="shared" si="37"/>
        <v>1</v>
      </c>
      <c r="AF166">
        <f t="shared" si="29"/>
        <v>1</v>
      </c>
      <c r="AG166">
        <f t="shared" si="38"/>
        <v>-235</v>
      </c>
      <c r="AH166">
        <f t="shared" si="38"/>
        <v>-235</v>
      </c>
    </row>
    <row r="167" spans="4:34" x14ac:dyDescent="0.2">
      <c r="D167">
        <v>16.5</v>
      </c>
      <c r="E167">
        <v>903.18299999999999</v>
      </c>
      <c r="F167">
        <f t="shared" si="30"/>
        <v>630.18299999999999</v>
      </c>
      <c r="G167">
        <f t="shared" si="31"/>
        <v>0.39756079999999999</v>
      </c>
      <c r="H167">
        <f t="shared" si="32"/>
        <v>0.14830785000000002</v>
      </c>
      <c r="I167">
        <f t="shared" si="33"/>
        <v>-93.426788000000002</v>
      </c>
      <c r="J167">
        <f t="shared" si="34"/>
        <v>-34.852344750000007</v>
      </c>
      <c r="M167" s="14">
        <v>661.1</v>
      </c>
      <c r="N167" s="14">
        <f t="shared" si="26"/>
        <v>0.32335999999999998</v>
      </c>
      <c r="O167" s="14">
        <f t="shared" si="27"/>
        <v>0.11584499999999998</v>
      </c>
      <c r="P167" s="14">
        <f t="shared" si="35"/>
        <v>-114.7928</v>
      </c>
      <c r="Q167" s="14">
        <f t="shared" si="36"/>
        <v>-41.124974999999992</v>
      </c>
      <c r="R167" s="14">
        <v>16.5</v>
      </c>
      <c r="AC167">
        <f t="shared" si="28"/>
        <v>-112.35381950833334</v>
      </c>
      <c r="AD167">
        <v>15</v>
      </c>
      <c r="AE167">
        <f t="shared" si="37"/>
        <v>1</v>
      </c>
      <c r="AF167">
        <f t="shared" si="29"/>
        <v>1</v>
      </c>
      <c r="AG167">
        <f t="shared" si="38"/>
        <v>-235</v>
      </c>
      <c r="AH167">
        <f t="shared" si="38"/>
        <v>-235</v>
      </c>
    </row>
    <row r="168" spans="4:34" x14ac:dyDescent="0.2">
      <c r="D168">
        <v>16.600000000000001</v>
      </c>
      <c r="E168">
        <v>905.12300000000005</v>
      </c>
      <c r="F168">
        <f t="shared" si="30"/>
        <v>632.12300000000005</v>
      </c>
      <c r="G168">
        <f t="shared" si="31"/>
        <v>0.39290479999999989</v>
      </c>
      <c r="H168">
        <f t="shared" si="32"/>
        <v>0.14627084999999995</v>
      </c>
      <c r="I168">
        <f t="shared" si="33"/>
        <v>-92.332627999999971</v>
      </c>
      <c r="J168">
        <f t="shared" si="34"/>
        <v>-34.373649749999991</v>
      </c>
      <c r="M168" s="14">
        <v>663.1</v>
      </c>
      <c r="N168" s="14">
        <f t="shared" si="26"/>
        <v>0.31855999999999995</v>
      </c>
      <c r="O168" s="14">
        <f t="shared" si="27"/>
        <v>0.11374499999999997</v>
      </c>
      <c r="P168" s="14">
        <f t="shared" si="35"/>
        <v>-113.08879999999998</v>
      </c>
      <c r="Q168" s="14">
        <f t="shared" si="36"/>
        <v>-40.379474999999992</v>
      </c>
      <c r="R168" s="14">
        <v>16.600000000000001</v>
      </c>
      <c r="AC168">
        <f t="shared" si="28"/>
        <v>-111.52142267499997</v>
      </c>
      <c r="AD168">
        <v>15.1</v>
      </c>
      <c r="AE168">
        <f t="shared" si="37"/>
        <v>1</v>
      </c>
      <c r="AF168">
        <f t="shared" si="29"/>
        <v>1</v>
      </c>
      <c r="AG168">
        <f t="shared" si="38"/>
        <v>-235</v>
      </c>
      <c r="AH168">
        <f t="shared" si="38"/>
        <v>-235</v>
      </c>
    </row>
    <row r="169" spans="4:34" x14ac:dyDescent="0.2">
      <c r="D169">
        <v>16.7</v>
      </c>
      <c r="E169">
        <v>907.04100000000005</v>
      </c>
      <c r="F169">
        <f t="shared" si="30"/>
        <v>634.04100000000005</v>
      </c>
      <c r="G169">
        <f t="shared" si="31"/>
        <v>0.38830159999999986</v>
      </c>
      <c r="H169">
        <f t="shared" si="32"/>
        <v>0.14425694999999994</v>
      </c>
      <c r="I169">
        <f t="shared" si="33"/>
        <v>-91.250875999999963</v>
      </c>
      <c r="J169">
        <f t="shared" si="34"/>
        <v>-33.900383249999983</v>
      </c>
      <c r="M169" s="14">
        <v>665.1</v>
      </c>
      <c r="N169" s="14">
        <f t="shared" si="26"/>
        <v>0.31375999999999993</v>
      </c>
      <c r="O169" s="14">
        <f t="shared" si="27"/>
        <v>0.11164499999999997</v>
      </c>
      <c r="P169" s="14">
        <f t="shared" si="35"/>
        <v>-111.38479999999997</v>
      </c>
      <c r="Q169" s="14">
        <f t="shared" si="36"/>
        <v>-39.633974999999985</v>
      </c>
      <c r="R169" s="14">
        <v>16.7</v>
      </c>
      <c r="AC169">
        <f t="shared" si="28"/>
        <v>-110.69417255833335</v>
      </c>
      <c r="AD169">
        <v>15.2</v>
      </c>
      <c r="AE169">
        <f t="shared" si="37"/>
        <v>1</v>
      </c>
      <c r="AF169">
        <f t="shared" si="29"/>
        <v>1</v>
      </c>
      <c r="AG169">
        <f t="shared" si="38"/>
        <v>-235</v>
      </c>
      <c r="AH169">
        <f t="shared" si="38"/>
        <v>-235</v>
      </c>
    </row>
    <row r="170" spans="4:34" x14ac:dyDescent="0.2">
      <c r="D170">
        <v>16.8</v>
      </c>
      <c r="E170">
        <v>908.93899999999996</v>
      </c>
      <c r="F170">
        <f t="shared" si="30"/>
        <v>635.93899999999996</v>
      </c>
      <c r="G170">
        <f t="shared" si="31"/>
        <v>0.38374640000000004</v>
      </c>
      <c r="H170">
        <f t="shared" si="32"/>
        <v>0.14226405000000003</v>
      </c>
      <c r="I170">
        <f t="shared" si="33"/>
        <v>-90.18040400000001</v>
      </c>
      <c r="J170">
        <f t="shared" si="34"/>
        <v>-33.432051750000007</v>
      </c>
      <c r="M170" s="14">
        <v>667</v>
      </c>
      <c r="N170" s="14">
        <f t="shared" si="26"/>
        <v>0.30919999999999997</v>
      </c>
      <c r="O170" s="14">
        <f t="shared" si="27"/>
        <v>0.10965</v>
      </c>
      <c r="P170" s="14">
        <f t="shared" si="35"/>
        <v>-109.76599999999999</v>
      </c>
      <c r="Q170" s="14">
        <f t="shared" si="36"/>
        <v>-38.925750000000001</v>
      </c>
      <c r="R170" s="14">
        <v>16.8</v>
      </c>
      <c r="AC170">
        <f t="shared" si="28"/>
        <v>-109.89011210833334</v>
      </c>
      <c r="AD170">
        <v>15.3</v>
      </c>
      <c r="AE170">
        <f t="shared" si="37"/>
        <v>1</v>
      </c>
      <c r="AF170">
        <f t="shared" si="29"/>
        <v>1</v>
      </c>
      <c r="AG170">
        <f t="shared" si="38"/>
        <v>-235</v>
      </c>
      <c r="AH170">
        <f t="shared" si="38"/>
        <v>-235</v>
      </c>
    </row>
    <row r="171" spans="4:34" x14ac:dyDescent="0.2">
      <c r="D171">
        <v>16.899999999999999</v>
      </c>
      <c r="E171">
        <v>910.81600000000003</v>
      </c>
      <c r="F171">
        <f t="shared" si="30"/>
        <v>637.81600000000003</v>
      </c>
      <c r="G171">
        <f t="shared" si="31"/>
        <v>0.3792415999999999</v>
      </c>
      <c r="H171">
        <f t="shared" si="32"/>
        <v>0.14029319999999995</v>
      </c>
      <c r="I171">
        <f t="shared" si="33"/>
        <v>-89.121775999999983</v>
      </c>
      <c r="J171">
        <f t="shared" si="34"/>
        <v>-32.968901999999986</v>
      </c>
      <c r="M171" s="14">
        <v>668.9</v>
      </c>
      <c r="N171" s="14">
        <f t="shared" si="26"/>
        <v>0.30464000000000008</v>
      </c>
      <c r="O171" s="14">
        <f t="shared" si="27"/>
        <v>0.10765500000000003</v>
      </c>
      <c r="P171" s="14">
        <f t="shared" si="35"/>
        <v>-108.14720000000003</v>
      </c>
      <c r="Q171" s="14">
        <f t="shared" si="36"/>
        <v>-38.217525000000009</v>
      </c>
      <c r="R171" s="14">
        <v>16.899999999999999</v>
      </c>
      <c r="AC171">
        <f t="shared" si="28"/>
        <v>-109.09096443333337</v>
      </c>
      <c r="AD171">
        <v>15.4</v>
      </c>
      <c r="AE171">
        <f t="shared" si="37"/>
        <v>1</v>
      </c>
      <c r="AF171">
        <f t="shared" si="29"/>
        <v>1</v>
      </c>
      <c r="AG171">
        <f t="shared" si="38"/>
        <v>-235</v>
      </c>
      <c r="AH171">
        <f t="shared" si="38"/>
        <v>-235</v>
      </c>
    </row>
    <row r="172" spans="4:34" x14ac:dyDescent="0.2">
      <c r="D172">
        <v>17</v>
      </c>
      <c r="E172">
        <v>912.67200000000003</v>
      </c>
      <c r="F172">
        <f t="shared" si="30"/>
        <v>639.67200000000003</v>
      </c>
      <c r="G172">
        <f t="shared" si="31"/>
        <v>0.37478719999999993</v>
      </c>
      <c r="H172">
        <f t="shared" si="32"/>
        <v>0.13834439999999998</v>
      </c>
      <c r="I172">
        <f t="shared" si="33"/>
        <v>-88.07499199999998</v>
      </c>
      <c r="J172">
        <f t="shared" si="34"/>
        <v>-32.510933999999992</v>
      </c>
      <c r="M172" s="14">
        <v>670.8</v>
      </c>
      <c r="N172" s="14">
        <f t="shared" si="26"/>
        <v>0.30008000000000012</v>
      </c>
      <c r="O172" s="14">
        <f t="shared" si="27"/>
        <v>0.10566000000000005</v>
      </c>
      <c r="P172" s="14">
        <f t="shared" si="35"/>
        <v>-106.52840000000005</v>
      </c>
      <c r="Q172" s="14">
        <f t="shared" si="36"/>
        <v>-37.509300000000017</v>
      </c>
      <c r="R172" s="14">
        <v>17</v>
      </c>
      <c r="AC172">
        <f t="shared" si="28"/>
        <v>-108.29672953333332</v>
      </c>
      <c r="AD172">
        <v>15.5</v>
      </c>
      <c r="AE172">
        <f t="shared" si="37"/>
        <v>1</v>
      </c>
      <c r="AF172">
        <f t="shared" si="29"/>
        <v>1</v>
      </c>
      <c r="AG172">
        <f t="shared" si="38"/>
        <v>-235</v>
      </c>
      <c r="AH172">
        <f t="shared" si="38"/>
        <v>-235</v>
      </c>
    </row>
    <row r="173" spans="4:34" x14ac:dyDescent="0.2">
      <c r="D173">
        <v>17.100000000000001</v>
      </c>
      <c r="E173">
        <v>914.50699999999995</v>
      </c>
      <c r="F173">
        <f t="shared" si="30"/>
        <v>641.50699999999995</v>
      </c>
      <c r="G173">
        <f t="shared" si="31"/>
        <v>0.37038320000000013</v>
      </c>
      <c r="H173">
        <f t="shared" si="32"/>
        <v>0.13641765000000006</v>
      </c>
      <c r="I173">
        <f t="shared" si="33"/>
        <v>-87.040052000000031</v>
      </c>
      <c r="J173">
        <f t="shared" si="34"/>
        <v>-32.05814775000001</v>
      </c>
      <c r="M173" s="14">
        <v>672.6</v>
      </c>
      <c r="N173" s="14">
        <f t="shared" si="26"/>
        <v>0.29575999999999991</v>
      </c>
      <c r="O173" s="14">
        <f t="shared" si="27"/>
        <v>0.10376999999999997</v>
      </c>
      <c r="P173" s="14">
        <f t="shared" si="35"/>
        <v>-104.99479999999997</v>
      </c>
      <c r="Q173" s="14">
        <f t="shared" si="36"/>
        <v>-36.838349999999991</v>
      </c>
      <c r="R173" s="14">
        <v>17.100000000000001</v>
      </c>
      <c r="AC173">
        <f t="shared" si="28"/>
        <v>-107.52591824166666</v>
      </c>
      <c r="AD173">
        <v>15.6</v>
      </c>
      <c r="AE173">
        <f t="shared" si="37"/>
        <v>1</v>
      </c>
      <c r="AF173">
        <f t="shared" si="29"/>
        <v>1</v>
      </c>
      <c r="AG173">
        <f t="shared" si="38"/>
        <v>-235</v>
      </c>
      <c r="AH173">
        <f t="shared" si="38"/>
        <v>-235</v>
      </c>
    </row>
    <row r="174" spans="4:34" x14ac:dyDescent="0.2">
      <c r="D174">
        <v>17.2</v>
      </c>
      <c r="E174">
        <v>916.32100000000003</v>
      </c>
      <c r="F174">
        <f t="shared" si="30"/>
        <v>643.32100000000003</v>
      </c>
      <c r="G174">
        <f t="shared" si="31"/>
        <v>0.36602959999999995</v>
      </c>
      <c r="H174">
        <f t="shared" si="32"/>
        <v>0.13451294999999996</v>
      </c>
      <c r="I174">
        <f t="shared" si="33"/>
        <v>-86.016955999999993</v>
      </c>
      <c r="J174">
        <f t="shared" si="34"/>
        <v>-31.610543249999992</v>
      </c>
      <c r="M174" s="14">
        <v>674.5</v>
      </c>
      <c r="N174" s="14">
        <f t="shared" si="26"/>
        <v>0.29120000000000001</v>
      </c>
      <c r="O174" s="14">
        <f t="shared" si="27"/>
        <v>0.10177499999999999</v>
      </c>
      <c r="P174" s="14">
        <f t="shared" si="35"/>
        <v>-103.376</v>
      </c>
      <c r="Q174" s="14">
        <f t="shared" si="36"/>
        <v>-36.130125</v>
      </c>
      <c r="R174" s="14">
        <v>17.2</v>
      </c>
      <c r="AC174">
        <f t="shared" si="28"/>
        <v>-106.74150889166665</v>
      </c>
      <c r="AD174">
        <v>15.7</v>
      </c>
      <c r="AE174">
        <f t="shared" si="37"/>
        <v>1</v>
      </c>
      <c r="AF174">
        <f t="shared" si="29"/>
        <v>1</v>
      </c>
      <c r="AG174">
        <f t="shared" si="38"/>
        <v>-235</v>
      </c>
      <c r="AH174">
        <f t="shared" si="38"/>
        <v>-235</v>
      </c>
    </row>
    <row r="175" spans="4:34" x14ac:dyDescent="0.2">
      <c r="D175">
        <v>17.3</v>
      </c>
      <c r="E175">
        <v>918.11400000000003</v>
      </c>
      <c r="F175">
        <f t="shared" si="30"/>
        <v>645.11400000000003</v>
      </c>
      <c r="G175">
        <f t="shared" si="31"/>
        <v>0.36172639999999989</v>
      </c>
      <c r="H175">
        <f t="shared" si="32"/>
        <v>0.13263029999999998</v>
      </c>
      <c r="I175">
        <f t="shared" si="33"/>
        <v>-85.00570399999998</v>
      </c>
      <c r="J175">
        <f t="shared" si="34"/>
        <v>-31.168120499999993</v>
      </c>
      <c r="M175" s="14">
        <v>676.3</v>
      </c>
      <c r="N175" s="14">
        <f t="shared" si="26"/>
        <v>0.28688000000000013</v>
      </c>
      <c r="O175" s="14">
        <f t="shared" si="27"/>
        <v>9.9885000000000043E-2</v>
      </c>
      <c r="P175" s="14">
        <f t="shared" si="35"/>
        <v>-101.84240000000005</v>
      </c>
      <c r="Q175" s="14">
        <f t="shared" si="36"/>
        <v>-35.459175000000016</v>
      </c>
      <c r="R175" s="14">
        <v>17.3</v>
      </c>
      <c r="AC175">
        <f t="shared" si="28"/>
        <v>-105.98052314999998</v>
      </c>
      <c r="AD175">
        <v>15.8</v>
      </c>
      <c r="AE175">
        <f t="shared" si="37"/>
        <v>1</v>
      </c>
      <c r="AF175">
        <f t="shared" si="29"/>
        <v>1</v>
      </c>
      <c r="AG175">
        <f t="shared" si="38"/>
        <v>-235</v>
      </c>
      <c r="AH175">
        <f t="shared" si="38"/>
        <v>-235</v>
      </c>
    </row>
    <row r="176" spans="4:34" x14ac:dyDescent="0.2">
      <c r="D176">
        <v>17.399999999999999</v>
      </c>
      <c r="E176">
        <v>919.88699999999994</v>
      </c>
      <c r="F176">
        <f t="shared" si="30"/>
        <v>646.88699999999994</v>
      </c>
      <c r="G176">
        <f t="shared" si="31"/>
        <v>0.3574712000000001</v>
      </c>
      <c r="H176">
        <f t="shared" si="32"/>
        <v>0.13076865000000004</v>
      </c>
      <c r="I176">
        <f t="shared" si="33"/>
        <v>-84.005732000000023</v>
      </c>
      <c r="J176">
        <f t="shared" si="34"/>
        <v>-30.730632750000009</v>
      </c>
      <c r="M176" s="14">
        <v>678.1</v>
      </c>
      <c r="N176" s="14">
        <f t="shared" si="26"/>
        <v>0.28255999999999992</v>
      </c>
      <c r="O176" s="14">
        <f t="shared" si="27"/>
        <v>9.7994999999999971E-2</v>
      </c>
      <c r="P176" s="14">
        <f t="shared" si="35"/>
        <v>-100.30879999999998</v>
      </c>
      <c r="Q176" s="14">
        <f t="shared" si="36"/>
        <v>-34.78822499999999</v>
      </c>
      <c r="R176" s="14">
        <v>17.399999999999999</v>
      </c>
      <c r="AC176">
        <f t="shared" si="28"/>
        <v>-105.22421624166668</v>
      </c>
      <c r="AD176">
        <v>15.9</v>
      </c>
      <c r="AE176">
        <f t="shared" si="37"/>
        <v>1</v>
      </c>
      <c r="AF176">
        <f t="shared" si="29"/>
        <v>1</v>
      </c>
      <c r="AG176">
        <f t="shared" si="38"/>
        <v>-235</v>
      </c>
      <c r="AH176">
        <f t="shared" si="38"/>
        <v>-235</v>
      </c>
    </row>
    <row r="177" spans="4:34" x14ac:dyDescent="0.2">
      <c r="D177">
        <v>17.5</v>
      </c>
      <c r="E177">
        <v>921.63900000000001</v>
      </c>
      <c r="F177">
        <f t="shared" si="30"/>
        <v>648.63900000000001</v>
      </c>
      <c r="G177">
        <f t="shared" si="31"/>
        <v>0.35326639999999998</v>
      </c>
      <c r="H177">
        <f t="shared" si="32"/>
        <v>0.12892904999999999</v>
      </c>
      <c r="I177">
        <f t="shared" si="33"/>
        <v>-83.017603999999992</v>
      </c>
      <c r="J177">
        <f t="shared" si="34"/>
        <v>-30.298326749999998</v>
      </c>
      <c r="M177" s="14">
        <v>679.8</v>
      </c>
      <c r="N177" s="14">
        <f t="shared" si="26"/>
        <v>0.27848000000000006</v>
      </c>
      <c r="O177" s="14">
        <f t="shared" si="27"/>
        <v>9.6210000000000045E-2</v>
      </c>
      <c r="P177" s="14">
        <f t="shared" si="35"/>
        <v>-98.860400000000027</v>
      </c>
      <c r="Q177" s="14">
        <f t="shared" si="36"/>
        <v>-34.154550000000015</v>
      </c>
      <c r="R177" s="14">
        <v>17.5</v>
      </c>
      <c r="AC177">
        <f t="shared" si="28"/>
        <v>-104.49133294166668</v>
      </c>
      <c r="AD177">
        <v>16</v>
      </c>
      <c r="AE177">
        <f t="shared" si="37"/>
        <v>1</v>
      </c>
      <c r="AF177">
        <f t="shared" si="29"/>
        <v>1</v>
      </c>
      <c r="AG177">
        <f t="shared" si="38"/>
        <v>-235</v>
      </c>
      <c r="AH177">
        <f t="shared" si="38"/>
        <v>-235</v>
      </c>
    </row>
    <row r="178" spans="4:34" x14ac:dyDescent="0.2">
      <c r="D178">
        <v>17.600000000000001</v>
      </c>
      <c r="E178">
        <v>923.37199999999996</v>
      </c>
      <c r="F178">
        <f t="shared" si="30"/>
        <v>650.37199999999996</v>
      </c>
      <c r="G178">
        <f t="shared" si="31"/>
        <v>0.34910720000000006</v>
      </c>
      <c r="H178">
        <f t="shared" si="32"/>
        <v>0.12710940000000004</v>
      </c>
      <c r="I178">
        <f t="shared" si="33"/>
        <v>-82.040192000000019</v>
      </c>
      <c r="J178">
        <f t="shared" si="34"/>
        <v>-29.870709000000009</v>
      </c>
      <c r="M178" s="14">
        <v>681.6</v>
      </c>
      <c r="N178" s="14">
        <f t="shared" si="26"/>
        <v>0.27415999999999996</v>
      </c>
      <c r="O178" s="14">
        <f t="shared" si="27"/>
        <v>9.4319999999999973E-2</v>
      </c>
      <c r="P178" s="14">
        <f t="shared" si="35"/>
        <v>-97.326799999999992</v>
      </c>
      <c r="Q178" s="14">
        <f t="shared" si="36"/>
        <v>-33.483599999999988</v>
      </c>
      <c r="R178" s="14">
        <v>17.600000000000001</v>
      </c>
      <c r="AC178">
        <f t="shared" si="28"/>
        <v>-103.74438370000001</v>
      </c>
      <c r="AD178">
        <v>16.100000000000001</v>
      </c>
      <c r="AE178">
        <f t="shared" si="37"/>
        <v>1</v>
      </c>
      <c r="AF178">
        <f t="shared" si="29"/>
        <v>1</v>
      </c>
      <c r="AG178">
        <f t="shared" si="38"/>
        <v>-235</v>
      </c>
      <c r="AH178">
        <f t="shared" si="38"/>
        <v>-235</v>
      </c>
    </row>
    <row r="179" spans="4:34" x14ac:dyDescent="0.2">
      <c r="D179">
        <v>17.7</v>
      </c>
      <c r="E179">
        <v>925.08399999999995</v>
      </c>
      <c r="F179">
        <f t="shared" si="30"/>
        <v>652.08399999999995</v>
      </c>
      <c r="G179">
        <f t="shared" si="31"/>
        <v>0.34499840000000015</v>
      </c>
      <c r="H179">
        <f t="shared" si="32"/>
        <v>0.12531180000000006</v>
      </c>
      <c r="I179">
        <f t="shared" si="33"/>
        <v>-81.074624000000028</v>
      </c>
      <c r="J179">
        <f t="shared" si="34"/>
        <v>-29.448273000000015</v>
      </c>
      <c r="M179" s="14">
        <v>683.3</v>
      </c>
      <c r="N179" s="14">
        <f t="shared" si="26"/>
        <v>0.2700800000000001</v>
      </c>
      <c r="O179" s="14">
        <f t="shared" si="27"/>
        <v>9.2535000000000048E-2</v>
      </c>
      <c r="P179" s="14">
        <f t="shared" si="35"/>
        <v>-95.878400000000028</v>
      </c>
      <c r="Q179" s="14">
        <f t="shared" si="36"/>
        <v>-32.84992500000002</v>
      </c>
      <c r="R179" s="14">
        <v>17.7</v>
      </c>
      <c r="AC179">
        <f t="shared" si="28"/>
        <v>-103.0208580666667</v>
      </c>
      <c r="AD179">
        <v>16.2</v>
      </c>
      <c r="AE179">
        <f t="shared" si="37"/>
        <v>1</v>
      </c>
      <c r="AF179">
        <f t="shared" si="29"/>
        <v>1</v>
      </c>
      <c r="AG179">
        <f t="shared" si="38"/>
        <v>-235</v>
      </c>
      <c r="AH179">
        <f t="shared" si="38"/>
        <v>-235</v>
      </c>
    </row>
    <row r="180" spans="4:34" x14ac:dyDescent="0.2">
      <c r="D180">
        <v>17.8</v>
      </c>
      <c r="E180">
        <v>926.77599999999995</v>
      </c>
      <c r="F180">
        <f t="shared" si="30"/>
        <v>653.77599999999995</v>
      </c>
      <c r="G180">
        <f t="shared" si="31"/>
        <v>0.34093760000000006</v>
      </c>
      <c r="H180">
        <f t="shared" si="32"/>
        <v>0.12353520000000004</v>
      </c>
      <c r="I180">
        <f t="shared" si="33"/>
        <v>-80.120336000000009</v>
      </c>
      <c r="J180">
        <f t="shared" si="34"/>
        <v>-29.03077200000001</v>
      </c>
      <c r="M180" s="14">
        <v>685</v>
      </c>
      <c r="N180" s="14">
        <f t="shared" si="26"/>
        <v>0.26600000000000001</v>
      </c>
      <c r="O180" s="14">
        <f t="shared" si="27"/>
        <v>9.0749999999999997E-2</v>
      </c>
      <c r="P180" s="14">
        <f t="shared" si="35"/>
        <v>-94.43</v>
      </c>
      <c r="Q180" s="14">
        <f t="shared" si="36"/>
        <v>-32.216250000000002</v>
      </c>
      <c r="R180" s="14">
        <v>17.8</v>
      </c>
      <c r="AC180">
        <f t="shared" si="28"/>
        <v>-102.30201126666665</v>
      </c>
      <c r="AD180">
        <v>16.3</v>
      </c>
      <c r="AE180">
        <f t="shared" si="37"/>
        <v>1</v>
      </c>
      <c r="AF180">
        <f t="shared" si="29"/>
        <v>1</v>
      </c>
      <c r="AG180">
        <f t="shared" si="38"/>
        <v>-235</v>
      </c>
      <c r="AH180">
        <f t="shared" si="38"/>
        <v>-235</v>
      </c>
    </row>
    <row r="181" spans="4:34" x14ac:dyDescent="0.2">
      <c r="D181">
        <v>17.899999999999999</v>
      </c>
      <c r="E181">
        <v>928.44899999999996</v>
      </c>
      <c r="F181">
        <f t="shared" si="30"/>
        <v>655.44899999999996</v>
      </c>
      <c r="G181">
        <f t="shared" si="31"/>
        <v>0.33692240000000007</v>
      </c>
      <c r="H181">
        <f t="shared" si="32"/>
        <v>0.12177855000000004</v>
      </c>
      <c r="I181">
        <f t="shared" si="33"/>
        <v>-79.17676400000002</v>
      </c>
      <c r="J181">
        <f t="shared" si="34"/>
        <v>-28.617959250000009</v>
      </c>
      <c r="M181" s="14">
        <v>686.6</v>
      </c>
      <c r="N181" s="14">
        <f t="shared" si="26"/>
        <v>0.26215999999999995</v>
      </c>
      <c r="O181" s="14">
        <f t="shared" si="27"/>
        <v>8.9069999999999969E-2</v>
      </c>
      <c r="P181" s="14">
        <f t="shared" si="35"/>
        <v>-93.066799999999986</v>
      </c>
      <c r="Q181" s="14">
        <f t="shared" si="36"/>
        <v>-31.619849999999989</v>
      </c>
      <c r="R181" s="14">
        <v>17.899999999999999</v>
      </c>
      <c r="AC181">
        <f t="shared" si="28"/>
        <v>-101.60612019166663</v>
      </c>
      <c r="AD181">
        <v>16.399999999999999</v>
      </c>
      <c r="AE181">
        <f t="shared" si="37"/>
        <v>1</v>
      </c>
      <c r="AF181">
        <f t="shared" si="29"/>
        <v>1</v>
      </c>
      <c r="AG181">
        <f t="shared" si="38"/>
        <v>-235</v>
      </c>
      <c r="AH181">
        <f t="shared" si="38"/>
        <v>-235</v>
      </c>
    </row>
    <row r="182" spans="4:34" x14ac:dyDescent="0.2">
      <c r="D182">
        <v>18</v>
      </c>
      <c r="E182">
        <v>930.10199999999998</v>
      </c>
      <c r="F182">
        <f t="shared" si="30"/>
        <v>657.10199999999998</v>
      </c>
      <c r="G182">
        <f t="shared" si="31"/>
        <v>0.33295520000000006</v>
      </c>
      <c r="H182">
        <f t="shared" si="32"/>
        <v>0.12004290000000002</v>
      </c>
      <c r="I182">
        <f t="shared" si="33"/>
        <v>-78.244472000000016</v>
      </c>
      <c r="J182">
        <f t="shared" si="34"/>
        <v>-28.210081500000005</v>
      </c>
      <c r="M182" s="14">
        <v>688.3</v>
      </c>
      <c r="N182" s="14">
        <f t="shared" si="26"/>
        <v>0.25808000000000009</v>
      </c>
      <c r="O182" s="14">
        <f t="shared" si="27"/>
        <v>8.7285000000000043E-2</v>
      </c>
      <c r="P182" s="14">
        <f t="shared" si="35"/>
        <v>-91.618400000000037</v>
      </c>
      <c r="Q182" s="14">
        <f t="shared" si="36"/>
        <v>-30.986175000000014</v>
      </c>
      <c r="R182" s="14">
        <v>18</v>
      </c>
      <c r="AC182">
        <f t="shared" si="28"/>
        <v>-100.89639711666666</v>
      </c>
      <c r="AD182">
        <v>16.5</v>
      </c>
      <c r="AE182">
        <f t="shared" si="37"/>
        <v>1</v>
      </c>
      <c r="AF182">
        <f t="shared" si="29"/>
        <v>1</v>
      </c>
      <c r="AG182">
        <f t="shared" si="38"/>
        <v>-235</v>
      </c>
      <c r="AH182">
        <f t="shared" si="38"/>
        <v>-235</v>
      </c>
    </row>
    <row r="183" spans="4:34" x14ac:dyDescent="0.2">
      <c r="D183">
        <v>18.100000000000001</v>
      </c>
      <c r="E183">
        <v>931.73500000000001</v>
      </c>
      <c r="F183">
        <f t="shared" si="30"/>
        <v>658.73500000000001</v>
      </c>
      <c r="G183">
        <f t="shared" si="31"/>
        <v>0.329036</v>
      </c>
      <c r="H183">
        <f t="shared" si="32"/>
        <v>0.11832824999999998</v>
      </c>
      <c r="I183">
        <f t="shared" si="33"/>
        <v>-77.323459999999997</v>
      </c>
      <c r="J183">
        <f t="shared" si="34"/>
        <v>-27.807138749999996</v>
      </c>
      <c r="M183" s="14">
        <v>689.9</v>
      </c>
      <c r="N183" s="14">
        <f t="shared" si="26"/>
        <v>0.25424000000000002</v>
      </c>
      <c r="O183" s="14">
        <f t="shared" si="27"/>
        <v>8.5605000000000014E-2</v>
      </c>
      <c r="P183" s="14">
        <f t="shared" si="35"/>
        <v>-90.255200000000002</v>
      </c>
      <c r="Q183" s="14">
        <f t="shared" si="36"/>
        <v>-30.389775000000004</v>
      </c>
      <c r="R183" s="14">
        <v>18.100000000000001</v>
      </c>
      <c r="AC183">
        <f t="shared" si="28"/>
        <v>-100.2098637083333</v>
      </c>
      <c r="AD183">
        <v>16.600000000000001</v>
      </c>
      <c r="AE183">
        <f t="shared" si="37"/>
        <v>1</v>
      </c>
      <c r="AF183">
        <f t="shared" si="29"/>
        <v>1</v>
      </c>
      <c r="AG183">
        <f t="shared" si="38"/>
        <v>-235</v>
      </c>
      <c r="AH183">
        <f t="shared" si="38"/>
        <v>-235</v>
      </c>
    </row>
    <row r="184" spans="4:34" x14ac:dyDescent="0.2">
      <c r="D184">
        <v>18.2</v>
      </c>
      <c r="E184">
        <v>933.34799999999996</v>
      </c>
      <c r="F184">
        <f t="shared" si="30"/>
        <v>660.34799999999996</v>
      </c>
      <c r="G184">
        <f t="shared" si="31"/>
        <v>0.32516480000000009</v>
      </c>
      <c r="H184">
        <f t="shared" si="32"/>
        <v>0.11663460000000005</v>
      </c>
      <c r="I184">
        <f t="shared" si="33"/>
        <v>-76.41372800000002</v>
      </c>
      <c r="J184">
        <f t="shared" si="34"/>
        <v>-27.409131000000009</v>
      </c>
      <c r="M184" s="14">
        <v>691.5</v>
      </c>
      <c r="N184" s="14">
        <f t="shared" si="26"/>
        <v>0.25040000000000001</v>
      </c>
      <c r="O184" s="14">
        <f t="shared" si="27"/>
        <v>8.3925E-2</v>
      </c>
      <c r="P184" s="14">
        <f t="shared" si="35"/>
        <v>-88.89200000000001</v>
      </c>
      <c r="Q184" s="14">
        <f t="shared" si="36"/>
        <v>-29.793375000000001</v>
      </c>
      <c r="R184" s="14">
        <v>18.2</v>
      </c>
      <c r="AC184">
        <f t="shared" si="28"/>
        <v>-99.528009133333398</v>
      </c>
      <c r="AD184">
        <v>16.7</v>
      </c>
      <c r="AE184">
        <f t="shared" si="37"/>
        <v>1</v>
      </c>
      <c r="AF184">
        <f t="shared" si="29"/>
        <v>1</v>
      </c>
      <c r="AG184">
        <f t="shared" si="38"/>
        <v>-235</v>
      </c>
      <c r="AH184">
        <f t="shared" si="38"/>
        <v>-235</v>
      </c>
    </row>
    <row r="185" spans="4:34" x14ac:dyDescent="0.2">
      <c r="D185">
        <v>18.3</v>
      </c>
      <c r="E185">
        <v>934.94100000000003</v>
      </c>
      <c r="F185">
        <f t="shared" si="30"/>
        <v>661.94100000000003</v>
      </c>
      <c r="G185">
        <f t="shared" si="31"/>
        <v>0.32134159999999989</v>
      </c>
      <c r="H185">
        <f t="shared" si="32"/>
        <v>0.11496194999999997</v>
      </c>
      <c r="I185">
        <f t="shared" si="33"/>
        <v>-75.515275999999972</v>
      </c>
      <c r="J185">
        <f t="shared" si="34"/>
        <v>-27.016058249999993</v>
      </c>
      <c r="M185" s="14">
        <v>693.1</v>
      </c>
      <c r="N185" s="14">
        <f t="shared" si="26"/>
        <v>0.24655999999999995</v>
      </c>
      <c r="O185" s="14">
        <f t="shared" si="27"/>
        <v>8.2244999999999971E-2</v>
      </c>
      <c r="P185" s="14">
        <f t="shared" si="35"/>
        <v>-87.528799999999976</v>
      </c>
      <c r="Q185" s="14">
        <f t="shared" si="36"/>
        <v>-29.196974999999991</v>
      </c>
      <c r="R185" s="14">
        <v>18.3</v>
      </c>
      <c r="AC185">
        <f t="shared" si="28"/>
        <v>-98.850833391666612</v>
      </c>
      <c r="AD185">
        <v>16.8</v>
      </c>
      <c r="AE185">
        <f t="shared" si="37"/>
        <v>1</v>
      </c>
      <c r="AF185">
        <f t="shared" si="29"/>
        <v>1</v>
      </c>
      <c r="AG185">
        <f t="shared" si="38"/>
        <v>-235</v>
      </c>
      <c r="AH185">
        <f t="shared" si="38"/>
        <v>-235</v>
      </c>
    </row>
    <row r="186" spans="4:34" x14ac:dyDescent="0.2">
      <c r="D186">
        <v>18.399999999999999</v>
      </c>
      <c r="E186">
        <v>936.51300000000003</v>
      </c>
      <c r="F186">
        <f t="shared" si="30"/>
        <v>663.51300000000003</v>
      </c>
      <c r="G186">
        <f t="shared" si="31"/>
        <v>0.31756879999999993</v>
      </c>
      <c r="H186">
        <f t="shared" si="32"/>
        <v>0.11331134999999996</v>
      </c>
      <c r="I186">
        <f t="shared" si="33"/>
        <v>-74.628667999999976</v>
      </c>
      <c r="J186">
        <f t="shared" si="34"/>
        <v>-26.62816724999999</v>
      </c>
      <c r="M186" s="14">
        <v>694.6</v>
      </c>
      <c r="N186" s="14">
        <f t="shared" si="26"/>
        <v>0.24295999999999995</v>
      </c>
      <c r="O186" s="14">
        <f t="shared" si="27"/>
        <v>8.0669999999999978E-2</v>
      </c>
      <c r="P186" s="14">
        <f t="shared" si="35"/>
        <v>-86.250799999999984</v>
      </c>
      <c r="Q186" s="14">
        <f t="shared" si="36"/>
        <v>-28.637849999999993</v>
      </c>
      <c r="R186" s="14">
        <v>18.399999999999999</v>
      </c>
      <c r="AC186">
        <f t="shared" si="28"/>
        <v>-98.197081258333327</v>
      </c>
      <c r="AD186">
        <v>16.899999999999999</v>
      </c>
      <c r="AE186">
        <f t="shared" si="37"/>
        <v>1</v>
      </c>
      <c r="AF186">
        <f t="shared" si="29"/>
        <v>1</v>
      </c>
      <c r="AG186">
        <f t="shared" si="38"/>
        <v>-235</v>
      </c>
      <c r="AH186">
        <f t="shared" si="38"/>
        <v>-235</v>
      </c>
    </row>
    <row r="187" spans="4:34" x14ac:dyDescent="0.2">
      <c r="D187">
        <v>18.5</v>
      </c>
      <c r="E187">
        <v>938.06500000000005</v>
      </c>
      <c r="F187">
        <f t="shared" si="30"/>
        <v>665.06500000000005</v>
      </c>
      <c r="G187">
        <f t="shared" si="31"/>
        <v>0.3138439999999999</v>
      </c>
      <c r="H187">
        <f t="shared" si="32"/>
        <v>0.11168174999999994</v>
      </c>
      <c r="I187">
        <f t="shared" si="33"/>
        <v>-73.75333999999998</v>
      </c>
      <c r="J187">
        <f t="shared" si="34"/>
        <v>-26.245211249999986</v>
      </c>
      <c r="M187" s="14">
        <v>696.1</v>
      </c>
      <c r="N187" s="14">
        <f t="shared" si="26"/>
        <v>0.23935999999999996</v>
      </c>
      <c r="O187" s="14">
        <f t="shared" si="27"/>
        <v>7.9094999999999971E-2</v>
      </c>
      <c r="P187" s="14">
        <f t="shared" si="35"/>
        <v>-84.972799999999992</v>
      </c>
      <c r="Q187" s="14">
        <f t="shared" si="36"/>
        <v>-28.078724999999988</v>
      </c>
      <c r="R187" s="14">
        <v>18.5</v>
      </c>
      <c r="AC187">
        <f t="shared" si="28"/>
        <v>-97.548007958333301</v>
      </c>
      <c r="AD187">
        <v>17</v>
      </c>
      <c r="AE187">
        <f t="shared" si="37"/>
        <v>1</v>
      </c>
      <c r="AF187">
        <f t="shared" si="29"/>
        <v>1</v>
      </c>
      <c r="AG187">
        <f t="shared" si="38"/>
        <v>-235</v>
      </c>
      <c r="AH187">
        <f t="shared" si="38"/>
        <v>-235</v>
      </c>
    </row>
    <row r="188" spans="4:34" x14ac:dyDescent="0.2">
      <c r="D188">
        <v>18.600000000000001</v>
      </c>
      <c r="E188">
        <v>939.59900000000005</v>
      </c>
      <c r="F188">
        <f t="shared" si="30"/>
        <v>666.59900000000005</v>
      </c>
      <c r="G188">
        <f t="shared" si="31"/>
        <v>0.31016239999999989</v>
      </c>
      <c r="H188">
        <f t="shared" si="32"/>
        <v>0.11007104999999995</v>
      </c>
      <c r="I188">
        <f t="shared" si="33"/>
        <v>-72.888163999999975</v>
      </c>
      <c r="J188">
        <f t="shared" si="34"/>
        <v>-25.866696749999988</v>
      </c>
      <c r="M188" s="14">
        <v>697.6</v>
      </c>
      <c r="N188" s="14">
        <f t="shared" si="26"/>
        <v>0.23575999999999997</v>
      </c>
      <c r="O188" s="14">
        <f t="shared" si="27"/>
        <v>7.7519999999999978E-2</v>
      </c>
      <c r="P188" s="14">
        <f t="shared" si="35"/>
        <v>-83.694799999999987</v>
      </c>
      <c r="Q188" s="14">
        <f t="shared" si="36"/>
        <v>-27.519599999999993</v>
      </c>
      <c r="R188" s="14">
        <v>18.600000000000001</v>
      </c>
      <c r="AC188">
        <f t="shared" si="28"/>
        <v>-96.903145608333347</v>
      </c>
      <c r="AD188">
        <v>17.100000000000001</v>
      </c>
      <c r="AE188">
        <f t="shared" si="37"/>
        <v>1</v>
      </c>
      <c r="AF188">
        <f t="shared" si="29"/>
        <v>1</v>
      </c>
      <c r="AG188">
        <f t="shared" si="38"/>
        <v>-235</v>
      </c>
      <c r="AH188">
        <f t="shared" si="38"/>
        <v>-235</v>
      </c>
    </row>
    <row r="189" spans="4:34" x14ac:dyDescent="0.2">
      <c r="D189">
        <v>18.7</v>
      </c>
      <c r="E189">
        <v>941.11400000000003</v>
      </c>
      <c r="F189">
        <f t="shared" si="30"/>
        <v>668.11400000000003</v>
      </c>
      <c r="G189">
        <f t="shared" si="31"/>
        <v>0.30652639999999992</v>
      </c>
      <c r="H189">
        <f t="shared" si="32"/>
        <v>0.10848029999999996</v>
      </c>
      <c r="I189">
        <f t="shared" si="33"/>
        <v>-72.033703999999986</v>
      </c>
      <c r="J189">
        <f t="shared" si="34"/>
        <v>-25.492870499999992</v>
      </c>
      <c r="M189" s="14">
        <v>699.1</v>
      </c>
      <c r="N189" s="14">
        <f t="shared" si="26"/>
        <v>0.23215999999999995</v>
      </c>
      <c r="O189" s="14">
        <f t="shared" si="27"/>
        <v>7.5944999999999971E-2</v>
      </c>
      <c r="P189" s="14">
        <f t="shared" si="35"/>
        <v>-82.416799999999981</v>
      </c>
      <c r="Q189" s="14">
        <f t="shared" si="36"/>
        <v>-26.960474999999988</v>
      </c>
      <c r="R189" s="14">
        <v>18.7</v>
      </c>
      <c r="AC189">
        <f t="shared" si="28"/>
        <v>-96.262728149999958</v>
      </c>
      <c r="AD189">
        <v>17.2</v>
      </c>
      <c r="AE189">
        <f t="shared" si="37"/>
        <v>1</v>
      </c>
      <c r="AF189">
        <f t="shared" si="29"/>
        <v>1</v>
      </c>
      <c r="AG189">
        <f t="shared" si="38"/>
        <v>-235</v>
      </c>
      <c r="AH189">
        <f t="shared" si="38"/>
        <v>-235</v>
      </c>
    </row>
    <row r="190" spans="4:34" x14ac:dyDescent="0.2">
      <c r="D190">
        <v>18.8</v>
      </c>
      <c r="E190">
        <v>942.61</v>
      </c>
      <c r="F190">
        <f t="shared" si="30"/>
        <v>669.61</v>
      </c>
      <c r="G190">
        <f t="shared" si="31"/>
        <v>0.30293599999999998</v>
      </c>
      <c r="H190">
        <f t="shared" si="32"/>
        <v>0.10690949999999998</v>
      </c>
      <c r="I190">
        <f t="shared" si="33"/>
        <v>-71.189959999999999</v>
      </c>
      <c r="J190">
        <f t="shared" si="34"/>
        <v>-25.123732499999996</v>
      </c>
      <c r="M190" s="14">
        <v>700.6</v>
      </c>
      <c r="N190" s="14">
        <f t="shared" si="26"/>
        <v>0.22927999999999998</v>
      </c>
      <c r="O190" s="14">
        <f t="shared" si="27"/>
        <v>7.4849999999999986E-2</v>
      </c>
      <c r="P190" s="14">
        <f t="shared" si="35"/>
        <v>-81.39439999999999</v>
      </c>
      <c r="Q190" s="14">
        <f t="shared" si="36"/>
        <v>-26.571749999999994</v>
      </c>
      <c r="R190" s="14">
        <v>18.8</v>
      </c>
      <c r="AC190">
        <f t="shared" si="28"/>
        <v>-95.662155583333316</v>
      </c>
      <c r="AD190">
        <v>17.3</v>
      </c>
      <c r="AE190">
        <f t="shared" si="37"/>
        <v>1</v>
      </c>
      <c r="AF190">
        <f t="shared" si="29"/>
        <v>1</v>
      </c>
      <c r="AG190">
        <f t="shared" si="38"/>
        <v>-235</v>
      </c>
      <c r="AH190">
        <f t="shared" si="38"/>
        <v>-235</v>
      </c>
    </row>
    <row r="191" spans="4:34" x14ac:dyDescent="0.2">
      <c r="D191">
        <v>18.899999999999999</v>
      </c>
      <c r="E191">
        <v>944.08900000000006</v>
      </c>
      <c r="F191">
        <f t="shared" si="30"/>
        <v>671.08900000000006</v>
      </c>
      <c r="G191">
        <f t="shared" si="31"/>
        <v>0.29938639999999983</v>
      </c>
      <c r="H191">
        <f t="shared" si="32"/>
        <v>0.10535654999999994</v>
      </c>
      <c r="I191">
        <f t="shared" si="33"/>
        <v>-70.355803999999964</v>
      </c>
      <c r="J191">
        <f t="shared" si="34"/>
        <v>-24.758789249999985</v>
      </c>
      <c r="M191" s="14">
        <v>702</v>
      </c>
      <c r="N191" s="14">
        <f t="shared" si="26"/>
        <v>0.2276</v>
      </c>
      <c r="O191" s="14">
        <f t="shared" si="27"/>
        <v>7.4499999999999997E-2</v>
      </c>
      <c r="P191" s="14">
        <f t="shared" si="35"/>
        <v>-80.798000000000002</v>
      </c>
      <c r="Q191" s="14">
        <f t="shared" si="36"/>
        <v>-26.447499999999998</v>
      </c>
      <c r="R191" s="14">
        <v>18.899999999999999</v>
      </c>
      <c r="AC191">
        <f t="shared" si="28"/>
        <v>-95.131270858333323</v>
      </c>
      <c r="AD191">
        <v>17.399999999999999</v>
      </c>
      <c r="AE191">
        <f t="shared" si="37"/>
        <v>1</v>
      </c>
      <c r="AF191">
        <f t="shared" si="29"/>
        <v>1</v>
      </c>
      <c r="AG191">
        <f t="shared" si="38"/>
        <v>-235</v>
      </c>
      <c r="AH191">
        <f t="shared" si="38"/>
        <v>-235</v>
      </c>
    </row>
    <row r="192" spans="4:34" x14ac:dyDescent="0.2">
      <c r="D192">
        <v>19</v>
      </c>
      <c r="E192">
        <v>945.55</v>
      </c>
      <c r="F192">
        <f t="shared" si="30"/>
        <v>672.55</v>
      </c>
      <c r="G192">
        <f t="shared" si="31"/>
        <v>0.29588000000000009</v>
      </c>
      <c r="H192">
        <f t="shared" si="32"/>
        <v>0.10382250000000004</v>
      </c>
      <c r="I192">
        <f t="shared" si="33"/>
        <v>-69.531800000000018</v>
      </c>
      <c r="J192">
        <f t="shared" si="34"/>
        <v>-24.398287500000009</v>
      </c>
      <c r="M192" s="14">
        <v>703.4</v>
      </c>
      <c r="N192" s="14">
        <f t="shared" si="26"/>
        <v>0.22592000000000004</v>
      </c>
      <c r="O192" s="14">
        <f t="shared" si="27"/>
        <v>7.4150000000000008E-2</v>
      </c>
      <c r="P192" s="14">
        <f t="shared" si="35"/>
        <v>-80.201600000000013</v>
      </c>
      <c r="Q192" s="14">
        <f t="shared" si="36"/>
        <v>-26.323250000000002</v>
      </c>
      <c r="R192" s="14">
        <v>19</v>
      </c>
      <c r="AC192">
        <f t="shared" si="28"/>
        <v>-94.604597083333346</v>
      </c>
      <c r="AD192">
        <v>17.5</v>
      </c>
      <c r="AE192">
        <f t="shared" si="37"/>
        <v>1</v>
      </c>
      <c r="AF192">
        <f t="shared" si="29"/>
        <v>1</v>
      </c>
      <c r="AG192">
        <f t="shared" si="38"/>
        <v>-235</v>
      </c>
      <c r="AH192">
        <f t="shared" si="38"/>
        <v>-235</v>
      </c>
    </row>
    <row r="193" spans="4:34" x14ac:dyDescent="0.2">
      <c r="D193">
        <v>19.100000000000001</v>
      </c>
      <c r="E193">
        <v>946.99199999999996</v>
      </c>
      <c r="F193">
        <f t="shared" si="30"/>
        <v>673.99199999999996</v>
      </c>
      <c r="G193">
        <f t="shared" si="31"/>
        <v>0.2924192000000001</v>
      </c>
      <c r="H193">
        <f t="shared" si="32"/>
        <v>0.10230840000000004</v>
      </c>
      <c r="I193">
        <f t="shared" si="33"/>
        <v>-68.718512000000018</v>
      </c>
      <c r="J193">
        <f t="shared" si="34"/>
        <v>-24.042474000000009</v>
      </c>
      <c r="M193" s="14">
        <v>704.8</v>
      </c>
      <c r="N193" s="14">
        <f t="shared" si="26"/>
        <v>0.22424000000000005</v>
      </c>
      <c r="O193" s="14">
        <f t="shared" si="27"/>
        <v>7.3800000000000004E-2</v>
      </c>
      <c r="P193" s="14">
        <f t="shared" si="35"/>
        <v>-79.605200000000025</v>
      </c>
      <c r="Q193" s="14">
        <f t="shared" si="36"/>
        <v>-26.199000000000002</v>
      </c>
      <c r="R193" s="14">
        <v>19.100000000000001</v>
      </c>
      <c r="AC193">
        <f t="shared" si="28"/>
        <v>-94.082368199999991</v>
      </c>
      <c r="AD193">
        <v>17.600000000000001</v>
      </c>
      <c r="AE193">
        <f t="shared" si="37"/>
        <v>1</v>
      </c>
      <c r="AF193">
        <f t="shared" si="29"/>
        <v>1</v>
      </c>
      <c r="AG193">
        <f t="shared" si="38"/>
        <v>-235</v>
      </c>
      <c r="AH193">
        <f t="shared" si="38"/>
        <v>-235</v>
      </c>
    </row>
    <row r="194" spans="4:34" x14ac:dyDescent="0.2">
      <c r="D194">
        <v>19.2</v>
      </c>
      <c r="E194">
        <v>948.41600000000005</v>
      </c>
      <c r="F194">
        <f t="shared" si="30"/>
        <v>675.41600000000005</v>
      </c>
      <c r="G194">
        <f t="shared" si="31"/>
        <v>0.28900159999999986</v>
      </c>
      <c r="H194">
        <f t="shared" si="32"/>
        <v>0.10081319999999995</v>
      </c>
      <c r="I194">
        <f t="shared" si="33"/>
        <v>-67.915375999999966</v>
      </c>
      <c r="J194">
        <f t="shared" si="34"/>
        <v>-23.691101999999987</v>
      </c>
      <c r="M194" s="14">
        <v>706.1</v>
      </c>
      <c r="N194" s="14">
        <f t="shared" si="26"/>
        <v>0.22267999999999999</v>
      </c>
      <c r="O194" s="14">
        <f t="shared" si="27"/>
        <v>7.3474999999999999E-2</v>
      </c>
      <c r="P194" s="14">
        <f t="shared" si="35"/>
        <v>-79.051400000000001</v>
      </c>
      <c r="Q194" s="14">
        <f t="shared" si="36"/>
        <v>-26.083624999999998</v>
      </c>
      <c r="R194" s="14">
        <v>19.2</v>
      </c>
      <c r="AC194">
        <f t="shared" si="28"/>
        <v>-93.576961100000034</v>
      </c>
      <c r="AD194">
        <v>17.7</v>
      </c>
      <c r="AE194">
        <f t="shared" si="37"/>
        <v>1</v>
      </c>
      <c r="AF194">
        <f t="shared" si="29"/>
        <v>1</v>
      </c>
      <c r="AG194">
        <f t="shared" si="38"/>
        <v>-235</v>
      </c>
      <c r="AH194">
        <f t="shared" si="38"/>
        <v>-235</v>
      </c>
    </row>
    <row r="195" spans="4:34" x14ac:dyDescent="0.2">
      <c r="D195">
        <v>19.3</v>
      </c>
      <c r="E195">
        <v>949.82100000000003</v>
      </c>
      <c r="F195">
        <f t="shared" si="30"/>
        <v>676.82100000000003</v>
      </c>
      <c r="G195">
        <f t="shared" si="31"/>
        <v>0.28562959999999993</v>
      </c>
      <c r="H195">
        <f t="shared" si="32"/>
        <v>9.9337949999999967E-2</v>
      </c>
      <c r="I195">
        <f t="shared" si="33"/>
        <v>-67.122955999999988</v>
      </c>
      <c r="J195">
        <f t="shared" si="34"/>
        <v>-23.344418249999993</v>
      </c>
      <c r="M195" s="14">
        <v>707.5</v>
      </c>
      <c r="N195" s="14">
        <f t="shared" ref="N195:N258" si="39">IF($M195&lt;400,1,IF(MOD($M195,100)=0,VLOOKUP($M195,$A$3:$C$15,2,FALSE),VLOOKUP(FLOOR($M195,100),$A$3:$C$15,2,FALSE)-($M195-FLOOR($M195,100))/(CEILING($M195,100)-FLOOR($M195,100))*(VLOOKUP(FLOOR($M195,100),$A$3:$C$15,2,FALSE)-VLOOKUP(CEILING($M195,100),$A$3:$C$15,2,FALSE))))</f>
        <v>0.221</v>
      </c>
      <c r="O195" s="14">
        <f t="shared" ref="O195:O258" si="40">IF($M195&lt;100,1,IF(MOD($M195,100)=0,VLOOKUP($M195,$A$3:$C$15,3,FALSE),VLOOKUP(FLOOR($M195,100),$A$3:$C$15,3,FALSE)-($M195-FLOOR($M195,100))/(CEILING($M195,100)-FLOOR($M195,100))*(VLOOKUP(FLOOR($M195,100),$A$3:$C$15,3,FALSE)-VLOOKUP(CEILING($M195,100),$A$3:$C$15,3,FALSE))))</f>
        <v>7.3124999999999996E-2</v>
      </c>
      <c r="P195" s="14">
        <f t="shared" si="35"/>
        <v>-78.454999999999998</v>
      </c>
      <c r="Q195" s="14">
        <f t="shared" si="36"/>
        <v>-25.959374999999998</v>
      </c>
      <c r="R195" s="14">
        <v>19.3</v>
      </c>
      <c r="AC195">
        <f t="shared" ref="AC195:AC258" si="41">(AVERAGE(E195:AB195))-273</f>
        <v>-93.063388058333288</v>
      </c>
      <c r="AD195">
        <v>17.8</v>
      </c>
      <c r="AE195">
        <f t="shared" si="37"/>
        <v>1</v>
      </c>
      <c r="AF195">
        <f t="shared" ref="AF195:AF258" si="42">IF($AC195&lt;100,1,IF(MOD($AC195,100)=0,VLOOKUP($AC195,$A$3:$C$15,3,FALSE),VLOOKUP(FLOOR($AC195,100),$A$3:$C$15,3,FALSE)-($AC195-FLOOR($AC195,100))/(CEILING($AC195,100)-FLOOR($AC195,100))*(VLOOKUP(FLOOR($AC195,100),$A$3:$C$15,3,FALSE)-VLOOKUP(CEILING($AC195,100),$A$3:$C$15,3,FALSE))))</f>
        <v>1</v>
      </c>
      <c r="AG195">
        <f t="shared" si="38"/>
        <v>-235</v>
      </c>
      <c r="AH195">
        <f t="shared" si="38"/>
        <v>-235</v>
      </c>
    </row>
    <row r="196" spans="4:34" x14ac:dyDescent="0.2">
      <c r="D196">
        <v>19.399999999999999</v>
      </c>
      <c r="E196">
        <v>951.20600000000002</v>
      </c>
      <c r="F196">
        <f t="shared" ref="F196:F259" si="43">E196-273</f>
        <v>678.20600000000002</v>
      </c>
      <c r="G196">
        <f t="shared" ref="G196:G259" si="44">IF($F196&lt;400,1,IF(MOD($F196,100)=0,VLOOKUP($F196,$A$3:$C$15,2,FALSE),VLOOKUP(FLOOR($F196,100),$A$3:$C$15,2,FALSE)-($F196-FLOOR($F196,100))/(CEILING($F196,100)-FLOOR($F196,100))*(VLOOKUP(FLOOR($F196,100),$A$3:$C$15,2,FALSE)-VLOOKUP(CEILING($F196,100),$A$3:$C$15,2,FALSE))))</f>
        <v>0.28230559999999993</v>
      </c>
      <c r="H196">
        <f t="shared" ref="H196:H259" si="45">IF($F196&lt;100,1,IF(MOD($F196,100)=0,VLOOKUP($F196,$A$3:$C$15,3,FALSE),VLOOKUP(FLOOR($F196,100),$A$3:$C$15,3,FALSE)-($F196-FLOOR($F196,100))/(CEILING($F196,100)-FLOOR($F196,100))*(VLOOKUP(FLOOR($F196,100),$A$3:$C$15,3,FALSE)-VLOOKUP(CEILING($F196,100),$A$3:$C$15,3,FALSE))))</f>
        <v>9.7883699999999976E-2</v>
      </c>
      <c r="I196">
        <f t="shared" ref="I196:I259" si="46">-235*G196</f>
        <v>-66.34181599999998</v>
      </c>
      <c r="J196">
        <f t="shared" ref="J196:J259" si="47">-235*H196</f>
        <v>-23.002669499999996</v>
      </c>
      <c r="M196" s="14">
        <v>708.8</v>
      </c>
      <c r="N196" s="14">
        <f t="shared" si="39"/>
        <v>0.21944000000000005</v>
      </c>
      <c r="O196" s="14">
        <f t="shared" si="40"/>
        <v>7.2800000000000004E-2</v>
      </c>
      <c r="P196" s="14">
        <f t="shared" ref="P196:P259" si="48">-355*N196</f>
        <v>-77.901200000000017</v>
      </c>
      <c r="Q196" s="14">
        <f t="shared" ref="Q196:Q259" si="49">-355*O196</f>
        <v>-25.844000000000001</v>
      </c>
      <c r="R196" s="14">
        <v>19.399999999999999</v>
      </c>
      <c r="AC196">
        <f t="shared" si="41"/>
        <v>-92.567104683333326</v>
      </c>
      <c r="AD196">
        <v>17.899999999999999</v>
      </c>
      <c r="AE196">
        <f t="shared" ref="AE196:AE259" si="50">IF(AC196&lt;400,1,IF(MOD(AC196,100)=0,VLOOKUP(AC196,$A$3:$C$15,2,FALSE),VLOOKUP(FLOOR(AC196,100),$A$3:$C$15,2,FALSE)-(AC196-FLOOR(AC196,100))/(CEILING(AC196,100)-FLOOR(AC196,100))*(VLOOKUP(FLOOR(AC196,100),$A$3:$C$15,2,FALSE)-VLOOKUP(CEILING(AC196,100),$A$3:$C$15,2,FALSE))))</f>
        <v>1</v>
      </c>
      <c r="AF196">
        <f t="shared" si="42"/>
        <v>1</v>
      </c>
      <c r="AG196">
        <f t="shared" ref="AG196:AH259" si="51">-235*AE196</f>
        <v>-235</v>
      </c>
      <c r="AH196">
        <f t="shared" si="51"/>
        <v>-235</v>
      </c>
    </row>
    <row r="197" spans="4:34" x14ac:dyDescent="0.2">
      <c r="D197">
        <v>19.5</v>
      </c>
      <c r="E197">
        <v>952.57100000000003</v>
      </c>
      <c r="F197">
        <f t="shared" si="43"/>
        <v>679.57100000000003</v>
      </c>
      <c r="G197">
        <f t="shared" si="44"/>
        <v>0.27902959999999993</v>
      </c>
      <c r="H197">
        <f t="shared" si="45"/>
        <v>9.6450449999999965E-2</v>
      </c>
      <c r="I197">
        <f t="shared" si="46"/>
        <v>-65.571955999999986</v>
      </c>
      <c r="J197">
        <f t="shared" si="47"/>
        <v>-22.665855749999992</v>
      </c>
      <c r="M197" s="14">
        <v>710.1</v>
      </c>
      <c r="N197" s="14">
        <f t="shared" si="39"/>
        <v>0.21787999999999999</v>
      </c>
      <c r="O197" s="14">
        <f t="shared" si="40"/>
        <v>7.2474999999999998E-2</v>
      </c>
      <c r="P197" s="14">
        <f t="shared" si="48"/>
        <v>-77.347399999999993</v>
      </c>
      <c r="Q197" s="14">
        <f t="shared" si="49"/>
        <v>-25.728625000000001</v>
      </c>
      <c r="R197" s="14">
        <v>19.5</v>
      </c>
      <c r="AC197">
        <f t="shared" si="41"/>
        <v>-92.07550014166668</v>
      </c>
      <c r="AD197">
        <v>18</v>
      </c>
      <c r="AE197">
        <f t="shared" si="50"/>
        <v>1</v>
      </c>
      <c r="AF197">
        <f t="shared" si="42"/>
        <v>1</v>
      </c>
      <c r="AG197">
        <f t="shared" si="51"/>
        <v>-235</v>
      </c>
      <c r="AH197">
        <f t="shared" si="51"/>
        <v>-235</v>
      </c>
    </row>
    <row r="198" spans="4:34" x14ac:dyDescent="0.2">
      <c r="D198">
        <v>19.600000000000001</v>
      </c>
      <c r="E198">
        <v>953.91499999999996</v>
      </c>
      <c r="F198">
        <f t="shared" si="43"/>
        <v>680.91499999999996</v>
      </c>
      <c r="G198">
        <f t="shared" si="44"/>
        <v>0.2758040000000001</v>
      </c>
      <c r="H198">
        <f t="shared" si="45"/>
        <v>9.5039250000000033E-2</v>
      </c>
      <c r="I198">
        <f t="shared" si="46"/>
        <v>-64.813940000000031</v>
      </c>
      <c r="J198">
        <f t="shared" si="47"/>
        <v>-22.334223750000007</v>
      </c>
      <c r="M198" s="14">
        <v>711.3</v>
      </c>
      <c r="N198" s="14">
        <f t="shared" si="39"/>
        <v>0.21644000000000008</v>
      </c>
      <c r="O198" s="14">
        <f t="shared" si="40"/>
        <v>7.2175000000000003E-2</v>
      </c>
      <c r="P198" s="14">
        <f t="shared" si="48"/>
        <v>-76.836200000000034</v>
      </c>
      <c r="Q198" s="14">
        <f t="shared" si="49"/>
        <v>-25.622125</v>
      </c>
      <c r="R198" s="14">
        <v>19.600000000000001</v>
      </c>
      <c r="AC198">
        <f t="shared" si="41"/>
        <v>-91.601419208333368</v>
      </c>
      <c r="AD198">
        <v>18.100000000000001</v>
      </c>
      <c r="AE198">
        <f t="shared" si="50"/>
        <v>1</v>
      </c>
      <c r="AF198">
        <f t="shared" si="42"/>
        <v>1</v>
      </c>
      <c r="AG198">
        <f t="shared" si="51"/>
        <v>-235</v>
      </c>
      <c r="AH198">
        <f t="shared" si="51"/>
        <v>-235</v>
      </c>
    </row>
    <row r="199" spans="4:34" x14ac:dyDescent="0.2">
      <c r="D199">
        <v>19.7</v>
      </c>
      <c r="E199">
        <v>955.23699999999997</v>
      </c>
      <c r="F199">
        <f t="shared" si="43"/>
        <v>682.23699999999997</v>
      </c>
      <c r="G199">
        <f t="shared" si="44"/>
        <v>0.27263120000000007</v>
      </c>
      <c r="H199">
        <f t="shared" si="45"/>
        <v>9.365115000000003E-2</v>
      </c>
      <c r="I199">
        <f t="shared" si="46"/>
        <v>-64.068332000000012</v>
      </c>
      <c r="J199">
        <f t="shared" si="47"/>
        <v>-22.008020250000008</v>
      </c>
      <c r="M199" s="14">
        <v>712.6</v>
      </c>
      <c r="N199" s="14">
        <f t="shared" si="39"/>
        <v>0.21487999999999999</v>
      </c>
      <c r="O199" s="14">
        <f t="shared" si="40"/>
        <v>7.1849999999999997E-2</v>
      </c>
      <c r="P199" s="14">
        <f t="shared" si="48"/>
        <v>-76.282399999999996</v>
      </c>
      <c r="Q199" s="14">
        <f t="shared" si="49"/>
        <v>-25.50675</v>
      </c>
      <c r="R199" s="14">
        <v>19.7</v>
      </c>
      <c r="AC199">
        <f t="shared" si="41"/>
        <v>-91.119874158333374</v>
      </c>
      <c r="AD199">
        <v>18.2</v>
      </c>
      <c r="AE199">
        <f t="shared" si="50"/>
        <v>1</v>
      </c>
      <c r="AF199">
        <f t="shared" si="42"/>
        <v>1</v>
      </c>
      <c r="AG199">
        <f t="shared" si="51"/>
        <v>-235</v>
      </c>
      <c r="AH199">
        <f t="shared" si="51"/>
        <v>-235</v>
      </c>
    </row>
    <row r="200" spans="4:34" x14ac:dyDescent="0.2">
      <c r="D200">
        <v>19.8</v>
      </c>
      <c r="E200">
        <v>956.53599999999994</v>
      </c>
      <c r="F200">
        <f t="shared" si="43"/>
        <v>683.53599999999994</v>
      </c>
      <c r="G200">
        <f t="shared" si="44"/>
        <v>0.26951360000000013</v>
      </c>
      <c r="H200">
        <f t="shared" si="45"/>
        <v>9.2287200000000055E-2</v>
      </c>
      <c r="I200">
        <f t="shared" si="46"/>
        <v>-63.335696000000034</v>
      </c>
      <c r="J200">
        <f t="shared" si="47"/>
        <v>-21.687492000000013</v>
      </c>
      <c r="M200" s="14">
        <v>713.8</v>
      </c>
      <c r="N200" s="14">
        <f t="shared" si="39"/>
        <v>0.21344000000000007</v>
      </c>
      <c r="O200" s="14">
        <f t="shared" si="40"/>
        <v>7.1550000000000002E-2</v>
      </c>
      <c r="P200" s="14">
        <f t="shared" si="48"/>
        <v>-75.771200000000022</v>
      </c>
      <c r="Q200" s="14">
        <f t="shared" si="49"/>
        <v>-25.40025</v>
      </c>
      <c r="R200" s="14">
        <v>19.8</v>
      </c>
      <c r="AC200">
        <f t="shared" si="41"/>
        <v>-90.656320600000043</v>
      </c>
      <c r="AD200">
        <v>18.3</v>
      </c>
      <c r="AE200">
        <f t="shared" si="50"/>
        <v>1</v>
      </c>
      <c r="AF200">
        <f t="shared" si="42"/>
        <v>1</v>
      </c>
      <c r="AG200">
        <f t="shared" si="51"/>
        <v>-235</v>
      </c>
      <c r="AH200">
        <f t="shared" si="51"/>
        <v>-235</v>
      </c>
    </row>
    <row r="201" spans="4:34" x14ac:dyDescent="0.2">
      <c r="D201">
        <v>19.899999999999999</v>
      </c>
      <c r="E201">
        <v>957.81600000000003</v>
      </c>
      <c r="F201">
        <f t="shared" si="43"/>
        <v>684.81600000000003</v>
      </c>
      <c r="G201">
        <f t="shared" si="44"/>
        <v>0.26644159999999995</v>
      </c>
      <c r="H201">
        <f t="shared" si="45"/>
        <v>9.094319999999996E-2</v>
      </c>
      <c r="I201">
        <f t="shared" si="46"/>
        <v>-62.613775999999987</v>
      </c>
      <c r="J201">
        <f t="shared" si="47"/>
        <v>-21.37165199999999</v>
      </c>
      <c r="M201" s="14">
        <v>715</v>
      </c>
      <c r="N201" s="14">
        <f t="shared" si="39"/>
        <v>0.21200000000000002</v>
      </c>
      <c r="O201" s="14">
        <f t="shared" si="40"/>
        <v>7.1249999999999994E-2</v>
      </c>
      <c r="P201" s="14">
        <f t="shared" si="48"/>
        <v>-75.260000000000005</v>
      </c>
      <c r="Q201" s="14">
        <f t="shared" si="49"/>
        <v>-25.293749999999999</v>
      </c>
      <c r="R201" s="14">
        <v>19.899999999999999</v>
      </c>
      <c r="AC201">
        <f t="shared" si="41"/>
        <v>-90.197211933333307</v>
      </c>
      <c r="AD201">
        <v>18.399999999999999</v>
      </c>
      <c r="AE201">
        <f t="shared" si="50"/>
        <v>1</v>
      </c>
      <c r="AF201">
        <f t="shared" si="42"/>
        <v>1</v>
      </c>
      <c r="AG201">
        <f t="shared" si="51"/>
        <v>-235</v>
      </c>
      <c r="AH201">
        <f t="shared" si="51"/>
        <v>-235</v>
      </c>
    </row>
    <row r="202" spans="4:34" x14ac:dyDescent="0.2">
      <c r="D202">
        <v>20</v>
      </c>
      <c r="E202">
        <v>959.07500000000005</v>
      </c>
      <c r="F202">
        <f t="shared" si="43"/>
        <v>686.07500000000005</v>
      </c>
      <c r="G202">
        <f t="shared" si="44"/>
        <v>0.26341999999999988</v>
      </c>
      <c r="H202">
        <f t="shared" si="45"/>
        <v>8.9621249999999944E-2</v>
      </c>
      <c r="I202">
        <f t="shared" si="46"/>
        <v>-61.903699999999972</v>
      </c>
      <c r="J202">
        <f t="shared" si="47"/>
        <v>-21.060993749999987</v>
      </c>
      <c r="M202" s="14">
        <v>716.1</v>
      </c>
      <c r="N202" s="14">
        <f t="shared" si="39"/>
        <v>0.21067999999999998</v>
      </c>
      <c r="O202" s="14">
        <f t="shared" si="40"/>
        <v>7.0974999999999996E-2</v>
      </c>
      <c r="P202" s="14">
        <f t="shared" si="48"/>
        <v>-74.791399999999996</v>
      </c>
      <c r="Q202" s="14">
        <f t="shared" si="49"/>
        <v>-25.196124999999999</v>
      </c>
      <c r="R202" s="14">
        <v>20</v>
      </c>
      <c r="AC202">
        <f t="shared" si="41"/>
        <v>-89.75562687499999</v>
      </c>
      <c r="AD202">
        <v>18.5</v>
      </c>
      <c r="AE202">
        <f t="shared" si="50"/>
        <v>1</v>
      </c>
      <c r="AF202">
        <f t="shared" si="42"/>
        <v>1</v>
      </c>
      <c r="AG202">
        <f t="shared" si="51"/>
        <v>-235</v>
      </c>
      <c r="AH202">
        <f t="shared" si="51"/>
        <v>-235</v>
      </c>
    </row>
    <row r="203" spans="4:34" x14ac:dyDescent="0.2">
      <c r="D203">
        <v>18.600000000000001</v>
      </c>
      <c r="E203">
        <v>997.88800000000003</v>
      </c>
      <c r="F203">
        <f t="shared" si="43"/>
        <v>724.88800000000003</v>
      </c>
      <c r="G203">
        <f t="shared" si="44"/>
        <v>0.20013439999999996</v>
      </c>
      <c r="H203">
        <f t="shared" si="45"/>
        <v>6.8777999999999992E-2</v>
      </c>
      <c r="I203">
        <f t="shared" si="46"/>
        <v>-47.031583999999988</v>
      </c>
      <c r="J203">
        <f t="shared" si="47"/>
        <v>-16.16283</v>
      </c>
      <c r="M203" s="14">
        <v>717.3</v>
      </c>
      <c r="N203" s="14">
        <f t="shared" si="39"/>
        <v>0.20924000000000006</v>
      </c>
      <c r="O203" s="14">
        <f t="shared" si="40"/>
        <v>7.0675000000000016E-2</v>
      </c>
      <c r="P203" s="14">
        <f t="shared" si="48"/>
        <v>-74.280200000000022</v>
      </c>
      <c r="Q203" s="14">
        <f t="shared" si="49"/>
        <v>-25.089625000000005</v>
      </c>
      <c r="R203" s="14">
        <v>20.100000000000001</v>
      </c>
      <c r="AC203">
        <f t="shared" si="41"/>
        <v>-81.486617633333339</v>
      </c>
      <c r="AD203">
        <v>18.600000000000001</v>
      </c>
      <c r="AE203">
        <f t="shared" si="50"/>
        <v>1</v>
      </c>
      <c r="AF203">
        <f t="shared" si="42"/>
        <v>1</v>
      </c>
      <c r="AG203">
        <f t="shared" si="51"/>
        <v>-235</v>
      </c>
      <c r="AH203">
        <f t="shared" si="51"/>
        <v>-235</v>
      </c>
    </row>
    <row r="204" spans="4:34" x14ac:dyDescent="0.2">
      <c r="D204">
        <v>18.7</v>
      </c>
      <c r="E204">
        <v>998.39800000000002</v>
      </c>
      <c r="F204">
        <f t="shared" si="43"/>
        <v>725.39800000000002</v>
      </c>
      <c r="G204">
        <f t="shared" si="44"/>
        <v>0.19952239999999999</v>
      </c>
      <c r="H204">
        <f t="shared" si="45"/>
        <v>6.8650499999999989E-2</v>
      </c>
      <c r="I204">
        <f t="shared" si="46"/>
        <v>-46.887763999999997</v>
      </c>
      <c r="J204">
        <f t="shared" si="47"/>
        <v>-16.132867499999996</v>
      </c>
      <c r="M204" s="14">
        <v>718.4</v>
      </c>
      <c r="N204" s="14">
        <f t="shared" si="39"/>
        <v>0.20792000000000005</v>
      </c>
      <c r="O204" s="14">
        <f t="shared" si="40"/>
        <v>7.0400000000000004E-2</v>
      </c>
      <c r="P204" s="14">
        <f t="shared" si="48"/>
        <v>-73.811600000000013</v>
      </c>
      <c r="Q204" s="14">
        <f t="shared" si="49"/>
        <v>-24.992000000000001</v>
      </c>
      <c r="R204" s="14">
        <v>20.2</v>
      </c>
      <c r="AC204">
        <f t="shared" si="41"/>
        <v>-81.240144883333386</v>
      </c>
      <c r="AD204">
        <v>18.7</v>
      </c>
      <c r="AE204">
        <f t="shared" si="50"/>
        <v>1</v>
      </c>
      <c r="AF204">
        <f t="shared" si="42"/>
        <v>1</v>
      </c>
      <c r="AG204">
        <f t="shared" si="51"/>
        <v>-235</v>
      </c>
      <c r="AH204">
        <f t="shared" si="51"/>
        <v>-235</v>
      </c>
    </row>
    <row r="205" spans="4:34" x14ac:dyDescent="0.2">
      <c r="D205">
        <v>18.8</v>
      </c>
      <c r="E205">
        <v>998.88800000000003</v>
      </c>
      <c r="F205">
        <f t="shared" si="43"/>
        <v>725.88800000000003</v>
      </c>
      <c r="G205">
        <f t="shared" si="44"/>
        <v>0.19893439999999996</v>
      </c>
      <c r="H205">
        <f t="shared" si="45"/>
        <v>6.8527999999999992E-2</v>
      </c>
      <c r="I205">
        <f t="shared" si="46"/>
        <v>-46.749583999999992</v>
      </c>
      <c r="J205">
        <f t="shared" si="47"/>
        <v>-16.10408</v>
      </c>
      <c r="M205" s="14">
        <v>719.5</v>
      </c>
      <c r="N205" s="14">
        <f t="shared" si="39"/>
        <v>0.20660000000000001</v>
      </c>
      <c r="O205" s="14">
        <f t="shared" si="40"/>
        <v>7.0124999999999993E-2</v>
      </c>
      <c r="P205" s="14">
        <f t="shared" si="48"/>
        <v>-73.343000000000004</v>
      </c>
      <c r="Q205" s="14">
        <f t="shared" si="49"/>
        <v>-24.894374999999997</v>
      </c>
      <c r="R205" s="14">
        <v>20.3</v>
      </c>
      <c r="AC205">
        <f t="shared" si="41"/>
        <v>-80.997570966666586</v>
      </c>
      <c r="AD205">
        <v>18.8</v>
      </c>
      <c r="AE205">
        <f t="shared" si="50"/>
        <v>1</v>
      </c>
      <c r="AF205">
        <f t="shared" si="42"/>
        <v>1</v>
      </c>
      <c r="AG205">
        <f t="shared" si="51"/>
        <v>-235</v>
      </c>
      <c r="AH205">
        <f t="shared" si="51"/>
        <v>-235</v>
      </c>
    </row>
    <row r="206" spans="4:34" x14ac:dyDescent="0.2">
      <c r="D206">
        <v>18.899999999999999</v>
      </c>
      <c r="E206">
        <v>999.36</v>
      </c>
      <c r="F206">
        <f t="shared" si="43"/>
        <v>726.36</v>
      </c>
      <c r="G206">
        <f t="shared" si="44"/>
        <v>0.19836799999999999</v>
      </c>
      <c r="H206">
        <f t="shared" si="45"/>
        <v>6.8409999999999999E-2</v>
      </c>
      <c r="I206">
        <f t="shared" si="46"/>
        <v>-46.616479999999996</v>
      </c>
      <c r="J206">
        <f t="shared" si="47"/>
        <v>-16.076349999999998</v>
      </c>
      <c r="M206" s="14">
        <v>720.5</v>
      </c>
      <c r="N206" s="14">
        <f t="shared" si="39"/>
        <v>0.2054</v>
      </c>
      <c r="O206" s="14">
        <f t="shared" si="40"/>
        <v>6.9874999999999993E-2</v>
      </c>
      <c r="P206" s="14">
        <f t="shared" si="48"/>
        <v>-72.917000000000002</v>
      </c>
      <c r="Q206" s="14">
        <f t="shared" si="49"/>
        <v>-24.805624999999999</v>
      </c>
      <c r="R206" s="14">
        <v>20.399999999999999</v>
      </c>
      <c r="AC206">
        <f t="shared" si="41"/>
        <v>-80.771116833333281</v>
      </c>
      <c r="AD206">
        <v>18.899999999999999</v>
      </c>
      <c r="AE206">
        <f t="shared" si="50"/>
        <v>1</v>
      </c>
      <c r="AF206">
        <f t="shared" si="42"/>
        <v>1</v>
      </c>
      <c r="AG206">
        <f t="shared" si="51"/>
        <v>-235</v>
      </c>
      <c r="AH206">
        <f t="shared" si="51"/>
        <v>-235</v>
      </c>
    </row>
    <row r="207" spans="4:34" x14ac:dyDescent="0.2">
      <c r="D207">
        <v>19</v>
      </c>
      <c r="E207">
        <v>999.81799999999998</v>
      </c>
      <c r="F207">
        <f t="shared" si="43"/>
        <v>726.81799999999998</v>
      </c>
      <c r="G207">
        <f t="shared" si="44"/>
        <v>0.19781840000000003</v>
      </c>
      <c r="H207">
        <f t="shared" si="45"/>
        <v>6.8295500000000009E-2</v>
      </c>
      <c r="I207">
        <f t="shared" si="46"/>
        <v>-46.487324000000008</v>
      </c>
      <c r="J207">
        <f t="shared" si="47"/>
        <v>-16.049442500000001</v>
      </c>
      <c r="M207" s="14">
        <v>721.6</v>
      </c>
      <c r="N207" s="14">
        <f t="shared" si="39"/>
        <v>0.20407999999999998</v>
      </c>
      <c r="O207" s="14">
        <f t="shared" si="40"/>
        <v>6.9599999999999995E-2</v>
      </c>
      <c r="P207" s="14">
        <f t="shared" si="48"/>
        <v>-72.448399999999992</v>
      </c>
      <c r="Q207" s="14">
        <f t="shared" si="49"/>
        <v>-24.707999999999998</v>
      </c>
      <c r="R207" s="14">
        <v>20.5</v>
      </c>
      <c r="AC207">
        <f t="shared" si="41"/>
        <v>-80.534781050000021</v>
      </c>
      <c r="AD207">
        <v>19</v>
      </c>
      <c r="AE207">
        <f t="shared" si="50"/>
        <v>1</v>
      </c>
      <c r="AF207">
        <f t="shared" si="42"/>
        <v>1</v>
      </c>
      <c r="AG207">
        <f t="shared" si="51"/>
        <v>-235</v>
      </c>
      <c r="AH207">
        <f t="shared" si="51"/>
        <v>-235</v>
      </c>
    </row>
    <row r="208" spans="4:34" x14ac:dyDescent="0.2">
      <c r="D208">
        <v>19.100000000000001</v>
      </c>
      <c r="E208">
        <v>1000.26</v>
      </c>
      <c r="F208">
        <f t="shared" si="43"/>
        <v>727.26</v>
      </c>
      <c r="G208">
        <f t="shared" si="44"/>
        <v>0.19728800000000002</v>
      </c>
      <c r="H208">
        <f t="shared" si="45"/>
        <v>6.8184999999999996E-2</v>
      </c>
      <c r="I208">
        <f t="shared" si="46"/>
        <v>-46.362680000000005</v>
      </c>
      <c r="J208">
        <f t="shared" si="47"/>
        <v>-16.023474999999998</v>
      </c>
      <c r="M208" s="14">
        <v>722.6</v>
      </c>
      <c r="N208" s="14">
        <f t="shared" si="39"/>
        <v>0.20287999999999998</v>
      </c>
      <c r="O208" s="14">
        <f t="shared" si="40"/>
        <v>6.9349999999999995E-2</v>
      </c>
      <c r="P208" s="14">
        <f t="shared" si="48"/>
        <v>-72.02239999999999</v>
      </c>
      <c r="Q208" s="14">
        <f t="shared" si="49"/>
        <v>-24.619249999999997</v>
      </c>
      <c r="R208" s="14">
        <v>20.6</v>
      </c>
      <c r="AC208">
        <f t="shared" si="41"/>
        <v>-80.314175166666672</v>
      </c>
      <c r="AD208">
        <v>19.100000000000001</v>
      </c>
      <c r="AE208">
        <f t="shared" si="50"/>
        <v>1</v>
      </c>
      <c r="AF208">
        <f t="shared" si="42"/>
        <v>1</v>
      </c>
      <c r="AG208">
        <f t="shared" si="51"/>
        <v>-235</v>
      </c>
      <c r="AH208">
        <f t="shared" si="51"/>
        <v>-235</v>
      </c>
    </row>
    <row r="209" spans="4:34" x14ac:dyDescent="0.2">
      <c r="D209">
        <v>19.2</v>
      </c>
      <c r="E209">
        <v>1000.7</v>
      </c>
      <c r="F209">
        <f t="shared" si="43"/>
        <v>727.7</v>
      </c>
      <c r="G209">
        <f t="shared" si="44"/>
        <v>0.19675999999999993</v>
      </c>
      <c r="H209">
        <f t="shared" si="45"/>
        <v>6.8074999999999983E-2</v>
      </c>
      <c r="I209">
        <f t="shared" si="46"/>
        <v>-46.238599999999984</v>
      </c>
      <c r="J209">
        <f t="shared" si="47"/>
        <v>-15.997624999999996</v>
      </c>
      <c r="M209" s="14">
        <v>723.6</v>
      </c>
      <c r="N209" s="14">
        <f t="shared" si="39"/>
        <v>0.20167999999999997</v>
      </c>
      <c r="O209" s="14">
        <f t="shared" si="40"/>
        <v>6.9099999999999995E-2</v>
      </c>
      <c r="P209" s="14">
        <f t="shared" si="48"/>
        <v>-71.596399999999988</v>
      </c>
      <c r="Q209" s="14">
        <f t="shared" si="49"/>
        <v>-24.530499999999996</v>
      </c>
      <c r="R209" s="14">
        <v>20.7</v>
      </c>
      <c r="AC209">
        <f t="shared" si="41"/>
        <v>-80.093959166666622</v>
      </c>
      <c r="AD209">
        <v>19.2</v>
      </c>
      <c r="AE209">
        <f t="shared" si="50"/>
        <v>1</v>
      </c>
      <c r="AF209">
        <f t="shared" si="42"/>
        <v>1</v>
      </c>
      <c r="AG209">
        <f t="shared" si="51"/>
        <v>-235</v>
      </c>
      <c r="AH209">
        <f t="shared" si="51"/>
        <v>-235</v>
      </c>
    </row>
    <row r="210" spans="4:34" x14ac:dyDescent="0.2">
      <c r="D210">
        <v>19.3</v>
      </c>
      <c r="E210">
        <v>1001.12</v>
      </c>
      <c r="F210">
        <f t="shared" si="43"/>
        <v>728.12</v>
      </c>
      <c r="G210">
        <f t="shared" si="44"/>
        <v>0.19625599999999999</v>
      </c>
      <c r="H210">
        <f t="shared" si="45"/>
        <v>6.7970000000000003E-2</v>
      </c>
      <c r="I210">
        <f t="shared" si="46"/>
        <v>-46.120159999999998</v>
      </c>
      <c r="J210">
        <f t="shared" si="47"/>
        <v>-15.972950000000001</v>
      </c>
      <c r="M210" s="14">
        <v>724.5</v>
      </c>
      <c r="N210" s="14">
        <f t="shared" si="39"/>
        <v>0.2006</v>
      </c>
      <c r="O210" s="14">
        <f t="shared" si="40"/>
        <v>6.8874999999999992E-2</v>
      </c>
      <c r="P210" s="14">
        <f t="shared" si="48"/>
        <v>-71.212999999999994</v>
      </c>
      <c r="Q210" s="14">
        <f t="shared" si="49"/>
        <v>-24.450624999999999</v>
      </c>
      <c r="R210" s="14">
        <v>20.8</v>
      </c>
      <c r="AC210">
        <f t="shared" si="41"/>
        <v>-79.890252833333307</v>
      </c>
      <c r="AD210">
        <v>19.3</v>
      </c>
      <c r="AE210">
        <f t="shared" si="50"/>
        <v>1</v>
      </c>
      <c r="AF210">
        <f t="shared" si="42"/>
        <v>1</v>
      </c>
      <c r="AG210">
        <f t="shared" si="51"/>
        <v>-235</v>
      </c>
      <c r="AH210">
        <f t="shared" si="51"/>
        <v>-235</v>
      </c>
    </row>
    <row r="211" spans="4:34" x14ac:dyDescent="0.2">
      <c r="D211">
        <v>19.399999999999999</v>
      </c>
      <c r="E211">
        <v>1001.53</v>
      </c>
      <c r="F211">
        <f t="shared" si="43"/>
        <v>728.53</v>
      </c>
      <c r="G211">
        <f t="shared" si="44"/>
        <v>0.19576400000000005</v>
      </c>
      <c r="H211">
        <f t="shared" si="45"/>
        <v>6.7867500000000011E-2</v>
      </c>
      <c r="I211">
        <f t="shared" si="46"/>
        <v>-46.004540000000013</v>
      </c>
      <c r="J211">
        <f t="shared" si="47"/>
        <v>-15.948862500000002</v>
      </c>
      <c r="M211" s="14">
        <v>725.5</v>
      </c>
      <c r="N211" s="14">
        <f t="shared" si="39"/>
        <v>0.19940000000000002</v>
      </c>
      <c r="O211" s="14">
        <f t="shared" si="40"/>
        <v>6.8624999999999992E-2</v>
      </c>
      <c r="P211" s="14">
        <f t="shared" si="48"/>
        <v>-70.787000000000006</v>
      </c>
      <c r="Q211" s="14">
        <f t="shared" si="49"/>
        <v>-24.361874999999998</v>
      </c>
      <c r="R211" s="14">
        <v>20.9</v>
      </c>
      <c r="AC211">
        <f t="shared" si="41"/>
        <v>-79.675885083333327</v>
      </c>
      <c r="AD211">
        <v>19.399999999999999</v>
      </c>
      <c r="AE211">
        <f t="shared" si="50"/>
        <v>1</v>
      </c>
      <c r="AF211">
        <f t="shared" si="42"/>
        <v>1</v>
      </c>
      <c r="AG211">
        <f t="shared" si="51"/>
        <v>-235</v>
      </c>
      <c r="AH211">
        <f t="shared" si="51"/>
        <v>-235</v>
      </c>
    </row>
    <row r="212" spans="4:34" x14ac:dyDescent="0.2">
      <c r="D212">
        <v>19.5</v>
      </c>
      <c r="E212">
        <v>1001.94</v>
      </c>
      <c r="F212">
        <f t="shared" si="43"/>
        <v>728.94</v>
      </c>
      <c r="G212">
        <f t="shared" si="44"/>
        <v>0.19527199999999995</v>
      </c>
      <c r="H212">
        <f t="shared" si="45"/>
        <v>6.7764999999999992E-2</v>
      </c>
      <c r="I212">
        <f t="shared" si="46"/>
        <v>-45.888919999999985</v>
      </c>
      <c r="J212">
        <f t="shared" si="47"/>
        <v>-15.924774999999999</v>
      </c>
      <c r="M212" s="14">
        <v>726.4</v>
      </c>
      <c r="N212" s="14">
        <f t="shared" si="39"/>
        <v>0.19832000000000002</v>
      </c>
      <c r="O212" s="14">
        <f t="shared" si="40"/>
        <v>6.8400000000000002E-2</v>
      </c>
      <c r="P212" s="14">
        <f t="shared" si="48"/>
        <v>-70.403600000000012</v>
      </c>
      <c r="Q212" s="14">
        <f t="shared" si="49"/>
        <v>-24.282</v>
      </c>
      <c r="R212" s="14">
        <v>21</v>
      </c>
      <c r="AC212">
        <f t="shared" si="41"/>
        <v>-79.474128166666674</v>
      </c>
      <c r="AD212">
        <v>19.5</v>
      </c>
      <c r="AE212">
        <f t="shared" si="50"/>
        <v>1</v>
      </c>
      <c r="AF212">
        <f t="shared" si="42"/>
        <v>1</v>
      </c>
      <c r="AG212">
        <f t="shared" si="51"/>
        <v>-235</v>
      </c>
      <c r="AH212">
        <f t="shared" si="51"/>
        <v>-235</v>
      </c>
    </row>
    <row r="213" spans="4:34" x14ac:dyDescent="0.2">
      <c r="D213">
        <v>19.600000000000001</v>
      </c>
      <c r="E213">
        <v>1002.33</v>
      </c>
      <c r="F213">
        <f t="shared" si="43"/>
        <v>729.33</v>
      </c>
      <c r="G213">
        <f t="shared" si="44"/>
        <v>0.19480399999999998</v>
      </c>
      <c r="H213">
        <f t="shared" si="45"/>
        <v>6.7667499999999992E-2</v>
      </c>
      <c r="I213">
        <f t="shared" si="46"/>
        <v>-45.778939999999992</v>
      </c>
      <c r="J213">
        <f t="shared" si="47"/>
        <v>-15.901862499999998</v>
      </c>
      <c r="M213" s="14">
        <v>727.2</v>
      </c>
      <c r="N213" s="14">
        <f t="shared" si="39"/>
        <v>0.19735999999999995</v>
      </c>
      <c r="O213" s="14">
        <f t="shared" si="40"/>
        <v>6.8199999999999983E-2</v>
      </c>
      <c r="P213" s="14">
        <f t="shared" si="48"/>
        <v>-70.062799999999982</v>
      </c>
      <c r="Q213" s="14">
        <f t="shared" si="49"/>
        <v>-24.210999999999995</v>
      </c>
      <c r="R213" s="14">
        <v>21.1</v>
      </c>
      <c r="AC213">
        <f t="shared" si="41"/>
        <v>-79.28888091666667</v>
      </c>
      <c r="AD213">
        <v>19.600000000000001</v>
      </c>
      <c r="AE213">
        <f t="shared" si="50"/>
        <v>1</v>
      </c>
      <c r="AF213">
        <f t="shared" si="42"/>
        <v>1</v>
      </c>
      <c r="AG213">
        <f t="shared" si="51"/>
        <v>-235</v>
      </c>
      <c r="AH213">
        <f t="shared" si="51"/>
        <v>-235</v>
      </c>
    </row>
    <row r="214" spans="4:34" x14ac:dyDescent="0.2">
      <c r="D214">
        <v>19.7</v>
      </c>
      <c r="E214">
        <v>1002.72</v>
      </c>
      <c r="F214">
        <f t="shared" si="43"/>
        <v>729.72</v>
      </c>
      <c r="G214">
        <f t="shared" si="44"/>
        <v>0.19433599999999998</v>
      </c>
      <c r="H214">
        <f t="shared" si="45"/>
        <v>6.7569999999999991E-2</v>
      </c>
      <c r="I214">
        <f t="shared" si="46"/>
        <v>-45.668959999999998</v>
      </c>
      <c r="J214">
        <f t="shared" si="47"/>
        <v>-15.878949999999998</v>
      </c>
      <c r="M214" s="14">
        <v>728.1</v>
      </c>
      <c r="N214" s="14">
        <f t="shared" si="39"/>
        <v>0.19627999999999998</v>
      </c>
      <c r="O214" s="14">
        <f t="shared" si="40"/>
        <v>6.7974999999999994E-2</v>
      </c>
      <c r="P214" s="14">
        <f t="shared" si="48"/>
        <v>-69.679399999999987</v>
      </c>
      <c r="Q214" s="14">
        <f t="shared" si="49"/>
        <v>-24.131124999999997</v>
      </c>
      <c r="R214" s="14">
        <v>21.2</v>
      </c>
      <c r="AC214">
        <f t="shared" si="41"/>
        <v>-79.091022833333341</v>
      </c>
      <c r="AD214">
        <v>19.7</v>
      </c>
      <c r="AE214">
        <f t="shared" si="50"/>
        <v>1</v>
      </c>
      <c r="AF214">
        <f t="shared" si="42"/>
        <v>1</v>
      </c>
      <c r="AG214">
        <f t="shared" si="51"/>
        <v>-235</v>
      </c>
      <c r="AH214">
        <f t="shared" si="51"/>
        <v>-235</v>
      </c>
    </row>
    <row r="215" spans="4:34" x14ac:dyDescent="0.2">
      <c r="D215">
        <v>19.8</v>
      </c>
      <c r="E215">
        <v>1003.11</v>
      </c>
      <c r="F215">
        <f t="shared" si="43"/>
        <v>730.11</v>
      </c>
      <c r="G215">
        <f t="shared" si="44"/>
        <v>0.19386799999999998</v>
      </c>
      <c r="H215">
        <f t="shared" si="45"/>
        <v>6.7472499999999991E-2</v>
      </c>
      <c r="I215">
        <f t="shared" si="46"/>
        <v>-45.558979999999998</v>
      </c>
      <c r="J215">
        <f t="shared" si="47"/>
        <v>-15.856037499999998</v>
      </c>
      <c r="M215" s="14">
        <v>728.9</v>
      </c>
      <c r="N215" s="14">
        <f t="shared" si="39"/>
        <v>0.19532000000000005</v>
      </c>
      <c r="O215" s="14">
        <f t="shared" si="40"/>
        <v>6.7775000000000002E-2</v>
      </c>
      <c r="P215" s="14">
        <f t="shared" si="48"/>
        <v>-69.338600000000014</v>
      </c>
      <c r="Q215" s="14">
        <f t="shared" si="49"/>
        <v>-24.060124999999999</v>
      </c>
      <c r="R215" s="14">
        <v>21.3</v>
      </c>
      <c r="AC215">
        <f t="shared" si="41"/>
        <v>-78.905775583333337</v>
      </c>
      <c r="AD215">
        <v>19.8</v>
      </c>
      <c r="AE215">
        <f t="shared" si="50"/>
        <v>1</v>
      </c>
      <c r="AF215">
        <f t="shared" si="42"/>
        <v>1</v>
      </c>
      <c r="AG215">
        <f t="shared" si="51"/>
        <v>-235</v>
      </c>
      <c r="AH215">
        <f t="shared" si="51"/>
        <v>-235</v>
      </c>
    </row>
    <row r="216" spans="4:34" x14ac:dyDescent="0.2">
      <c r="D216">
        <v>19.899999999999999</v>
      </c>
      <c r="E216">
        <v>1003.48</v>
      </c>
      <c r="F216">
        <f t="shared" si="43"/>
        <v>730.48</v>
      </c>
      <c r="G216">
        <f t="shared" si="44"/>
        <v>0.19342399999999998</v>
      </c>
      <c r="H216">
        <f t="shared" si="45"/>
        <v>6.7379999999999995E-2</v>
      </c>
      <c r="I216">
        <f t="shared" si="46"/>
        <v>-45.454639999999998</v>
      </c>
      <c r="J216">
        <f t="shared" si="47"/>
        <v>-15.834299999999999</v>
      </c>
      <c r="M216" s="14">
        <v>729.7</v>
      </c>
      <c r="N216" s="14">
        <f t="shared" si="39"/>
        <v>0.19435999999999995</v>
      </c>
      <c r="O216" s="14">
        <f t="shared" si="40"/>
        <v>6.7574999999999982E-2</v>
      </c>
      <c r="P216" s="14">
        <f t="shared" si="48"/>
        <v>-68.997799999999984</v>
      </c>
      <c r="Q216" s="14">
        <f t="shared" si="49"/>
        <v>-23.989124999999994</v>
      </c>
      <c r="R216" s="14">
        <v>21.4</v>
      </c>
      <c r="AC216">
        <f t="shared" si="41"/>
        <v>-78.724427166666686</v>
      </c>
      <c r="AD216">
        <v>19.899999999999999</v>
      </c>
      <c r="AE216">
        <f t="shared" si="50"/>
        <v>1</v>
      </c>
      <c r="AF216">
        <f t="shared" si="42"/>
        <v>1</v>
      </c>
      <c r="AG216">
        <f t="shared" si="51"/>
        <v>-235</v>
      </c>
      <c r="AH216">
        <f t="shared" si="51"/>
        <v>-235</v>
      </c>
    </row>
    <row r="217" spans="4:34" x14ac:dyDescent="0.2">
      <c r="D217">
        <v>20</v>
      </c>
      <c r="E217">
        <v>1003.86</v>
      </c>
      <c r="F217">
        <f t="shared" si="43"/>
        <v>730.86</v>
      </c>
      <c r="G217">
        <f t="shared" si="44"/>
        <v>0.19296799999999997</v>
      </c>
      <c r="H217">
        <f t="shared" si="45"/>
        <v>6.7284999999999998E-2</v>
      </c>
      <c r="I217">
        <f t="shared" si="46"/>
        <v>-45.34747999999999</v>
      </c>
      <c r="J217">
        <f t="shared" si="47"/>
        <v>-15.811974999999999</v>
      </c>
      <c r="M217" s="14">
        <v>730.4</v>
      </c>
      <c r="N217" s="14">
        <f t="shared" si="39"/>
        <v>0.19352000000000003</v>
      </c>
      <c r="O217" s="14">
        <f t="shared" si="40"/>
        <v>6.7400000000000002E-2</v>
      </c>
      <c r="P217" s="14">
        <f t="shared" si="48"/>
        <v>-68.699600000000004</v>
      </c>
      <c r="Q217" s="14">
        <f t="shared" si="49"/>
        <v>-23.927</v>
      </c>
      <c r="R217" s="14">
        <v>21.5</v>
      </c>
      <c r="AC217">
        <f t="shared" si="41"/>
        <v>-78.553740166666671</v>
      </c>
      <c r="AD217">
        <v>20</v>
      </c>
      <c r="AE217">
        <f t="shared" si="50"/>
        <v>1</v>
      </c>
      <c r="AF217">
        <f t="shared" si="42"/>
        <v>1</v>
      </c>
      <c r="AG217">
        <f t="shared" si="51"/>
        <v>-235</v>
      </c>
      <c r="AH217">
        <f t="shared" si="51"/>
        <v>-235</v>
      </c>
    </row>
    <row r="218" spans="4:34" x14ac:dyDescent="0.2">
      <c r="D218">
        <v>20.100000000000001</v>
      </c>
      <c r="E218">
        <v>1004.22</v>
      </c>
      <c r="F218">
        <f t="shared" si="43"/>
        <v>731.22</v>
      </c>
      <c r="G218">
        <f t="shared" si="44"/>
        <v>0.19253599999999998</v>
      </c>
      <c r="H218">
        <f t="shared" si="45"/>
        <v>6.7194999999999991E-2</v>
      </c>
      <c r="I218">
        <f t="shared" si="46"/>
        <v>-45.245959999999997</v>
      </c>
      <c r="J218">
        <f t="shared" si="47"/>
        <v>-15.790824999999998</v>
      </c>
      <c r="M218" s="14">
        <v>731.2</v>
      </c>
      <c r="N218" s="14">
        <f t="shared" si="39"/>
        <v>0.19255999999999995</v>
      </c>
      <c r="O218" s="14">
        <f t="shared" si="40"/>
        <v>6.7199999999999982E-2</v>
      </c>
      <c r="P218" s="14">
        <f t="shared" si="48"/>
        <v>-68.358799999999988</v>
      </c>
      <c r="Q218" s="14">
        <f t="shared" si="49"/>
        <v>-23.855999999999995</v>
      </c>
      <c r="R218" s="14">
        <v>21.6</v>
      </c>
      <c r="AC218">
        <f t="shared" si="41"/>
        <v>-78.374341166666653</v>
      </c>
      <c r="AD218">
        <v>20.100000000000001</v>
      </c>
      <c r="AE218">
        <f t="shared" si="50"/>
        <v>1</v>
      </c>
      <c r="AF218">
        <f t="shared" si="42"/>
        <v>1</v>
      </c>
      <c r="AG218">
        <f t="shared" si="51"/>
        <v>-235</v>
      </c>
      <c r="AH218">
        <f t="shared" si="51"/>
        <v>-235</v>
      </c>
    </row>
    <row r="219" spans="4:34" x14ac:dyDescent="0.2">
      <c r="D219">
        <v>20.2</v>
      </c>
      <c r="E219">
        <v>1004.59</v>
      </c>
      <c r="F219">
        <f t="shared" si="43"/>
        <v>731.59</v>
      </c>
      <c r="G219">
        <f t="shared" si="44"/>
        <v>0.19209199999999998</v>
      </c>
      <c r="H219">
        <f t="shared" si="45"/>
        <v>6.7102499999999995E-2</v>
      </c>
      <c r="I219">
        <f t="shared" si="46"/>
        <v>-45.141619999999996</v>
      </c>
      <c r="J219">
        <f t="shared" si="47"/>
        <v>-15.769087499999999</v>
      </c>
      <c r="M219" s="14">
        <v>731.9</v>
      </c>
      <c r="N219" s="14">
        <f t="shared" si="39"/>
        <v>0.19172000000000003</v>
      </c>
      <c r="O219" s="14">
        <f t="shared" si="40"/>
        <v>6.7025000000000001E-2</v>
      </c>
      <c r="P219" s="14">
        <f t="shared" si="48"/>
        <v>-68.060600000000008</v>
      </c>
      <c r="Q219" s="14">
        <f t="shared" si="49"/>
        <v>-23.793875</v>
      </c>
      <c r="R219" s="14">
        <v>21.7</v>
      </c>
      <c r="AC219">
        <f t="shared" si="41"/>
        <v>-78.205603583333385</v>
      </c>
      <c r="AD219">
        <v>20.2</v>
      </c>
      <c r="AE219">
        <f t="shared" si="50"/>
        <v>1</v>
      </c>
      <c r="AF219">
        <f t="shared" si="42"/>
        <v>1</v>
      </c>
      <c r="AG219">
        <f t="shared" si="51"/>
        <v>-235</v>
      </c>
      <c r="AH219">
        <f t="shared" si="51"/>
        <v>-235</v>
      </c>
    </row>
    <row r="220" spans="4:34" x14ac:dyDescent="0.2">
      <c r="D220">
        <v>20.3</v>
      </c>
      <c r="E220">
        <v>1004.94</v>
      </c>
      <c r="F220">
        <f t="shared" si="43"/>
        <v>731.94</v>
      </c>
      <c r="G220">
        <f t="shared" si="44"/>
        <v>0.19167199999999995</v>
      </c>
      <c r="H220">
        <f t="shared" si="45"/>
        <v>6.7014999999999991E-2</v>
      </c>
      <c r="I220">
        <f t="shared" si="46"/>
        <v>-45.042919999999988</v>
      </c>
      <c r="J220">
        <f t="shared" si="47"/>
        <v>-15.748524999999997</v>
      </c>
      <c r="M220" s="14">
        <v>732.5</v>
      </c>
      <c r="N220" s="14">
        <f t="shared" si="39"/>
        <v>0.191</v>
      </c>
      <c r="O220" s="14">
        <f t="shared" si="40"/>
        <v>6.6875000000000004E-2</v>
      </c>
      <c r="P220" s="14">
        <f t="shared" si="48"/>
        <v>-67.805000000000007</v>
      </c>
      <c r="Q220" s="14">
        <f t="shared" si="49"/>
        <v>-23.740625000000001</v>
      </c>
      <c r="R220" s="14">
        <v>21.8</v>
      </c>
      <c r="AC220">
        <f t="shared" si="41"/>
        <v>-78.053375666666653</v>
      </c>
      <c r="AD220">
        <v>20.3</v>
      </c>
      <c r="AE220">
        <f t="shared" si="50"/>
        <v>1</v>
      </c>
      <c r="AF220">
        <f t="shared" si="42"/>
        <v>1</v>
      </c>
      <c r="AG220">
        <f t="shared" si="51"/>
        <v>-235</v>
      </c>
      <c r="AH220">
        <f t="shared" si="51"/>
        <v>-235</v>
      </c>
    </row>
    <row r="221" spans="4:34" x14ac:dyDescent="0.2">
      <c r="D221">
        <v>20.399999999999999</v>
      </c>
      <c r="E221">
        <v>1005.3</v>
      </c>
      <c r="F221">
        <f t="shared" si="43"/>
        <v>732.3</v>
      </c>
      <c r="G221">
        <f t="shared" si="44"/>
        <v>0.19124000000000005</v>
      </c>
      <c r="H221">
        <f t="shared" si="45"/>
        <v>6.6925000000000012E-2</v>
      </c>
      <c r="I221">
        <f t="shared" si="46"/>
        <v>-44.941400000000009</v>
      </c>
      <c r="J221">
        <f t="shared" si="47"/>
        <v>-15.727375000000002</v>
      </c>
      <c r="M221" s="14">
        <v>733.2</v>
      </c>
      <c r="N221" s="14">
        <f t="shared" si="39"/>
        <v>0.19015999999999994</v>
      </c>
      <c r="O221" s="14">
        <f t="shared" si="40"/>
        <v>6.6699999999999982E-2</v>
      </c>
      <c r="P221" s="14">
        <f t="shared" si="48"/>
        <v>-67.506799999999984</v>
      </c>
      <c r="Q221" s="14">
        <f t="shared" si="49"/>
        <v>-23.678499999999993</v>
      </c>
      <c r="R221" s="14">
        <v>21.9</v>
      </c>
      <c r="AC221">
        <f t="shared" si="41"/>
        <v>-77.88658749999999</v>
      </c>
      <c r="AD221">
        <v>20.399999999999999</v>
      </c>
      <c r="AE221">
        <f t="shared" si="50"/>
        <v>1</v>
      </c>
      <c r="AF221">
        <f t="shared" si="42"/>
        <v>1</v>
      </c>
      <c r="AG221">
        <f t="shared" si="51"/>
        <v>-235</v>
      </c>
      <c r="AH221">
        <f t="shared" si="51"/>
        <v>-235</v>
      </c>
    </row>
    <row r="222" spans="4:34" x14ac:dyDescent="0.2">
      <c r="D222">
        <v>20.5</v>
      </c>
      <c r="E222">
        <v>1005.65</v>
      </c>
      <c r="F222">
        <f t="shared" si="43"/>
        <v>732.65</v>
      </c>
      <c r="G222">
        <f t="shared" si="44"/>
        <v>0.19082000000000005</v>
      </c>
      <c r="H222">
        <f t="shared" si="45"/>
        <v>6.6837500000000008E-2</v>
      </c>
      <c r="I222">
        <f t="shared" si="46"/>
        <v>-44.842700000000008</v>
      </c>
      <c r="J222">
        <f t="shared" si="47"/>
        <v>-15.706812500000002</v>
      </c>
      <c r="M222" s="14">
        <v>733.8</v>
      </c>
      <c r="N222" s="14">
        <f t="shared" si="39"/>
        <v>0.18944000000000005</v>
      </c>
      <c r="O222" s="14">
        <f t="shared" si="40"/>
        <v>6.6550000000000012E-2</v>
      </c>
      <c r="P222" s="14">
        <f t="shared" si="48"/>
        <v>-67.251200000000026</v>
      </c>
      <c r="Q222" s="14">
        <f t="shared" si="49"/>
        <v>-23.625250000000005</v>
      </c>
      <c r="R222" s="14">
        <v>22</v>
      </c>
      <c r="AC222">
        <f t="shared" si="41"/>
        <v>-77.734359583333344</v>
      </c>
      <c r="AD222">
        <v>20.5</v>
      </c>
      <c r="AE222">
        <f t="shared" si="50"/>
        <v>1</v>
      </c>
      <c r="AF222">
        <f t="shared" si="42"/>
        <v>1</v>
      </c>
      <c r="AG222">
        <f t="shared" si="51"/>
        <v>-235</v>
      </c>
      <c r="AH222">
        <f t="shared" si="51"/>
        <v>-235</v>
      </c>
    </row>
    <row r="223" spans="4:34" x14ac:dyDescent="0.2">
      <c r="D223">
        <v>20.6</v>
      </c>
      <c r="E223">
        <v>1005.99</v>
      </c>
      <c r="F223">
        <f t="shared" si="43"/>
        <v>732.99</v>
      </c>
      <c r="G223">
        <f t="shared" si="44"/>
        <v>0.190412</v>
      </c>
      <c r="H223">
        <f t="shared" si="45"/>
        <v>6.6752499999999992E-2</v>
      </c>
      <c r="I223">
        <f t="shared" si="46"/>
        <v>-44.74682</v>
      </c>
      <c r="J223">
        <f t="shared" si="47"/>
        <v>-15.686837499999998</v>
      </c>
      <c r="M223" s="14">
        <v>734.3</v>
      </c>
      <c r="N223" s="14">
        <f t="shared" si="39"/>
        <v>0.18884000000000006</v>
      </c>
      <c r="O223" s="14">
        <f t="shared" si="40"/>
        <v>6.6425000000000012E-2</v>
      </c>
      <c r="P223" s="14">
        <f t="shared" si="48"/>
        <v>-67.038200000000018</v>
      </c>
      <c r="Q223" s="14">
        <f t="shared" si="49"/>
        <v>-23.580875000000002</v>
      </c>
      <c r="R223" s="14">
        <v>22.1</v>
      </c>
      <c r="AC223">
        <f t="shared" si="41"/>
        <v>-77.596691916666714</v>
      </c>
      <c r="AD223">
        <v>20.6</v>
      </c>
      <c r="AE223">
        <f t="shared" si="50"/>
        <v>1</v>
      </c>
      <c r="AF223">
        <f t="shared" si="42"/>
        <v>1</v>
      </c>
      <c r="AG223">
        <f t="shared" si="51"/>
        <v>-235</v>
      </c>
      <c r="AH223">
        <f t="shared" si="51"/>
        <v>-235</v>
      </c>
    </row>
    <row r="224" spans="4:34" x14ac:dyDescent="0.2">
      <c r="D224">
        <v>20.7</v>
      </c>
      <c r="E224">
        <v>1006.34</v>
      </c>
      <c r="F224">
        <f t="shared" si="43"/>
        <v>733.34</v>
      </c>
      <c r="G224">
        <f t="shared" si="44"/>
        <v>0.18999199999999997</v>
      </c>
      <c r="H224">
        <f t="shared" si="45"/>
        <v>6.6664999999999988E-2</v>
      </c>
      <c r="I224">
        <f t="shared" si="46"/>
        <v>-44.648119999999992</v>
      </c>
      <c r="J224">
        <f t="shared" si="47"/>
        <v>-15.666274999999997</v>
      </c>
      <c r="M224" s="14">
        <v>734.8</v>
      </c>
      <c r="N224" s="14">
        <f t="shared" si="39"/>
        <v>0.18824000000000007</v>
      </c>
      <c r="O224" s="14">
        <f t="shared" si="40"/>
        <v>6.6300000000000012E-2</v>
      </c>
      <c r="P224" s="14">
        <f t="shared" si="48"/>
        <v>-66.825200000000024</v>
      </c>
      <c r="Q224" s="14">
        <f t="shared" si="49"/>
        <v>-23.536500000000004</v>
      </c>
      <c r="R224" s="14">
        <v>22.2</v>
      </c>
      <c r="AC224">
        <f t="shared" si="41"/>
        <v>-77.457074833333394</v>
      </c>
      <c r="AD224">
        <v>20.7</v>
      </c>
      <c r="AE224">
        <f t="shared" si="50"/>
        <v>1</v>
      </c>
      <c r="AF224">
        <f t="shared" si="42"/>
        <v>1</v>
      </c>
      <c r="AG224">
        <f t="shared" si="51"/>
        <v>-235</v>
      </c>
      <c r="AH224">
        <f t="shared" si="51"/>
        <v>-235</v>
      </c>
    </row>
    <row r="225" spans="4:34" x14ac:dyDescent="0.2">
      <c r="D225">
        <v>20.8</v>
      </c>
      <c r="E225">
        <v>1006.68</v>
      </c>
      <c r="F225">
        <f t="shared" si="43"/>
        <v>733.68</v>
      </c>
      <c r="G225">
        <f t="shared" si="44"/>
        <v>0.18958400000000006</v>
      </c>
      <c r="H225">
        <f t="shared" si="45"/>
        <v>6.6580000000000014E-2</v>
      </c>
      <c r="I225">
        <f t="shared" si="46"/>
        <v>-44.552240000000012</v>
      </c>
      <c r="J225">
        <f t="shared" si="47"/>
        <v>-15.646300000000004</v>
      </c>
      <c r="M225" s="14">
        <v>735.3</v>
      </c>
      <c r="N225" s="14">
        <f t="shared" si="39"/>
        <v>0.18764000000000006</v>
      </c>
      <c r="O225" s="14">
        <f t="shared" si="40"/>
        <v>6.6175000000000012E-2</v>
      </c>
      <c r="P225" s="14">
        <f t="shared" si="48"/>
        <v>-66.612200000000016</v>
      </c>
      <c r="Q225" s="14">
        <f t="shared" si="49"/>
        <v>-23.492125000000005</v>
      </c>
      <c r="R225" s="14">
        <v>22.3</v>
      </c>
      <c r="AC225">
        <f t="shared" si="41"/>
        <v>-77.319407166666679</v>
      </c>
      <c r="AD225">
        <v>20.8</v>
      </c>
      <c r="AE225">
        <f t="shared" si="50"/>
        <v>1</v>
      </c>
      <c r="AF225">
        <f t="shared" si="42"/>
        <v>1</v>
      </c>
      <c r="AG225">
        <f t="shared" si="51"/>
        <v>-235</v>
      </c>
      <c r="AH225">
        <f t="shared" si="51"/>
        <v>-235</v>
      </c>
    </row>
    <row r="226" spans="4:34" x14ac:dyDescent="0.2">
      <c r="D226">
        <v>20.9</v>
      </c>
      <c r="E226">
        <v>1007.01</v>
      </c>
      <c r="F226">
        <f t="shared" si="43"/>
        <v>734.01</v>
      </c>
      <c r="G226">
        <f t="shared" si="44"/>
        <v>0.18918800000000002</v>
      </c>
      <c r="H226">
        <f t="shared" si="45"/>
        <v>6.6497500000000001E-2</v>
      </c>
      <c r="I226">
        <f t="shared" si="46"/>
        <v>-44.459180000000003</v>
      </c>
      <c r="J226">
        <f t="shared" si="47"/>
        <v>-15.6269125</v>
      </c>
      <c r="M226" s="14">
        <v>735.8</v>
      </c>
      <c r="N226" s="14">
        <f t="shared" si="39"/>
        <v>0.18704000000000007</v>
      </c>
      <c r="O226" s="14">
        <f t="shared" si="40"/>
        <v>6.6050000000000011E-2</v>
      </c>
      <c r="P226" s="14">
        <f t="shared" si="48"/>
        <v>-66.399200000000022</v>
      </c>
      <c r="Q226" s="14">
        <f t="shared" si="49"/>
        <v>-23.447750000000003</v>
      </c>
      <c r="R226" s="14">
        <v>22.4</v>
      </c>
      <c r="AC226">
        <f t="shared" si="41"/>
        <v>-77.183688916666625</v>
      </c>
      <c r="AD226">
        <v>20.9</v>
      </c>
      <c r="AE226">
        <f t="shared" si="50"/>
        <v>1</v>
      </c>
      <c r="AF226">
        <f t="shared" si="42"/>
        <v>1</v>
      </c>
      <c r="AG226">
        <f t="shared" si="51"/>
        <v>-235</v>
      </c>
      <c r="AH226">
        <f t="shared" si="51"/>
        <v>-235</v>
      </c>
    </row>
    <row r="227" spans="4:34" x14ac:dyDescent="0.2">
      <c r="D227">
        <v>21</v>
      </c>
      <c r="E227">
        <v>1007.34</v>
      </c>
      <c r="F227">
        <f t="shared" si="43"/>
        <v>734.34</v>
      </c>
      <c r="G227">
        <f t="shared" si="44"/>
        <v>0.18879199999999996</v>
      </c>
      <c r="H227">
        <f t="shared" si="45"/>
        <v>6.6414999999999988E-2</v>
      </c>
      <c r="I227">
        <f t="shared" si="46"/>
        <v>-44.366119999999988</v>
      </c>
      <c r="J227">
        <f t="shared" si="47"/>
        <v>-15.607524999999997</v>
      </c>
      <c r="M227" s="14">
        <v>736.3</v>
      </c>
      <c r="N227" s="14">
        <f t="shared" si="39"/>
        <v>0.18644000000000005</v>
      </c>
      <c r="O227" s="14">
        <f t="shared" si="40"/>
        <v>6.5925000000000011E-2</v>
      </c>
      <c r="P227" s="14">
        <f t="shared" si="48"/>
        <v>-66.186200000000014</v>
      </c>
      <c r="Q227" s="14">
        <f t="shared" si="49"/>
        <v>-23.403375000000004</v>
      </c>
      <c r="R227" s="14">
        <v>22.5</v>
      </c>
      <c r="AC227">
        <f t="shared" si="41"/>
        <v>-77.047970666666657</v>
      </c>
      <c r="AD227">
        <v>21</v>
      </c>
      <c r="AE227">
        <f t="shared" si="50"/>
        <v>1</v>
      </c>
      <c r="AF227">
        <f t="shared" si="42"/>
        <v>1</v>
      </c>
      <c r="AG227">
        <f t="shared" si="51"/>
        <v>-235</v>
      </c>
      <c r="AH227">
        <f t="shared" si="51"/>
        <v>-235</v>
      </c>
    </row>
    <row r="228" spans="4:34" x14ac:dyDescent="0.2">
      <c r="D228">
        <v>21.1</v>
      </c>
      <c r="E228">
        <v>1007.67</v>
      </c>
      <c r="F228">
        <f t="shared" si="43"/>
        <v>734.67</v>
      </c>
      <c r="G228">
        <f t="shared" si="44"/>
        <v>0.18839600000000006</v>
      </c>
      <c r="H228">
        <f t="shared" si="45"/>
        <v>6.6332500000000016E-2</v>
      </c>
      <c r="I228">
        <f t="shared" si="46"/>
        <v>-44.273060000000015</v>
      </c>
      <c r="J228">
        <f t="shared" si="47"/>
        <v>-15.588137500000004</v>
      </c>
      <c r="M228" s="14">
        <v>736.8</v>
      </c>
      <c r="N228" s="14">
        <f t="shared" si="39"/>
        <v>0.18584000000000006</v>
      </c>
      <c r="O228" s="14">
        <f t="shared" si="40"/>
        <v>6.5800000000000011E-2</v>
      </c>
      <c r="P228" s="14">
        <f t="shared" si="48"/>
        <v>-65.97320000000002</v>
      </c>
      <c r="Q228" s="14">
        <f t="shared" si="49"/>
        <v>-23.359000000000005</v>
      </c>
      <c r="R228" s="14">
        <v>22.6</v>
      </c>
      <c r="AC228">
        <f t="shared" si="41"/>
        <v>-76.912252416666661</v>
      </c>
      <c r="AD228">
        <v>21.1</v>
      </c>
      <c r="AE228">
        <f t="shared" si="50"/>
        <v>1</v>
      </c>
      <c r="AF228">
        <f t="shared" si="42"/>
        <v>1</v>
      </c>
      <c r="AG228">
        <f t="shared" si="51"/>
        <v>-235</v>
      </c>
      <c r="AH228">
        <f t="shared" si="51"/>
        <v>-235</v>
      </c>
    </row>
    <row r="229" spans="4:34" x14ac:dyDescent="0.2">
      <c r="D229">
        <v>21.2</v>
      </c>
      <c r="E229">
        <v>1007.99</v>
      </c>
      <c r="F229">
        <f t="shared" si="43"/>
        <v>734.99</v>
      </c>
      <c r="G229">
        <f t="shared" si="44"/>
        <v>0.18801199999999998</v>
      </c>
      <c r="H229">
        <f t="shared" si="45"/>
        <v>6.6252499999999992E-2</v>
      </c>
      <c r="I229">
        <f t="shared" si="46"/>
        <v>-44.18282</v>
      </c>
      <c r="J229">
        <f t="shared" si="47"/>
        <v>-15.569337499999998</v>
      </c>
      <c r="M229" s="14">
        <v>737.2</v>
      </c>
      <c r="N229" s="14">
        <f t="shared" si="39"/>
        <v>0.18535999999999997</v>
      </c>
      <c r="O229" s="14">
        <f t="shared" si="40"/>
        <v>6.5699999999999981E-2</v>
      </c>
      <c r="P229" s="14">
        <f t="shared" si="48"/>
        <v>-65.802799999999991</v>
      </c>
      <c r="Q229" s="14">
        <f t="shared" si="49"/>
        <v>-23.323499999999992</v>
      </c>
      <c r="R229" s="14">
        <v>22.7</v>
      </c>
      <c r="AC229">
        <f t="shared" si="41"/>
        <v>-76.791094416666652</v>
      </c>
      <c r="AD229">
        <v>21.2</v>
      </c>
      <c r="AE229">
        <f t="shared" si="50"/>
        <v>1</v>
      </c>
      <c r="AF229">
        <f t="shared" si="42"/>
        <v>1</v>
      </c>
      <c r="AG229">
        <f t="shared" si="51"/>
        <v>-235</v>
      </c>
      <c r="AH229">
        <f t="shared" si="51"/>
        <v>-235</v>
      </c>
    </row>
    <row r="230" spans="4:34" x14ac:dyDescent="0.2">
      <c r="D230">
        <v>21.3</v>
      </c>
      <c r="E230">
        <v>1008.31</v>
      </c>
      <c r="F230">
        <f t="shared" si="43"/>
        <v>735.31</v>
      </c>
      <c r="G230">
        <f t="shared" si="44"/>
        <v>0.18762800000000007</v>
      </c>
      <c r="H230">
        <f t="shared" si="45"/>
        <v>6.6172500000000009E-2</v>
      </c>
      <c r="I230">
        <f t="shared" si="46"/>
        <v>-44.092580000000019</v>
      </c>
      <c r="J230">
        <f t="shared" si="47"/>
        <v>-15.550537500000003</v>
      </c>
      <c r="M230" s="14">
        <v>737.7</v>
      </c>
      <c r="N230" s="14">
        <f t="shared" si="39"/>
        <v>0.18475999999999995</v>
      </c>
      <c r="O230" s="14">
        <f t="shared" si="40"/>
        <v>6.5574999999999994E-2</v>
      </c>
      <c r="P230" s="14">
        <f t="shared" si="48"/>
        <v>-65.589799999999983</v>
      </c>
      <c r="Q230" s="14">
        <f t="shared" si="49"/>
        <v>-23.279124999999997</v>
      </c>
      <c r="R230" s="14">
        <v>22.8</v>
      </c>
      <c r="AC230">
        <f t="shared" si="41"/>
        <v>-76.657325583333346</v>
      </c>
      <c r="AD230">
        <v>21.3</v>
      </c>
      <c r="AE230">
        <f t="shared" si="50"/>
        <v>1</v>
      </c>
      <c r="AF230">
        <f t="shared" si="42"/>
        <v>1</v>
      </c>
      <c r="AG230">
        <f t="shared" si="51"/>
        <v>-235</v>
      </c>
      <c r="AH230">
        <f t="shared" si="51"/>
        <v>-235</v>
      </c>
    </row>
    <row r="231" spans="4:34" x14ac:dyDescent="0.2">
      <c r="D231">
        <v>21.4</v>
      </c>
      <c r="E231">
        <v>1008.64</v>
      </c>
      <c r="F231">
        <f t="shared" si="43"/>
        <v>735.64</v>
      </c>
      <c r="G231">
        <f t="shared" si="44"/>
        <v>0.18723200000000001</v>
      </c>
      <c r="H231">
        <f t="shared" si="45"/>
        <v>6.609000000000001E-2</v>
      </c>
      <c r="I231">
        <f t="shared" si="46"/>
        <v>-43.999520000000004</v>
      </c>
      <c r="J231">
        <f t="shared" si="47"/>
        <v>-15.531150000000002</v>
      </c>
      <c r="M231" s="14">
        <v>738.2</v>
      </c>
      <c r="N231" s="14">
        <f t="shared" si="39"/>
        <v>0.18415999999999996</v>
      </c>
      <c r="O231" s="14">
        <f t="shared" si="40"/>
        <v>6.544999999999998E-2</v>
      </c>
      <c r="P231" s="14">
        <f t="shared" si="48"/>
        <v>-65.376799999999989</v>
      </c>
      <c r="Q231" s="14">
        <f t="shared" si="49"/>
        <v>-23.234749999999995</v>
      </c>
      <c r="R231" s="14">
        <v>22.9</v>
      </c>
      <c r="AC231">
        <f t="shared" si="41"/>
        <v>-76.52160733333335</v>
      </c>
      <c r="AD231">
        <v>21.4</v>
      </c>
      <c r="AE231">
        <f t="shared" si="50"/>
        <v>1</v>
      </c>
      <c r="AF231">
        <f t="shared" si="42"/>
        <v>1</v>
      </c>
      <c r="AG231">
        <f t="shared" si="51"/>
        <v>-235</v>
      </c>
      <c r="AH231">
        <f t="shared" si="51"/>
        <v>-235</v>
      </c>
    </row>
    <row r="232" spans="4:34" x14ac:dyDescent="0.2">
      <c r="D232">
        <v>21.5</v>
      </c>
      <c r="E232">
        <v>1008.98</v>
      </c>
      <c r="F232">
        <f t="shared" si="43"/>
        <v>735.98</v>
      </c>
      <c r="G232">
        <f t="shared" si="44"/>
        <v>0.18682399999999999</v>
      </c>
      <c r="H232">
        <f t="shared" si="45"/>
        <v>6.6004999999999994E-2</v>
      </c>
      <c r="I232">
        <f t="shared" si="46"/>
        <v>-43.903639999999996</v>
      </c>
      <c r="J232">
        <f t="shared" si="47"/>
        <v>-15.511174999999998</v>
      </c>
      <c r="M232" s="14">
        <v>738.6</v>
      </c>
      <c r="N232" s="14">
        <f t="shared" si="39"/>
        <v>0.18367999999999998</v>
      </c>
      <c r="O232" s="14">
        <f t="shared" si="40"/>
        <v>6.5349999999999991E-2</v>
      </c>
      <c r="P232" s="14">
        <f t="shared" si="48"/>
        <v>-65.206399999999988</v>
      </c>
      <c r="Q232" s="14">
        <f t="shared" si="49"/>
        <v>-23.199249999999996</v>
      </c>
      <c r="R232" s="14">
        <v>23</v>
      </c>
      <c r="AC232">
        <f t="shared" si="41"/>
        <v>-76.396550500000018</v>
      </c>
      <c r="AD232">
        <v>21.5</v>
      </c>
      <c r="AE232">
        <f t="shared" si="50"/>
        <v>1</v>
      </c>
      <c r="AF232">
        <f t="shared" si="42"/>
        <v>1</v>
      </c>
      <c r="AG232">
        <f t="shared" si="51"/>
        <v>-235</v>
      </c>
      <c r="AH232">
        <f t="shared" si="51"/>
        <v>-235</v>
      </c>
    </row>
    <row r="233" spans="4:34" x14ac:dyDescent="0.2">
      <c r="D233">
        <v>21.6</v>
      </c>
      <c r="E233">
        <v>1009.34</v>
      </c>
      <c r="F233">
        <f t="shared" si="43"/>
        <v>736.34</v>
      </c>
      <c r="G233">
        <f t="shared" si="44"/>
        <v>0.18639199999999997</v>
      </c>
      <c r="H233">
        <f t="shared" si="45"/>
        <v>6.5914999999999987E-2</v>
      </c>
      <c r="I233">
        <f t="shared" si="46"/>
        <v>-43.802119999999995</v>
      </c>
      <c r="J233">
        <f t="shared" si="47"/>
        <v>-15.490024999999997</v>
      </c>
      <c r="M233" s="14">
        <v>739.1</v>
      </c>
      <c r="N233" s="14">
        <f t="shared" si="39"/>
        <v>0.18307999999999996</v>
      </c>
      <c r="O233" s="14">
        <f t="shared" si="40"/>
        <v>6.5224999999999991E-2</v>
      </c>
      <c r="P233" s="14">
        <f t="shared" si="48"/>
        <v>-64.993399999999994</v>
      </c>
      <c r="Q233" s="14">
        <f t="shared" si="49"/>
        <v>-23.154874999999997</v>
      </c>
      <c r="R233" s="14">
        <v>23.1</v>
      </c>
      <c r="AC233">
        <f t="shared" si="41"/>
        <v>-76.254984000000036</v>
      </c>
      <c r="AD233">
        <v>21.6</v>
      </c>
      <c r="AE233">
        <f t="shared" si="50"/>
        <v>1</v>
      </c>
      <c r="AF233">
        <f t="shared" si="42"/>
        <v>1</v>
      </c>
      <c r="AG233">
        <f t="shared" si="51"/>
        <v>-235</v>
      </c>
      <c r="AH233">
        <f t="shared" si="51"/>
        <v>-235</v>
      </c>
    </row>
    <row r="234" spans="4:34" x14ac:dyDescent="0.2">
      <c r="D234">
        <v>21.7</v>
      </c>
      <c r="E234">
        <v>1009.72</v>
      </c>
      <c r="F234">
        <f t="shared" si="43"/>
        <v>736.72</v>
      </c>
      <c r="G234">
        <f t="shared" si="44"/>
        <v>0.18593599999999999</v>
      </c>
      <c r="H234">
        <f t="shared" si="45"/>
        <v>6.581999999999999E-2</v>
      </c>
      <c r="I234">
        <f t="shared" si="46"/>
        <v>-43.694959999999995</v>
      </c>
      <c r="J234">
        <f t="shared" si="47"/>
        <v>-15.467699999999997</v>
      </c>
      <c r="M234" s="14">
        <v>739.6</v>
      </c>
      <c r="N234" s="14">
        <f t="shared" si="39"/>
        <v>0.18247999999999998</v>
      </c>
      <c r="O234" s="14">
        <f t="shared" si="40"/>
        <v>6.5099999999999991E-2</v>
      </c>
      <c r="P234" s="14">
        <f t="shared" si="48"/>
        <v>-64.780399999999986</v>
      </c>
      <c r="Q234" s="14">
        <f t="shared" si="49"/>
        <v>-23.110499999999998</v>
      </c>
      <c r="R234" s="14">
        <v>23.2</v>
      </c>
      <c r="AC234">
        <f t="shared" si="41"/>
        <v>-76.109518666666673</v>
      </c>
      <c r="AD234">
        <v>21.7</v>
      </c>
      <c r="AE234">
        <f t="shared" si="50"/>
        <v>1</v>
      </c>
      <c r="AF234">
        <f t="shared" si="42"/>
        <v>1</v>
      </c>
      <c r="AG234">
        <f t="shared" si="51"/>
        <v>-235</v>
      </c>
      <c r="AH234">
        <f t="shared" si="51"/>
        <v>-235</v>
      </c>
    </row>
    <row r="235" spans="4:34" x14ac:dyDescent="0.2">
      <c r="D235">
        <v>21.8</v>
      </c>
      <c r="E235">
        <v>1010.12</v>
      </c>
      <c r="F235">
        <f t="shared" si="43"/>
        <v>737.12</v>
      </c>
      <c r="G235">
        <f t="shared" si="44"/>
        <v>0.18545600000000001</v>
      </c>
      <c r="H235">
        <f t="shared" si="45"/>
        <v>6.5720000000000001E-2</v>
      </c>
      <c r="I235">
        <f t="shared" si="46"/>
        <v>-43.582160000000002</v>
      </c>
      <c r="J235">
        <f t="shared" si="47"/>
        <v>-15.4442</v>
      </c>
      <c r="M235" s="14">
        <v>740.1</v>
      </c>
      <c r="N235" s="14">
        <f t="shared" si="39"/>
        <v>0.18187999999999999</v>
      </c>
      <c r="O235" s="14">
        <f t="shared" si="40"/>
        <v>6.4974999999999991E-2</v>
      </c>
      <c r="P235" s="14">
        <f t="shared" si="48"/>
        <v>-64.567399999999992</v>
      </c>
      <c r="Q235" s="14">
        <f t="shared" si="49"/>
        <v>-23.066124999999996</v>
      </c>
      <c r="R235" s="14">
        <v>23.3</v>
      </c>
      <c r="AC235">
        <f t="shared" si="41"/>
        <v>-75.960154499999959</v>
      </c>
      <c r="AD235">
        <v>21.8</v>
      </c>
      <c r="AE235">
        <f t="shared" si="50"/>
        <v>1</v>
      </c>
      <c r="AF235">
        <f t="shared" si="42"/>
        <v>1</v>
      </c>
      <c r="AG235">
        <f t="shared" si="51"/>
        <v>-235</v>
      </c>
      <c r="AH235">
        <f t="shared" si="51"/>
        <v>-235</v>
      </c>
    </row>
    <row r="236" spans="4:34" x14ac:dyDescent="0.2">
      <c r="D236">
        <v>21.9</v>
      </c>
      <c r="E236">
        <v>1010.55</v>
      </c>
      <c r="F236">
        <f t="shared" si="43"/>
        <v>737.55</v>
      </c>
      <c r="G236">
        <f t="shared" si="44"/>
        <v>0.18494000000000005</v>
      </c>
      <c r="H236">
        <f t="shared" si="45"/>
        <v>6.5612500000000018E-2</v>
      </c>
      <c r="I236">
        <f t="shared" si="46"/>
        <v>-43.460900000000009</v>
      </c>
      <c r="J236">
        <f t="shared" si="47"/>
        <v>-15.418937500000004</v>
      </c>
      <c r="M236" s="14">
        <v>740.5</v>
      </c>
      <c r="N236" s="14">
        <f t="shared" si="39"/>
        <v>0.18140000000000001</v>
      </c>
      <c r="O236" s="14">
        <f t="shared" si="40"/>
        <v>6.4875000000000002E-2</v>
      </c>
      <c r="P236" s="14">
        <f t="shared" si="48"/>
        <v>-64.397000000000006</v>
      </c>
      <c r="Q236" s="14">
        <f t="shared" si="49"/>
        <v>-23.030625000000001</v>
      </c>
      <c r="R236" s="14">
        <v>23.4</v>
      </c>
      <c r="AC236">
        <f t="shared" si="41"/>
        <v>-75.817552916666642</v>
      </c>
      <c r="AD236">
        <v>21.9</v>
      </c>
      <c r="AE236">
        <f t="shared" si="50"/>
        <v>1</v>
      </c>
      <c r="AF236">
        <f t="shared" si="42"/>
        <v>1</v>
      </c>
      <c r="AG236">
        <f t="shared" si="51"/>
        <v>-235</v>
      </c>
      <c r="AH236">
        <f t="shared" si="51"/>
        <v>-235</v>
      </c>
    </row>
    <row r="237" spans="4:34" x14ac:dyDescent="0.2">
      <c r="D237">
        <v>22</v>
      </c>
      <c r="E237">
        <v>1011.01</v>
      </c>
      <c r="F237">
        <f t="shared" si="43"/>
        <v>738.01</v>
      </c>
      <c r="G237">
        <f t="shared" si="44"/>
        <v>0.18438800000000002</v>
      </c>
      <c r="H237">
        <f t="shared" si="45"/>
        <v>6.54975E-2</v>
      </c>
      <c r="I237">
        <f t="shared" si="46"/>
        <v>-43.331180000000003</v>
      </c>
      <c r="J237">
        <f t="shared" si="47"/>
        <v>-15.3919125</v>
      </c>
      <c r="M237" s="14">
        <v>741</v>
      </c>
      <c r="N237" s="14">
        <f t="shared" si="39"/>
        <v>0.18080000000000002</v>
      </c>
      <c r="O237" s="14">
        <f t="shared" si="40"/>
        <v>6.4750000000000002E-2</v>
      </c>
      <c r="P237" s="14">
        <f t="shared" si="48"/>
        <v>-64.184000000000012</v>
      </c>
      <c r="Q237" s="14">
        <f t="shared" si="49"/>
        <v>-22.986250000000002</v>
      </c>
      <c r="R237" s="14">
        <v>23.5</v>
      </c>
      <c r="AC237">
        <f t="shared" si="41"/>
        <v>-75.656492250000014</v>
      </c>
      <c r="AD237">
        <v>22</v>
      </c>
      <c r="AE237">
        <f t="shared" si="50"/>
        <v>1</v>
      </c>
      <c r="AF237">
        <f t="shared" si="42"/>
        <v>1</v>
      </c>
      <c r="AG237">
        <f t="shared" si="51"/>
        <v>-235</v>
      </c>
      <c r="AH237">
        <f t="shared" si="51"/>
        <v>-235</v>
      </c>
    </row>
    <row r="238" spans="4:34" x14ac:dyDescent="0.2">
      <c r="D238">
        <v>22.1</v>
      </c>
      <c r="E238">
        <v>1011.51</v>
      </c>
      <c r="F238">
        <f t="shared" si="43"/>
        <v>738.51</v>
      </c>
      <c r="G238">
        <f t="shared" si="44"/>
        <v>0.18378800000000001</v>
      </c>
      <c r="H238">
        <f t="shared" si="45"/>
        <v>6.53725E-2</v>
      </c>
      <c r="I238">
        <f t="shared" si="46"/>
        <v>-43.190180000000005</v>
      </c>
      <c r="J238">
        <f t="shared" si="47"/>
        <v>-15.3625375</v>
      </c>
      <c r="M238" s="14">
        <v>741.6</v>
      </c>
      <c r="N238" s="14">
        <f t="shared" si="39"/>
        <v>0.18007999999999999</v>
      </c>
      <c r="O238" s="14">
        <f t="shared" si="40"/>
        <v>6.4599999999999991E-2</v>
      </c>
      <c r="P238" s="14">
        <f t="shared" si="48"/>
        <v>-63.928399999999996</v>
      </c>
      <c r="Q238" s="14">
        <f t="shared" si="49"/>
        <v>-22.932999999999996</v>
      </c>
      <c r="R238" s="14">
        <v>23.6</v>
      </c>
      <c r="AC238">
        <f t="shared" si="41"/>
        <v>-75.475023083333298</v>
      </c>
      <c r="AD238">
        <v>22.1</v>
      </c>
      <c r="AE238">
        <f t="shared" si="50"/>
        <v>1</v>
      </c>
      <c r="AF238">
        <f t="shared" si="42"/>
        <v>1</v>
      </c>
      <c r="AG238">
        <f t="shared" si="51"/>
        <v>-235</v>
      </c>
      <c r="AH238">
        <f t="shared" si="51"/>
        <v>-235</v>
      </c>
    </row>
    <row r="239" spans="4:34" x14ac:dyDescent="0.2">
      <c r="D239">
        <v>22.2</v>
      </c>
      <c r="E239">
        <v>1012.08</v>
      </c>
      <c r="F239">
        <f t="shared" si="43"/>
        <v>739.08</v>
      </c>
      <c r="G239">
        <f t="shared" si="44"/>
        <v>0.18310399999999996</v>
      </c>
      <c r="H239">
        <f t="shared" si="45"/>
        <v>6.5229999999999982E-2</v>
      </c>
      <c r="I239">
        <f t="shared" si="46"/>
        <v>-43.029439999999994</v>
      </c>
      <c r="J239">
        <f t="shared" si="47"/>
        <v>-15.329049999999995</v>
      </c>
      <c r="M239" s="14">
        <v>742.1</v>
      </c>
      <c r="N239" s="14">
        <f t="shared" si="39"/>
        <v>0.17947999999999997</v>
      </c>
      <c r="O239" s="14">
        <f t="shared" si="40"/>
        <v>6.4474999999999991E-2</v>
      </c>
      <c r="P239" s="14">
        <f t="shared" si="48"/>
        <v>-63.715399999999988</v>
      </c>
      <c r="Q239" s="14">
        <f t="shared" si="49"/>
        <v>-22.888624999999998</v>
      </c>
      <c r="R239" s="14">
        <v>23.7</v>
      </c>
      <c r="AC239">
        <f t="shared" si="41"/>
        <v>-75.292518833333361</v>
      </c>
      <c r="AD239">
        <v>22.2</v>
      </c>
      <c r="AE239">
        <f t="shared" si="50"/>
        <v>1</v>
      </c>
      <c r="AF239">
        <f t="shared" si="42"/>
        <v>1</v>
      </c>
      <c r="AG239">
        <f t="shared" si="51"/>
        <v>-235</v>
      </c>
      <c r="AH239">
        <f t="shared" si="51"/>
        <v>-235</v>
      </c>
    </row>
    <row r="240" spans="4:34" x14ac:dyDescent="0.2">
      <c r="D240">
        <v>22.3</v>
      </c>
      <c r="E240">
        <v>1012.72</v>
      </c>
      <c r="F240">
        <f t="shared" si="43"/>
        <v>739.72</v>
      </c>
      <c r="G240">
        <f t="shared" si="44"/>
        <v>0.18233599999999997</v>
      </c>
      <c r="H240">
        <f t="shared" si="45"/>
        <v>6.5069999999999989E-2</v>
      </c>
      <c r="I240">
        <f t="shared" si="46"/>
        <v>-42.848959999999991</v>
      </c>
      <c r="J240">
        <f t="shared" si="47"/>
        <v>-15.291449999999998</v>
      </c>
      <c r="M240" s="14">
        <v>742.6</v>
      </c>
      <c r="N240" s="14">
        <f t="shared" si="39"/>
        <v>0.17887999999999998</v>
      </c>
      <c r="O240" s="14">
        <f t="shared" si="40"/>
        <v>6.4349999999999991E-2</v>
      </c>
      <c r="P240" s="14">
        <f t="shared" si="48"/>
        <v>-63.502399999999994</v>
      </c>
      <c r="Q240" s="14">
        <f t="shared" si="49"/>
        <v>-22.844249999999995</v>
      </c>
      <c r="R240" s="14">
        <v>23.8</v>
      </c>
      <c r="AC240">
        <f t="shared" si="41"/>
        <v>-75.096368666666621</v>
      </c>
      <c r="AD240">
        <v>22.3</v>
      </c>
      <c r="AE240">
        <f t="shared" si="50"/>
        <v>1</v>
      </c>
      <c r="AF240">
        <f t="shared" si="42"/>
        <v>1</v>
      </c>
      <c r="AG240">
        <f t="shared" si="51"/>
        <v>-235</v>
      </c>
      <c r="AH240">
        <f t="shared" si="51"/>
        <v>-235</v>
      </c>
    </row>
    <row r="241" spans="4:34" x14ac:dyDescent="0.2">
      <c r="D241">
        <v>22.4</v>
      </c>
      <c r="E241">
        <v>1013.43</v>
      </c>
      <c r="F241">
        <f t="shared" si="43"/>
        <v>740.43</v>
      </c>
      <c r="G241">
        <f t="shared" si="44"/>
        <v>0.18148400000000006</v>
      </c>
      <c r="H241">
        <f t="shared" si="45"/>
        <v>6.489250000000002E-2</v>
      </c>
      <c r="I241">
        <f t="shared" si="46"/>
        <v>-42.648740000000018</v>
      </c>
      <c r="J241">
        <f t="shared" si="47"/>
        <v>-15.249737500000005</v>
      </c>
      <c r="M241" s="14">
        <v>743.2</v>
      </c>
      <c r="N241" s="14">
        <f t="shared" si="39"/>
        <v>0.17815999999999996</v>
      </c>
      <c r="O241" s="14">
        <f t="shared" si="40"/>
        <v>6.4199999999999993E-2</v>
      </c>
      <c r="P241" s="14">
        <f t="shared" si="48"/>
        <v>-63.246799999999986</v>
      </c>
      <c r="Q241" s="14">
        <f t="shared" si="49"/>
        <v>-22.790999999999997</v>
      </c>
      <c r="R241" s="14">
        <v>23.9</v>
      </c>
      <c r="AC241">
        <f t="shared" si="41"/>
        <v>-74.873961750000035</v>
      </c>
      <c r="AD241">
        <v>22.4</v>
      </c>
      <c r="AE241">
        <f t="shared" si="50"/>
        <v>1</v>
      </c>
      <c r="AF241">
        <f t="shared" si="42"/>
        <v>1</v>
      </c>
      <c r="AG241">
        <f t="shared" si="51"/>
        <v>-235</v>
      </c>
      <c r="AH241">
        <f t="shared" si="51"/>
        <v>-235</v>
      </c>
    </row>
    <row r="242" spans="4:34" x14ac:dyDescent="0.2">
      <c r="D242">
        <v>22.5</v>
      </c>
      <c r="E242">
        <v>1014.18</v>
      </c>
      <c r="F242">
        <f t="shared" si="43"/>
        <v>741.18</v>
      </c>
      <c r="G242">
        <f t="shared" si="44"/>
        <v>0.18058400000000008</v>
      </c>
      <c r="H242">
        <f t="shared" si="45"/>
        <v>6.4705000000000013E-2</v>
      </c>
      <c r="I242">
        <f t="shared" si="46"/>
        <v>-42.437240000000017</v>
      </c>
      <c r="J242">
        <f t="shared" si="47"/>
        <v>-15.205675000000003</v>
      </c>
      <c r="M242" s="14">
        <v>743.7</v>
      </c>
      <c r="N242" s="14">
        <f t="shared" si="39"/>
        <v>0.17755999999999994</v>
      </c>
      <c r="O242" s="14">
        <f t="shared" si="40"/>
        <v>6.4074999999999993E-2</v>
      </c>
      <c r="P242" s="14">
        <f t="shared" si="48"/>
        <v>-63.033799999999978</v>
      </c>
      <c r="Q242" s="14">
        <f t="shared" si="49"/>
        <v>-22.746624999999998</v>
      </c>
      <c r="R242" s="14">
        <v>24</v>
      </c>
      <c r="AC242">
        <f t="shared" si="41"/>
        <v>-74.656368000000043</v>
      </c>
      <c r="AD242">
        <v>22.5</v>
      </c>
      <c r="AE242">
        <f t="shared" si="50"/>
        <v>1</v>
      </c>
      <c r="AF242">
        <f t="shared" si="42"/>
        <v>1</v>
      </c>
      <c r="AG242">
        <f t="shared" si="51"/>
        <v>-235</v>
      </c>
      <c r="AH242">
        <f t="shared" si="51"/>
        <v>-235</v>
      </c>
    </row>
    <row r="243" spans="4:34" x14ac:dyDescent="0.2">
      <c r="D243">
        <v>22.6</v>
      </c>
      <c r="E243">
        <v>1014.95</v>
      </c>
      <c r="F243">
        <f t="shared" si="43"/>
        <v>741.95</v>
      </c>
      <c r="G243">
        <f t="shared" si="44"/>
        <v>0.17965999999999996</v>
      </c>
      <c r="H243">
        <f t="shared" si="45"/>
        <v>6.4512499999999987E-2</v>
      </c>
      <c r="I243">
        <f t="shared" si="46"/>
        <v>-42.220099999999988</v>
      </c>
      <c r="J243">
        <f t="shared" si="47"/>
        <v>-15.160437499999997</v>
      </c>
      <c r="M243" s="14">
        <v>744.3</v>
      </c>
      <c r="N243" s="14">
        <f t="shared" si="39"/>
        <v>0.17684000000000005</v>
      </c>
      <c r="O243" s="14">
        <f t="shared" si="40"/>
        <v>6.392500000000001E-2</v>
      </c>
      <c r="P243" s="14">
        <f t="shared" si="48"/>
        <v>-62.77820000000002</v>
      </c>
      <c r="Q243" s="14">
        <f t="shared" si="49"/>
        <v>-22.693375000000003</v>
      </c>
      <c r="R243" s="14">
        <v>24.1</v>
      </c>
      <c r="AC243">
        <f t="shared" si="41"/>
        <v>-74.422264583333316</v>
      </c>
      <c r="AD243">
        <v>22.6</v>
      </c>
      <c r="AE243">
        <f t="shared" si="50"/>
        <v>1</v>
      </c>
      <c r="AF243">
        <f t="shared" si="42"/>
        <v>1</v>
      </c>
      <c r="AG243">
        <f t="shared" si="51"/>
        <v>-235</v>
      </c>
      <c r="AH243">
        <f t="shared" si="51"/>
        <v>-235</v>
      </c>
    </row>
    <row r="244" spans="4:34" x14ac:dyDescent="0.2">
      <c r="D244">
        <v>22.7</v>
      </c>
      <c r="E244">
        <v>1015.76</v>
      </c>
      <c r="F244">
        <f t="shared" si="43"/>
        <v>742.76</v>
      </c>
      <c r="G244">
        <f t="shared" si="44"/>
        <v>0.17868800000000001</v>
      </c>
      <c r="H244">
        <f t="shared" si="45"/>
        <v>6.4310000000000006E-2</v>
      </c>
      <c r="I244">
        <f t="shared" si="46"/>
        <v>-41.991680000000002</v>
      </c>
      <c r="J244">
        <f t="shared" si="47"/>
        <v>-15.112850000000002</v>
      </c>
      <c r="M244" s="14">
        <v>744.9</v>
      </c>
      <c r="N244" s="14">
        <f t="shared" si="39"/>
        <v>0.17612000000000003</v>
      </c>
      <c r="O244" s="14">
        <f t="shared" si="40"/>
        <v>6.3774999999999998E-2</v>
      </c>
      <c r="P244" s="14">
        <f t="shared" si="48"/>
        <v>-62.522600000000011</v>
      </c>
      <c r="Q244" s="14">
        <f t="shared" si="49"/>
        <v>-22.640125000000001</v>
      </c>
      <c r="R244" s="14">
        <v>24.2</v>
      </c>
      <c r="AC244">
        <f t="shared" si="41"/>
        <v>-74.180363500000027</v>
      </c>
      <c r="AD244">
        <v>22.7</v>
      </c>
      <c r="AE244">
        <f t="shared" si="50"/>
        <v>1</v>
      </c>
      <c r="AF244">
        <f t="shared" si="42"/>
        <v>1</v>
      </c>
      <c r="AG244">
        <f t="shared" si="51"/>
        <v>-235</v>
      </c>
      <c r="AH244">
        <f t="shared" si="51"/>
        <v>-235</v>
      </c>
    </row>
    <row r="245" spans="4:34" x14ac:dyDescent="0.2">
      <c r="D245">
        <v>22.8</v>
      </c>
      <c r="E245">
        <v>1016.59</v>
      </c>
      <c r="F245">
        <f t="shared" si="43"/>
        <v>743.59</v>
      </c>
      <c r="G245">
        <f t="shared" si="44"/>
        <v>0.17769199999999996</v>
      </c>
      <c r="H245">
        <f t="shared" si="45"/>
        <v>6.4102499999999993E-2</v>
      </c>
      <c r="I245">
        <f t="shared" si="46"/>
        <v>-41.757619999999989</v>
      </c>
      <c r="J245">
        <f t="shared" si="47"/>
        <v>-15.064087499999998</v>
      </c>
      <c r="M245" s="14">
        <v>745.6</v>
      </c>
      <c r="N245" s="14">
        <f t="shared" si="39"/>
        <v>0.17527999999999999</v>
      </c>
      <c r="O245" s="14">
        <f t="shared" si="40"/>
        <v>6.359999999999999E-2</v>
      </c>
      <c r="P245" s="14">
        <f t="shared" si="48"/>
        <v>-62.224399999999996</v>
      </c>
      <c r="Q245" s="14">
        <f t="shared" si="49"/>
        <v>-22.577999999999996</v>
      </c>
      <c r="R245" s="14">
        <v>24.3</v>
      </c>
      <c r="AC245">
        <f t="shared" si="41"/>
        <v>-73.921952749999974</v>
      </c>
      <c r="AD245">
        <v>22.8</v>
      </c>
      <c r="AE245">
        <f t="shared" si="50"/>
        <v>1</v>
      </c>
      <c r="AF245">
        <f t="shared" si="42"/>
        <v>1</v>
      </c>
      <c r="AG245">
        <f t="shared" si="51"/>
        <v>-235</v>
      </c>
      <c r="AH245">
        <f t="shared" si="51"/>
        <v>-235</v>
      </c>
    </row>
    <row r="246" spans="4:34" x14ac:dyDescent="0.2">
      <c r="D246">
        <v>22.9</v>
      </c>
      <c r="E246">
        <v>1017.46</v>
      </c>
      <c r="F246">
        <f t="shared" si="43"/>
        <v>744.46</v>
      </c>
      <c r="G246">
        <f t="shared" si="44"/>
        <v>0.17664799999999997</v>
      </c>
      <c r="H246">
        <f t="shared" si="45"/>
        <v>6.3884999999999997E-2</v>
      </c>
      <c r="I246">
        <f t="shared" si="46"/>
        <v>-41.51227999999999</v>
      </c>
      <c r="J246">
        <f t="shared" si="47"/>
        <v>-15.012974999999999</v>
      </c>
      <c r="M246" s="14">
        <v>746.2</v>
      </c>
      <c r="N246" s="14">
        <f t="shared" si="39"/>
        <v>0.17455999999999994</v>
      </c>
      <c r="O246" s="14">
        <f t="shared" si="40"/>
        <v>6.3449999999999993E-2</v>
      </c>
      <c r="P246" s="14">
        <f t="shared" si="48"/>
        <v>-61.96879999999998</v>
      </c>
      <c r="Q246" s="14">
        <f t="shared" si="49"/>
        <v>-22.524749999999997</v>
      </c>
      <c r="R246" s="14">
        <v>24.4</v>
      </c>
      <c r="AC246">
        <f t="shared" si="41"/>
        <v>-73.668355166666657</v>
      </c>
      <c r="AD246">
        <v>22.9</v>
      </c>
      <c r="AE246">
        <f t="shared" si="50"/>
        <v>1</v>
      </c>
      <c r="AF246">
        <f t="shared" si="42"/>
        <v>1</v>
      </c>
      <c r="AG246">
        <f t="shared" si="51"/>
        <v>-235</v>
      </c>
      <c r="AH246">
        <f t="shared" si="51"/>
        <v>-235</v>
      </c>
    </row>
    <row r="247" spans="4:34" x14ac:dyDescent="0.2">
      <c r="D247">
        <v>23</v>
      </c>
      <c r="E247">
        <v>1018.37</v>
      </c>
      <c r="F247">
        <f t="shared" si="43"/>
        <v>745.37</v>
      </c>
      <c r="G247">
        <f t="shared" si="44"/>
        <v>0.17555599999999999</v>
      </c>
      <c r="H247">
        <f t="shared" si="45"/>
        <v>6.3657500000000006E-2</v>
      </c>
      <c r="I247">
        <f t="shared" si="46"/>
        <v>-41.255659999999999</v>
      </c>
      <c r="J247">
        <f t="shared" si="47"/>
        <v>-14.959512500000001</v>
      </c>
      <c r="M247" s="14">
        <v>746.9</v>
      </c>
      <c r="N247" s="14">
        <f t="shared" si="39"/>
        <v>0.17372000000000004</v>
      </c>
      <c r="O247" s="14">
        <f t="shared" si="40"/>
        <v>6.3275000000000012E-2</v>
      </c>
      <c r="P247" s="14">
        <f t="shared" si="48"/>
        <v>-61.670600000000015</v>
      </c>
      <c r="Q247" s="14">
        <f t="shared" si="49"/>
        <v>-22.462625000000003</v>
      </c>
      <c r="R247" s="14">
        <v>24.5</v>
      </c>
      <c r="AC247">
        <f t="shared" si="41"/>
        <v>-73.394349083333367</v>
      </c>
      <c r="AD247">
        <v>23</v>
      </c>
      <c r="AE247">
        <f t="shared" si="50"/>
        <v>1</v>
      </c>
      <c r="AF247">
        <f t="shared" si="42"/>
        <v>1</v>
      </c>
      <c r="AG247">
        <f t="shared" si="51"/>
        <v>-235</v>
      </c>
      <c r="AH247">
        <f t="shared" si="51"/>
        <v>-235</v>
      </c>
    </row>
    <row r="248" spans="4:34" x14ac:dyDescent="0.2">
      <c r="D248">
        <v>23.1</v>
      </c>
      <c r="E248">
        <v>1019.33</v>
      </c>
      <c r="F248">
        <f t="shared" si="43"/>
        <v>746.33</v>
      </c>
      <c r="G248">
        <f t="shared" si="44"/>
        <v>0.17440399999999995</v>
      </c>
      <c r="H248">
        <f t="shared" si="45"/>
        <v>6.3417499999999988E-2</v>
      </c>
      <c r="I248">
        <f t="shared" si="46"/>
        <v>-40.984939999999987</v>
      </c>
      <c r="J248">
        <f t="shared" si="47"/>
        <v>-14.903112499999997</v>
      </c>
      <c r="M248" s="14">
        <v>747.6</v>
      </c>
      <c r="N248" s="14">
        <f t="shared" si="39"/>
        <v>0.17287999999999998</v>
      </c>
      <c r="O248" s="14">
        <f t="shared" si="40"/>
        <v>6.3099999999999989E-2</v>
      </c>
      <c r="P248" s="14">
        <f t="shared" si="48"/>
        <v>-61.372399999999992</v>
      </c>
      <c r="Q248" s="14">
        <f t="shared" si="49"/>
        <v>-22.400499999999997</v>
      </c>
      <c r="R248" s="14">
        <v>24.6</v>
      </c>
      <c r="AC248">
        <f t="shared" si="41"/>
        <v>-73.110595916666711</v>
      </c>
      <c r="AD248">
        <v>23.1</v>
      </c>
      <c r="AE248">
        <f t="shared" si="50"/>
        <v>1</v>
      </c>
      <c r="AF248">
        <f t="shared" si="42"/>
        <v>1</v>
      </c>
      <c r="AG248">
        <f t="shared" si="51"/>
        <v>-235</v>
      </c>
      <c r="AH248">
        <f t="shared" si="51"/>
        <v>-235</v>
      </c>
    </row>
    <row r="249" spans="4:34" x14ac:dyDescent="0.2">
      <c r="D249">
        <v>23.2</v>
      </c>
      <c r="E249">
        <v>1020.34</v>
      </c>
      <c r="F249">
        <f t="shared" si="43"/>
        <v>747.34</v>
      </c>
      <c r="G249">
        <f t="shared" si="44"/>
        <v>0.17319199999999996</v>
      </c>
      <c r="H249">
        <f t="shared" si="45"/>
        <v>6.3164999999999999E-2</v>
      </c>
      <c r="I249">
        <f t="shared" si="46"/>
        <v>-40.700119999999991</v>
      </c>
      <c r="J249">
        <f t="shared" si="47"/>
        <v>-14.843774999999999</v>
      </c>
      <c r="M249" s="14">
        <v>748.3</v>
      </c>
      <c r="N249" s="14">
        <f t="shared" si="39"/>
        <v>0.17204000000000005</v>
      </c>
      <c r="O249" s="14">
        <f t="shared" si="40"/>
        <v>6.2925000000000009E-2</v>
      </c>
      <c r="P249" s="14">
        <f t="shared" si="48"/>
        <v>-61.074200000000019</v>
      </c>
      <c r="Q249" s="14">
        <f t="shared" si="49"/>
        <v>-22.338375000000003</v>
      </c>
      <c r="R249" s="14">
        <v>24.7</v>
      </c>
      <c r="AC249">
        <f t="shared" si="41"/>
        <v>-72.81709566666666</v>
      </c>
      <c r="AD249">
        <v>23.2</v>
      </c>
      <c r="AE249">
        <f t="shared" si="50"/>
        <v>1</v>
      </c>
      <c r="AF249">
        <f t="shared" si="42"/>
        <v>1</v>
      </c>
      <c r="AG249">
        <f t="shared" si="51"/>
        <v>-235</v>
      </c>
      <c r="AH249">
        <f t="shared" si="51"/>
        <v>-235</v>
      </c>
    </row>
    <row r="250" spans="4:34" x14ac:dyDescent="0.2">
      <c r="D250">
        <v>23.3</v>
      </c>
      <c r="E250">
        <v>1021.43</v>
      </c>
      <c r="F250">
        <f t="shared" si="43"/>
        <v>748.43</v>
      </c>
      <c r="G250">
        <f t="shared" si="44"/>
        <v>0.17188400000000006</v>
      </c>
      <c r="H250">
        <f t="shared" si="45"/>
        <v>6.2892500000000018E-2</v>
      </c>
      <c r="I250">
        <f t="shared" si="46"/>
        <v>-40.392740000000018</v>
      </c>
      <c r="J250">
        <f t="shared" si="47"/>
        <v>-14.779737500000005</v>
      </c>
      <c r="M250" s="14">
        <v>749.1</v>
      </c>
      <c r="N250" s="14">
        <f t="shared" si="39"/>
        <v>0.17107999999999998</v>
      </c>
      <c r="O250" s="14">
        <f t="shared" si="40"/>
        <v>6.2724999999999989E-2</v>
      </c>
      <c r="P250" s="14">
        <f t="shared" si="48"/>
        <v>-60.733399999999996</v>
      </c>
      <c r="Q250" s="14">
        <f t="shared" si="49"/>
        <v>-22.267374999999998</v>
      </c>
      <c r="R250" s="14">
        <v>24.8</v>
      </c>
      <c r="AC250">
        <f t="shared" si="41"/>
        <v>-72.495389249999988</v>
      </c>
      <c r="AD250">
        <v>23.3</v>
      </c>
      <c r="AE250">
        <f t="shared" si="50"/>
        <v>1</v>
      </c>
      <c r="AF250">
        <f t="shared" si="42"/>
        <v>1</v>
      </c>
      <c r="AG250">
        <f t="shared" si="51"/>
        <v>-235</v>
      </c>
      <c r="AH250">
        <f t="shared" si="51"/>
        <v>-235</v>
      </c>
    </row>
    <row r="251" spans="4:34" x14ac:dyDescent="0.2">
      <c r="D251">
        <v>23.4</v>
      </c>
      <c r="E251">
        <v>1022.59</v>
      </c>
      <c r="F251">
        <f t="shared" si="43"/>
        <v>749.59</v>
      </c>
      <c r="G251">
        <f t="shared" si="44"/>
        <v>0.17049199999999998</v>
      </c>
      <c r="H251">
        <f t="shared" si="45"/>
        <v>6.2602499999999991E-2</v>
      </c>
      <c r="I251">
        <f t="shared" si="46"/>
        <v>-40.065619999999996</v>
      </c>
      <c r="J251">
        <f t="shared" si="47"/>
        <v>-14.711587499999998</v>
      </c>
      <c r="M251" s="14">
        <v>749.8</v>
      </c>
      <c r="N251" s="14">
        <f t="shared" si="39"/>
        <v>0.17024000000000006</v>
      </c>
      <c r="O251" s="14">
        <f t="shared" si="40"/>
        <v>6.2550000000000008E-2</v>
      </c>
      <c r="P251" s="14">
        <f t="shared" si="48"/>
        <v>-60.435200000000023</v>
      </c>
      <c r="Q251" s="14">
        <f t="shared" si="49"/>
        <v>-22.205250000000003</v>
      </c>
      <c r="R251" s="14">
        <v>24.9</v>
      </c>
      <c r="AC251">
        <f t="shared" si="41"/>
        <v>-72.17264775000001</v>
      </c>
      <c r="AD251">
        <v>23.4</v>
      </c>
      <c r="AE251">
        <f t="shared" si="50"/>
        <v>1</v>
      </c>
      <c r="AF251">
        <f t="shared" si="42"/>
        <v>1</v>
      </c>
      <c r="AG251">
        <f t="shared" si="51"/>
        <v>-235</v>
      </c>
      <c r="AH251">
        <f t="shared" si="51"/>
        <v>-235</v>
      </c>
    </row>
    <row r="252" spans="4:34" x14ac:dyDescent="0.2">
      <c r="D252">
        <v>23.5</v>
      </c>
      <c r="E252">
        <v>1023.82</v>
      </c>
      <c r="F252">
        <f t="shared" si="43"/>
        <v>750.82</v>
      </c>
      <c r="G252">
        <f t="shared" si="44"/>
        <v>0.16901599999999994</v>
      </c>
      <c r="H252">
        <f t="shared" si="45"/>
        <v>6.2294999999999989E-2</v>
      </c>
      <c r="I252">
        <f t="shared" si="46"/>
        <v>-39.718759999999989</v>
      </c>
      <c r="J252">
        <f t="shared" si="47"/>
        <v>-14.639324999999998</v>
      </c>
      <c r="M252" s="14">
        <v>750.6</v>
      </c>
      <c r="N252" s="14">
        <f t="shared" si="39"/>
        <v>0.16927999999999999</v>
      </c>
      <c r="O252" s="14">
        <f t="shared" si="40"/>
        <v>6.2349999999999996E-2</v>
      </c>
      <c r="P252" s="14">
        <f t="shared" si="48"/>
        <v>-60.094399999999993</v>
      </c>
      <c r="Q252" s="14">
        <f t="shared" si="49"/>
        <v>-22.134249999999998</v>
      </c>
      <c r="R252" s="14">
        <v>25</v>
      </c>
      <c r="AC252">
        <f t="shared" si="41"/>
        <v>-71.823649499999988</v>
      </c>
      <c r="AD252">
        <v>23.5</v>
      </c>
      <c r="AE252">
        <f t="shared" si="50"/>
        <v>1</v>
      </c>
      <c r="AF252">
        <f t="shared" si="42"/>
        <v>1</v>
      </c>
      <c r="AG252">
        <f t="shared" si="51"/>
        <v>-235</v>
      </c>
      <c r="AH252">
        <f t="shared" si="51"/>
        <v>-235</v>
      </c>
    </row>
    <row r="253" spans="4:34" x14ac:dyDescent="0.2">
      <c r="D253">
        <v>23.6</v>
      </c>
      <c r="E253">
        <v>1025.07</v>
      </c>
      <c r="F253">
        <f t="shared" si="43"/>
        <v>752.06999999999994</v>
      </c>
      <c r="G253">
        <f t="shared" si="44"/>
        <v>0.16751600000000008</v>
      </c>
      <c r="H253">
        <f t="shared" si="45"/>
        <v>6.1982500000000017E-2</v>
      </c>
      <c r="I253">
        <f t="shared" si="46"/>
        <v>-39.366260000000018</v>
      </c>
      <c r="J253">
        <f t="shared" si="47"/>
        <v>-14.565887500000004</v>
      </c>
      <c r="M253" s="14">
        <v>751.4</v>
      </c>
      <c r="N253" s="14">
        <f t="shared" si="39"/>
        <v>0.16832000000000003</v>
      </c>
      <c r="O253" s="14">
        <f t="shared" si="40"/>
        <v>6.2150000000000004E-2</v>
      </c>
      <c r="P253" s="14">
        <f t="shared" si="48"/>
        <v>-59.753600000000006</v>
      </c>
      <c r="Q253" s="14">
        <f t="shared" si="49"/>
        <v>-22.06325</v>
      </c>
      <c r="R253" s="14">
        <v>25.1</v>
      </c>
      <c r="AC253">
        <f t="shared" si="41"/>
        <v>-71.470752416666642</v>
      </c>
      <c r="AD253">
        <v>23.6</v>
      </c>
      <c r="AE253">
        <f t="shared" si="50"/>
        <v>1</v>
      </c>
      <c r="AF253">
        <f t="shared" si="42"/>
        <v>1</v>
      </c>
      <c r="AG253">
        <f t="shared" si="51"/>
        <v>-235</v>
      </c>
      <c r="AH253">
        <f t="shared" si="51"/>
        <v>-235</v>
      </c>
    </row>
    <row r="254" spans="4:34" x14ac:dyDescent="0.2">
      <c r="D254">
        <v>23.7</v>
      </c>
      <c r="E254">
        <v>1026.3599999999999</v>
      </c>
      <c r="F254">
        <f t="shared" si="43"/>
        <v>753.3599999999999</v>
      </c>
      <c r="G254">
        <f t="shared" si="44"/>
        <v>0.16596800000000012</v>
      </c>
      <c r="H254">
        <f t="shared" si="45"/>
        <v>6.1660000000000027E-2</v>
      </c>
      <c r="I254">
        <f t="shared" si="46"/>
        <v>-39.002480000000027</v>
      </c>
      <c r="J254">
        <f t="shared" si="47"/>
        <v>-14.490100000000007</v>
      </c>
      <c r="M254" s="14">
        <v>752.3</v>
      </c>
      <c r="N254" s="14">
        <f t="shared" si="39"/>
        <v>0.16724000000000006</v>
      </c>
      <c r="O254" s="14">
        <f t="shared" si="40"/>
        <v>6.1925000000000008E-2</v>
      </c>
      <c r="P254" s="14">
        <f t="shared" si="48"/>
        <v>-59.370200000000018</v>
      </c>
      <c r="Q254" s="14">
        <f t="shared" si="49"/>
        <v>-21.983375000000002</v>
      </c>
      <c r="R254" s="14">
        <v>25.2</v>
      </c>
      <c r="AC254">
        <f t="shared" si="41"/>
        <v>-71.097446833333294</v>
      </c>
      <c r="AD254">
        <v>23.7</v>
      </c>
      <c r="AE254">
        <f t="shared" si="50"/>
        <v>1</v>
      </c>
      <c r="AF254">
        <f t="shared" si="42"/>
        <v>1</v>
      </c>
      <c r="AG254">
        <f t="shared" si="51"/>
        <v>-235</v>
      </c>
      <c r="AH254">
        <f t="shared" si="51"/>
        <v>-235</v>
      </c>
    </row>
    <row r="255" spans="4:34" x14ac:dyDescent="0.2">
      <c r="D255">
        <v>23.8</v>
      </c>
      <c r="E255">
        <v>1027.6600000000001</v>
      </c>
      <c r="F255">
        <f t="shared" si="43"/>
        <v>754.66000000000008</v>
      </c>
      <c r="G255">
        <f t="shared" si="44"/>
        <v>0.16440799999999989</v>
      </c>
      <c r="H255">
        <f t="shared" si="45"/>
        <v>6.133499999999998E-2</v>
      </c>
      <c r="I255">
        <f t="shared" si="46"/>
        <v>-38.635879999999972</v>
      </c>
      <c r="J255">
        <f t="shared" si="47"/>
        <v>-14.413724999999996</v>
      </c>
      <c r="M255" s="14">
        <v>753.1</v>
      </c>
      <c r="N255" s="14">
        <f t="shared" si="39"/>
        <v>0.16627999999999998</v>
      </c>
      <c r="O255" s="14">
        <f t="shared" si="40"/>
        <v>6.1724999999999995E-2</v>
      </c>
      <c r="P255" s="14">
        <f t="shared" si="48"/>
        <v>-59.029399999999995</v>
      </c>
      <c r="Q255" s="14">
        <f t="shared" si="49"/>
        <v>-21.912374999999997</v>
      </c>
      <c r="R255" s="14">
        <v>25.3</v>
      </c>
      <c r="AC255">
        <f t="shared" si="41"/>
        <v>-70.73480266666661</v>
      </c>
      <c r="AD255">
        <v>23.8</v>
      </c>
      <c r="AE255">
        <f t="shared" si="50"/>
        <v>1</v>
      </c>
      <c r="AF255">
        <f t="shared" si="42"/>
        <v>1</v>
      </c>
      <c r="AG255">
        <f t="shared" si="51"/>
        <v>-235</v>
      </c>
      <c r="AH255">
        <f t="shared" si="51"/>
        <v>-235</v>
      </c>
    </row>
    <row r="256" spans="4:34" x14ac:dyDescent="0.2">
      <c r="D256">
        <v>23.9</v>
      </c>
      <c r="E256">
        <v>1029</v>
      </c>
      <c r="F256">
        <f t="shared" si="43"/>
        <v>756</v>
      </c>
      <c r="G256">
        <f t="shared" si="44"/>
        <v>0.1628</v>
      </c>
      <c r="H256">
        <f t="shared" si="45"/>
        <v>6.0999999999999999E-2</v>
      </c>
      <c r="I256">
        <f t="shared" si="46"/>
        <v>-38.258000000000003</v>
      </c>
      <c r="J256">
        <f t="shared" si="47"/>
        <v>-14.334999999999999</v>
      </c>
      <c r="M256" s="14">
        <v>754</v>
      </c>
      <c r="N256" s="14">
        <f t="shared" si="39"/>
        <v>0.16520000000000001</v>
      </c>
      <c r="O256" s="14">
        <f t="shared" si="40"/>
        <v>6.1499999999999999E-2</v>
      </c>
      <c r="P256" s="14">
        <f t="shared" si="48"/>
        <v>-58.646000000000008</v>
      </c>
      <c r="Q256" s="14">
        <f t="shared" si="49"/>
        <v>-21.8325</v>
      </c>
      <c r="R256" s="14">
        <v>25.4</v>
      </c>
      <c r="AC256">
        <f t="shared" si="41"/>
        <v>-70.351750000000038</v>
      </c>
      <c r="AD256">
        <v>23.9</v>
      </c>
      <c r="AE256">
        <f t="shared" si="50"/>
        <v>1</v>
      </c>
      <c r="AF256">
        <f t="shared" si="42"/>
        <v>1</v>
      </c>
      <c r="AG256">
        <f t="shared" si="51"/>
        <v>-235</v>
      </c>
      <c r="AH256">
        <f t="shared" si="51"/>
        <v>-235</v>
      </c>
    </row>
    <row r="257" spans="4:34" x14ac:dyDescent="0.2">
      <c r="D257">
        <v>24</v>
      </c>
      <c r="E257">
        <v>1030.3599999999999</v>
      </c>
      <c r="F257">
        <f t="shared" si="43"/>
        <v>757.3599999999999</v>
      </c>
      <c r="G257">
        <f t="shared" si="44"/>
        <v>0.16116800000000014</v>
      </c>
      <c r="H257">
        <f t="shared" si="45"/>
        <v>6.0660000000000026E-2</v>
      </c>
      <c r="I257">
        <f t="shared" si="46"/>
        <v>-37.874480000000034</v>
      </c>
      <c r="J257">
        <f t="shared" si="47"/>
        <v>-14.255100000000006</v>
      </c>
      <c r="M257" s="14">
        <v>754.9</v>
      </c>
      <c r="N257" s="14">
        <f t="shared" si="39"/>
        <v>0.16412000000000004</v>
      </c>
      <c r="O257" s="14">
        <f t="shared" si="40"/>
        <v>6.1275000000000003E-2</v>
      </c>
      <c r="P257" s="14">
        <f t="shared" si="48"/>
        <v>-58.262600000000013</v>
      </c>
      <c r="Q257" s="14">
        <f t="shared" si="49"/>
        <v>-21.752625000000002</v>
      </c>
      <c r="R257" s="14">
        <v>25.5</v>
      </c>
      <c r="AC257">
        <f t="shared" si="41"/>
        <v>-69.964798500000029</v>
      </c>
      <c r="AD257">
        <v>24</v>
      </c>
      <c r="AE257">
        <f t="shared" si="50"/>
        <v>1</v>
      </c>
      <c r="AF257">
        <f t="shared" si="42"/>
        <v>1</v>
      </c>
      <c r="AG257">
        <f t="shared" si="51"/>
        <v>-235</v>
      </c>
      <c r="AH257">
        <f t="shared" si="51"/>
        <v>-235</v>
      </c>
    </row>
    <row r="258" spans="4:34" x14ac:dyDescent="0.2">
      <c r="D258">
        <v>24.1</v>
      </c>
      <c r="E258">
        <v>1031.76</v>
      </c>
      <c r="F258">
        <f t="shared" si="43"/>
        <v>758.76</v>
      </c>
      <c r="G258">
        <f t="shared" si="44"/>
        <v>0.15948800000000002</v>
      </c>
      <c r="H258">
        <f t="shared" si="45"/>
        <v>6.0310000000000002E-2</v>
      </c>
      <c r="I258">
        <f t="shared" si="46"/>
        <v>-37.479680000000002</v>
      </c>
      <c r="J258">
        <f t="shared" si="47"/>
        <v>-14.17285</v>
      </c>
      <c r="M258" s="14">
        <v>755.8</v>
      </c>
      <c r="N258" s="14">
        <f t="shared" si="39"/>
        <v>0.16304000000000007</v>
      </c>
      <c r="O258" s="14">
        <f t="shared" si="40"/>
        <v>6.1050000000000014E-2</v>
      </c>
      <c r="P258" s="14">
        <f t="shared" si="48"/>
        <v>-57.879200000000026</v>
      </c>
      <c r="Q258" s="14">
        <f t="shared" si="49"/>
        <v>-21.672750000000004</v>
      </c>
      <c r="R258" s="14">
        <v>25.6</v>
      </c>
      <c r="AC258">
        <f t="shared" si="41"/>
        <v>-69.570049333333344</v>
      </c>
      <c r="AD258">
        <v>24.1</v>
      </c>
      <c r="AE258">
        <f t="shared" si="50"/>
        <v>1</v>
      </c>
      <c r="AF258">
        <f t="shared" si="42"/>
        <v>1</v>
      </c>
      <c r="AG258">
        <f t="shared" si="51"/>
        <v>-235</v>
      </c>
      <c r="AH258">
        <f t="shared" si="51"/>
        <v>-235</v>
      </c>
    </row>
    <row r="259" spans="4:34" x14ac:dyDescent="0.2">
      <c r="D259">
        <v>24.2</v>
      </c>
      <c r="E259">
        <v>1033.19</v>
      </c>
      <c r="F259">
        <f t="shared" si="43"/>
        <v>760.19</v>
      </c>
      <c r="G259">
        <f t="shared" si="44"/>
        <v>0.15777199999999994</v>
      </c>
      <c r="H259">
        <f t="shared" si="45"/>
        <v>5.9952499999999985E-2</v>
      </c>
      <c r="I259">
        <f t="shared" si="46"/>
        <v>-37.076419999999985</v>
      </c>
      <c r="J259">
        <f t="shared" si="47"/>
        <v>-14.088837499999997</v>
      </c>
      <c r="M259" s="14">
        <v>756.8</v>
      </c>
      <c r="N259" s="14">
        <f t="shared" ref="N259:N317" si="52">IF($M259&lt;400,1,IF(MOD($M259,100)=0,VLOOKUP($M259,$A$3:$C$15,2,FALSE),VLOOKUP(FLOOR($M259,100),$A$3:$C$15,2,FALSE)-($M259-FLOOR($M259,100))/(CEILING($M259,100)-FLOOR($M259,100))*(VLOOKUP(FLOOR($M259,100),$A$3:$C$15,2,FALSE)-VLOOKUP(CEILING($M259,100),$A$3:$C$15,2,FALSE))))</f>
        <v>0.16184000000000007</v>
      </c>
      <c r="O259" s="14">
        <f t="shared" ref="O259:O317" si="53">IF($M259&lt;100,1,IF(MOD($M259,100)=0,VLOOKUP($M259,$A$3:$C$15,3,FALSE),VLOOKUP(FLOOR($M259,100),$A$3:$C$15,3,FALSE)-($M259-FLOOR($M259,100))/(CEILING($M259,100)-FLOOR($M259,100))*(VLOOKUP(FLOOR($M259,100),$A$3:$C$15,3,FALSE)-VLOOKUP(CEILING($M259,100),$A$3:$C$15,3,FALSE))))</f>
        <v>6.0800000000000014E-2</v>
      </c>
      <c r="P259" s="14">
        <f t="shared" si="48"/>
        <v>-57.453200000000024</v>
      </c>
      <c r="Q259" s="14">
        <f t="shared" si="49"/>
        <v>-21.584000000000003</v>
      </c>
      <c r="R259" s="14">
        <v>25.7</v>
      </c>
      <c r="AC259">
        <f t="shared" ref="AC259:AC317" si="54">(AVERAGE(E259:AB259))-273</f>
        <v>-69.156841083333319</v>
      </c>
      <c r="AD259">
        <v>24.2</v>
      </c>
      <c r="AE259">
        <f t="shared" si="50"/>
        <v>1</v>
      </c>
      <c r="AF259">
        <f t="shared" ref="AF259:AF317" si="55">IF($AC259&lt;100,1,IF(MOD($AC259,100)=0,VLOOKUP($AC259,$A$3:$C$15,3,FALSE),VLOOKUP(FLOOR($AC259,100),$A$3:$C$15,3,FALSE)-($AC259-FLOOR($AC259,100))/(CEILING($AC259,100)-FLOOR($AC259,100))*(VLOOKUP(FLOOR($AC259,100),$A$3:$C$15,3,FALSE)-VLOOKUP(CEILING($AC259,100),$A$3:$C$15,3,FALSE))))</f>
        <v>1</v>
      </c>
      <c r="AG259">
        <f t="shared" si="51"/>
        <v>-235</v>
      </c>
      <c r="AH259">
        <f t="shared" si="51"/>
        <v>-235</v>
      </c>
    </row>
    <row r="260" spans="4:34" x14ac:dyDescent="0.2">
      <c r="D260">
        <v>24.3</v>
      </c>
      <c r="E260">
        <v>1034.6400000000001</v>
      </c>
      <c r="F260">
        <f t="shared" ref="F260:F317" si="56">E260-273</f>
        <v>761.6400000000001</v>
      </c>
      <c r="G260">
        <f t="shared" ref="G260:G317" si="57">IF($F260&lt;400,1,IF(MOD($F260,100)=0,VLOOKUP($F260,$A$3:$C$15,2,FALSE),VLOOKUP(FLOOR($F260,100),$A$3:$C$15,2,FALSE)-($F260-FLOOR($F260,100))/(CEILING($F260,100)-FLOOR($F260,100))*(VLOOKUP(FLOOR($F260,100),$A$3:$C$15,2,FALSE)-VLOOKUP(CEILING($F260,100),$A$3:$C$15,2,FALSE))))</f>
        <v>0.15603199999999989</v>
      </c>
      <c r="H260">
        <f t="shared" ref="H260:H317" si="58">IF($F260&lt;100,1,IF(MOD($F260,100)=0,VLOOKUP($F260,$A$3:$C$15,3,FALSE),VLOOKUP(FLOOR($F260,100),$A$3:$C$15,3,FALSE)-($F260-FLOOR($F260,100))/(CEILING($F260,100)-FLOOR($F260,100))*(VLOOKUP(FLOOR($F260,100),$A$3:$C$15,3,FALSE)-VLOOKUP(CEILING($F260,100),$A$3:$C$15,3,FALSE))))</f>
        <v>5.9589999999999976E-2</v>
      </c>
      <c r="I260">
        <f t="shared" ref="I260:I317" si="59">-235*G260</f>
        <v>-36.667519999999975</v>
      </c>
      <c r="J260">
        <f t="shared" ref="J260:J317" si="60">-235*H260</f>
        <v>-14.003649999999995</v>
      </c>
      <c r="M260" s="14">
        <v>757.7</v>
      </c>
      <c r="N260" s="14">
        <f t="shared" si="52"/>
        <v>0.16075999999999996</v>
      </c>
      <c r="O260" s="14">
        <f t="shared" si="53"/>
        <v>6.057499999999999E-2</v>
      </c>
      <c r="P260" s="14">
        <f t="shared" ref="P260:P317" si="61">-355*N260</f>
        <v>-57.069799999999987</v>
      </c>
      <c r="Q260" s="14">
        <f t="shared" ref="Q260:Q317" si="62">-355*O260</f>
        <v>-21.504124999999995</v>
      </c>
      <c r="R260" s="14">
        <v>25.8</v>
      </c>
      <c r="AC260">
        <f t="shared" si="54"/>
        <v>-68.752344833333268</v>
      </c>
      <c r="AD260">
        <v>24.3</v>
      </c>
      <c r="AE260">
        <f t="shared" ref="AE260:AE317" si="63">IF(AC260&lt;400,1,IF(MOD(AC260,100)=0,VLOOKUP(AC260,$A$3:$C$15,2,FALSE),VLOOKUP(FLOOR(AC260,100),$A$3:$C$15,2,FALSE)-(AC260-FLOOR(AC260,100))/(CEILING(AC260,100)-FLOOR(AC260,100))*(VLOOKUP(FLOOR(AC260,100),$A$3:$C$15,2,FALSE)-VLOOKUP(CEILING(AC260,100),$A$3:$C$15,2,FALSE))))</f>
        <v>1</v>
      </c>
      <c r="AF260">
        <f t="shared" si="55"/>
        <v>1</v>
      </c>
      <c r="AG260">
        <f t="shared" ref="AG260:AH317" si="64">-235*AE260</f>
        <v>-235</v>
      </c>
      <c r="AH260">
        <f t="shared" si="64"/>
        <v>-235</v>
      </c>
    </row>
    <row r="261" spans="4:34" x14ac:dyDescent="0.2">
      <c r="D261">
        <v>24.4</v>
      </c>
      <c r="E261">
        <v>1036.0899999999999</v>
      </c>
      <c r="F261">
        <f t="shared" si="56"/>
        <v>763.08999999999992</v>
      </c>
      <c r="G261">
        <f t="shared" si="57"/>
        <v>0.1542920000000001</v>
      </c>
      <c r="H261">
        <f t="shared" si="58"/>
        <v>5.9227500000000023E-2</v>
      </c>
      <c r="I261">
        <f t="shared" si="59"/>
        <v>-36.258620000000022</v>
      </c>
      <c r="J261">
        <f t="shared" si="60"/>
        <v>-13.918462500000006</v>
      </c>
      <c r="M261" s="14">
        <v>758.7</v>
      </c>
      <c r="N261" s="14">
        <f t="shared" si="52"/>
        <v>0.15955999999999995</v>
      </c>
      <c r="O261" s="14">
        <f t="shared" si="53"/>
        <v>6.032499999999999E-2</v>
      </c>
      <c r="P261" s="14">
        <f t="shared" si="61"/>
        <v>-56.643799999999985</v>
      </c>
      <c r="Q261" s="14">
        <f t="shared" si="62"/>
        <v>-21.415374999999997</v>
      </c>
      <c r="R261" s="14">
        <v>25.9</v>
      </c>
      <c r="AC261">
        <f t="shared" si="54"/>
        <v>-68.335237750000005</v>
      </c>
      <c r="AD261">
        <v>24.4</v>
      </c>
      <c r="AE261">
        <f t="shared" si="63"/>
        <v>1</v>
      </c>
      <c r="AF261">
        <f t="shared" si="55"/>
        <v>1</v>
      </c>
      <c r="AG261">
        <f t="shared" si="64"/>
        <v>-235</v>
      </c>
      <c r="AH261">
        <f t="shared" si="64"/>
        <v>-235</v>
      </c>
    </row>
    <row r="262" spans="4:34" x14ac:dyDescent="0.2">
      <c r="D262">
        <v>24.5</v>
      </c>
      <c r="E262">
        <v>1037.53</v>
      </c>
      <c r="F262">
        <f t="shared" si="56"/>
        <v>764.53</v>
      </c>
      <c r="G262">
        <f t="shared" si="57"/>
        <v>0.15256400000000003</v>
      </c>
      <c r="H262">
        <f t="shared" si="58"/>
        <v>5.8867500000000003E-2</v>
      </c>
      <c r="I262">
        <f t="shared" si="59"/>
        <v>-35.852540000000005</v>
      </c>
      <c r="J262">
        <f t="shared" si="60"/>
        <v>-13.8338625</v>
      </c>
      <c r="M262" s="14">
        <v>759.7</v>
      </c>
      <c r="N262" s="14">
        <f t="shared" si="52"/>
        <v>0.15835999999999995</v>
      </c>
      <c r="O262" s="14">
        <f t="shared" si="53"/>
        <v>6.007499999999999E-2</v>
      </c>
      <c r="P262" s="14">
        <f t="shared" si="61"/>
        <v>-56.217799999999983</v>
      </c>
      <c r="Q262" s="14">
        <f t="shared" si="62"/>
        <v>-21.326624999999996</v>
      </c>
      <c r="R262" s="14">
        <v>26</v>
      </c>
      <c r="AC262">
        <f t="shared" si="54"/>
        <v>-67.920080083333374</v>
      </c>
      <c r="AD262">
        <v>24.5</v>
      </c>
      <c r="AE262">
        <f t="shared" si="63"/>
        <v>1</v>
      </c>
      <c r="AF262">
        <f t="shared" si="55"/>
        <v>1</v>
      </c>
      <c r="AG262">
        <f t="shared" si="64"/>
        <v>-235</v>
      </c>
      <c r="AH262">
        <f t="shared" si="64"/>
        <v>-235</v>
      </c>
    </row>
    <row r="263" spans="4:34" x14ac:dyDescent="0.2">
      <c r="D263">
        <v>24.6</v>
      </c>
      <c r="E263">
        <v>1038.98</v>
      </c>
      <c r="F263">
        <f t="shared" si="56"/>
        <v>765.98</v>
      </c>
      <c r="G263">
        <f t="shared" si="57"/>
        <v>0.15082399999999999</v>
      </c>
      <c r="H263">
        <f t="shared" si="58"/>
        <v>5.8505000000000001E-2</v>
      </c>
      <c r="I263">
        <f t="shared" si="59"/>
        <v>-35.443639999999995</v>
      </c>
      <c r="J263">
        <f t="shared" si="60"/>
        <v>-13.748675</v>
      </c>
      <c r="M263" s="14">
        <v>760.7</v>
      </c>
      <c r="N263" s="14">
        <f t="shared" si="52"/>
        <v>0.15715999999999997</v>
      </c>
      <c r="O263" s="14">
        <f t="shared" si="53"/>
        <v>5.9824999999999989E-2</v>
      </c>
      <c r="P263" s="14">
        <f t="shared" si="61"/>
        <v>-55.791799999999988</v>
      </c>
      <c r="Q263" s="14">
        <f t="shared" si="62"/>
        <v>-21.237874999999995</v>
      </c>
      <c r="R263" s="14">
        <v>26.1</v>
      </c>
      <c r="AC263">
        <f t="shared" si="54"/>
        <v>-67.502972999999997</v>
      </c>
      <c r="AD263">
        <v>24.6</v>
      </c>
      <c r="AE263">
        <f t="shared" si="63"/>
        <v>1</v>
      </c>
      <c r="AF263">
        <f t="shared" si="55"/>
        <v>1</v>
      </c>
      <c r="AG263">
        <f t="shared" si="64"/>
        <v>-235</v>
      </c>
      <c r="AH263">
        <f t="shared" si="64"/>
        <v>-235</v>
      </c>
    </row>
    <row r="264" spans="4:34" x14ac:dyDescent="0.2">
      <c r="D264">
        <v>24.7</v>
      </c>
      <c r="E264">
        <v>1040.42</v>
      </c>
      <c r="F264">
        <f t="shared" si="56"/>
        <v>767.42000000000007</v>
      </c>
      <c r="G264">
        <f t="shared" si="57"/>
        <v>0.14909599999999992</v>
      </c>
      <c r="H264">
        <f t="shared" si="58"/>
        <v>5.8144999999999988E-2</v>
      </c>
      <c r="I264">
        <f t="shared" si="59"/>
        <v>-35.037559999999985</v>
      </c>
      <c r="J264">
        <f t="shared" si="60"/>
        <v>-13.664074999999997</v>
      </c>
      <c r="M264" s="14">
        <v>761.8</v>
      </c>
      <c r="N264" s="14">
        <f t="shared" si="52"/>
        <v>0.15584000000000006</v>
      </c>
      <c r="O264" s="14">
        <f t="shared" si="53"/>
        <v>5.9550000000000013E-2</v>
      </c>
      <c r="P264" s="14">
        <f t="shared" si="61"/>
        <v>-55.323200000000021</v>
      </c>
      <c r="Q264" s="14">
        <f t="shared" si="62"/>
        <v>-21.140250000000005</v>
      </c>
      <c r="R264" s="14">
        <v>26.2</v>
      </c>
      <c r="AC264">
        <f t="shared" si="54"/>
        <v>-67.075204500000012</v>
      </c>
      <c r="AD264">
        <v>24.7</v>
      </c>
      <c r="AE264">
        <f t="shared" si="63"/>
        <v>1</v>
      </c>
      <c r="AF264">
        <f t="shared" si="55"/>
        <v>1</v>
      </c>
      <c r="AG264">
        <f t="shared" si="64"/>
        <v>-235</v>
      </c>
      <c r="AH264">
        <f t="shared" si="64"/>
        <v>-235</v>
      </c>
    </row>
    <row r="265" spans="4:34" x14ac:dyDescent="0.2">
      <c r="D265">
        <v>24.8</v>
      </c>
      <c r="E265">
        <v>1041.8699999999999</v>
      </c>
      <c r="F265">
        <f t="shared" si="56"/>
        <v>768.86999999999989</v>
      </c>
      <c r="G265">
        <f t="shared" si="57"/>
        <v>0.14735600000000015</v>
      </c>
      <c r="H265">
        <f t="shared" si="58"/>
        <v>5.7782500000000028E-2</v>
      </c>
      <c r="I265">
        <f t="shared" si="59"/>
        <v>-34.628660000000039</v>
      </c>
      <c r="J265">
        <f t="shared" si="60"/>
        <v>-13.578887500000006</v>
      </c>
      <c r="M265" s="14">
        <v>762.8</v>
      </c>
      <c r="N265" s="14">
        <f t="shared" si="52"/>
        <v>0.15464000000000006</v>
      </c>
      <c r="O265" s="14">
        <f t="shared" si="53"/>
        <v>5.9300000000000012E-2</v>
      </c>
      <c r="P265" s="14">
        <f t="shared" si="61"/>
        <v>-54.897200000000019</v>
      </c>
      <c r="Q265" s="14">
        <f t="shared" si="62"/>
        <v>-21.051500000000004</v>
      </c>
      <c r="R265" s="14">
        <v>26.3</v>
      </c>
      <c r="AC265">
        <f t="shared" si="54"/>
        <v>-66.658097416666692</v>
      </c>
      <c r="AD265">
        <v>24.8</v>
      </c>
      <c r="AE265">
        <f t="shared" si="63"/>
        <v>1</v>
      </c>
      <c r="AF265">
        <f t="shared" si="55"/>
        <v>1</v>
      </c>
      <c r="AG265">
        <f t="shared" si="64"/>
        <v>-235</v>
      </c>
      <c r="AH265">
        <f t="shared" si="64"/>
        <v>-235</v>
      </c>
    </row>
    <row r="266" spans="4:34" x14ac:dyDescent="0.2">
      <c r="D266">
        <v>24.9</v>
      </c>
      <c r="E266">
        <v>1043.31</v>
      </c>
      <c r="F266">
        <f t="shared" si="56"/>
        <v>770.31</v>
      </c>
      <c r="G266">
        <f t="shared" si="57"/>
        <v>0.14562800000000006</v>
      </c>
      <c r="H266">
        <f t="shared" si="58"/>
        <v>5.7422500000000015E-2</v>
      </c>
      <c r="I266">
        <f t="shared" si="59"/>
        <v>-34.222580000000015</v>
      </c>
      <c r="J266">
        <f t="shared" si="60"/>
        <v>-13.494287500000004</v>
      </c>
      <c r="M266" s="14">
        <v>763.9</v>
      </c>
      <c r="N266" s="14">
        <f t="shared" si="52"/>
        <v>0.15332000000000001</v>
      </c>
      <c r="O266" s="14">
        <f t="shared" si="53"/>
        <v>5.9025000000000008E-2</v>
      </c>
      <c r="P266" s="14">
        <f t="shared" si="61"/>
        <v>-54.428600000000003</v>
      </c>
      <c r="Q266" s="14">
        <f t="shared" si="62"/>
        <v>-20.953875000000004</v>
      </c>
      <c r="R266" s="14">
        <v>26.4</v>
      </c>
      <c r="AC266">
        <f t="shared" si="54"/>
        <v>-66.230328916666707</v>
      </c>
      <c r="AD266">
        <v>24.9</v>
      </c>
      <c r="AE266">
        <f t="shared" si="63"/>
        <v>1</v>
      </c>
      <c r="AF266">
        <f t="shared" si="55"/>
        <v>1</v>
      </c>
      <c r="AG266">
        <f t="shared" si="64"/>
        <v>-235</v>
      </c>
      <c r="AH266">
        <f t="shared" si="64"/>
        <v>-235</v>
      </c>
    </row>
    <row r="267" spans="4:34" x14ac:dyDescent="0.2">
      <c r="D267">
        <v>25</v>
      </c>
      <c r="E267">
        <v>1044.75</v>
      </c>
      <c r="F267">
        <f t="shared" si="56"/>
        <v>771.75</v>
      </c>
      <c r="G267">
        <f t="shared" si="57"/>
        <v>0.1439</v>
      </c>
      <c r="H267">
        <f t="shared" si="58"/>
        <v>5.7062500000000002E-2</v>
      </c>
      <c r="I267">
        <f t="shared" si="59"/>
        <v>-33.816499999999998</v>
      </c>
      <c r="J267">
        <f t="shared" si="60"/>
        <v>-13.4096875</v>
      </c>
      <c r="M267" s="14">
        <v>765</v>
      </c>
      <c r="N267" s="14">
        <f t="shared" si="52"/>
        <v>0.152</v>
      </c>
      <c r="O267" s="14">
        <f t="shared" si="53"/>
        <v>5.8749999999999997E-2</v>
      </c>
      <c r="P267" s="14">
        <f t="shared" si="61"/>
        <v>-53.96</v>
      </c>
      <c r="Q267" s="14">
        <f t="shared" si="62"/>
        <v>-20.856249999999999</v>
      </c>
      <c r="R267" s="14">
        <v>26.5</v>
      </c>
      <c r="AC267">
        <f t="shared" si="54"/>
        <v>-65.802560416666637</v>
      </c>
      <c r="AD267">
        <v>25</v>
      </c>
      <c r="AE267">
        <f t="shared" si="63"/>
        <v>1</v>
      </c>
      <c r="AF267">
        <f t="shared" si="55"/>
        <v>1</v>
      </c>
      <c r="AG267">
        <f t="shared" si="64"/>
        <v>-235</v>
      </c>
      <c r="AH267">
        <f t="shared" si="64"/>
        <v>-235</v>
      </c>
    </row>
    <row r="268" spans="4:34" x14ac:dyDescent="0.2">
      <c r="D268">
        <v>25.1</v>
      </c>
      <c r="E268">
        <v>1046.19</v>
      </c>
      <c r="F268">
        <f t="shared" si="56"/>
        <v>773.19</v>
      </c>
      <c r="G268">
        <f t="shared" si="57"/>
        <v>0.14217199999999994</v>
      </c>
      <c r="H268">
        <f t="shared" si="58"/>
        <v>5.6702499999999989E-2</v>
      </c>
      <c r="I268">
        <f t="shared" si="59"/>
        <v>-33.410419999999988</v>
      </c>
      <c r="J268">
        <f t="shared" si="60"/>
        <v>-13.325087499999997</v>
      </c>
      <c r="M268" s="14">
        <v>766</v>
      </c>
      <c r="N268" s="14">
        <f t="shared" si="52"/>
        <v>0.15079999999999999</v>
      </c>
      <c r="O268" s="14">
        <f t="shared" si="53"/>
        <v>5.8499999999999996E-2</v>
      </c>
      <c r="P268" s="14">
        <f t="shared" si="61"/>
        <v>-53.533999999999999</v>
      </c>
      <c r="Q268" s="14">
        <f t="shared" si="62"/>
        <v>-20.767499999999998</v>
      </c>
      <c r="R268" s="14">
        <v>26.6</v>
      </c>
      <c r="AC268">
        <f t="shared" si="54"/>
        <v>-65.387402749999978</v>
      </c>
      <c r="AD268">
        <v>25.1</v>
      </c>
      <c r="AE268">
        <f t="shared" si="63"/>
        <v>1</v>
      </c>
      <c r="AF268">
        <f t="shared" si="55"/>
        <v>1</v>
      </c>
      <c r="AG268">
        <f t="shared" si="64"/>
        <v>-235</v>
      </c>
      <c r="AH268">
        <f t="shared" si="64"/>
        <v>-235</v>
      </c>
    </row>
    <row r="269" spans="4:34" x14ac:dyDescent="0.2">
      <c r="D269">
        <v>25.2</v>
      </c>
      <c r="E269">
        <v>1047.6300000000001</v>
      </c>
      <c r="F269">
        <f t="shared" si="56"/>
        <v>774.63000000000011</v>
      </c>
      <c r="G269">
        <f t="shared" si="57"/>
        <v>0.14044399999999987</v>
      </c>
      <c r="H269">
        <f t="shared" si="58"/>
        <v>5.6342499999999976E-2</v>
      </c>
      <c r="I269">
        <f t="shared" si="59"/>
        <v>-33.004339999999971</v>
      </c>
      <c r="J269">
        <f t="shared" si="60"/>
        <v>-13.240487499999995</v>
      </c>
      <c r="M269" s="14">
        <v>767.1</v>
      </c>
      <c r="N269" s="14">
        <f t="shared" si="52"/>
        <v>0.14947999999999997</v>
      </c>
      <c r="O269" s="14">
        <f t="shared" si="53"/>
        <v>5.8224999999999999E-2</v>
      </c>
      <c r="P269" s="14">
        <f t="shared" si="61"/>
        <v>-53.06539999999999</v>
      </c>
      <c r="Q269" s="14">
        <f t="shared" si="62"/>
        <v>-20.669875000000001</v>
      </c>
      <c r="R269" s="14">
        <v>26.7</v>
      </c>
      <c r="AC269">
        <f t="shared" si="54"/>
        <v>-64.959634249999993</v>
      </c>
      <c r="AD269">
        <v>25.2</v>
      </c>
      <c r="AE269">
        <f t="shared" si="63"/>
        <v>1</v>
      </c>
      <c r="AF269">
        <f t="shared" si="55"/>
        <v>1</v>
      </c>
      <c r="AG269">
        <f t="shared" si="64"/>
        <v>-235</v>
      </c>
      <c r="AH269">
        <f t="shared" si="64"/>
        <v>-235</v>
      </c>
    </row>
    <row r="270" spans="4:34" x14ac:dyDescent="0.2">
      <c r="D270">
        <v>25.3</v>
      </c>
      <c r="E270">
        <v>1049.07</v>
      </c>
      <c r="F270">
        <f t="shared" si="56"/>
        <v>776.06999999999994</v>
      </c>
      <c r="G270">
        <f t="shared" si="57"/>
        <v>0.13871600000000006</v>
      </c>
      <c r="H270">
        <f t="shared" si="58"/>
        <v>5.5982500000000018E-2</v>
      </c>
      <c r="I270">
        <f t="shared" si="59"/>
        <v>-32.598260000000018</v>
      </c>
      <c r="J270">
        <f t="shared" si="60"/>
        <v>-13.155887500000004</v>
      </c>
      <c r="M270" s="14">
        <v>768.3</v>
      </c>
      <c r="N270" s="14">
        <f t="shared" si="52"/>
        <v>0.14804000000000006</v>
      </c>
      <c r="O270" s="14">
        <f t="shared" si="53"/>
        <v>5.7925000000000018E-2</v>
      </c>
      <c r="P270" s="14">
        <f t="shared" si="61"/>
        <v>-52.554200000000023</v>
      </c>
      <c r="Q270" s="14">
        <f t="shared" si="62"/>
        <v>-20.563375000000008</v>
      </c>
      <c r="R270" s="14">
        <v>26.8</v>
      </c>
      <c r="AC270">
        <f t="shared" si="54"/>
        <v>-64.519254916666682</v>
      </c>
      <c r="AD270">
        <v>25.3</v>
      </c>
      <c r="AE270">
        <f t="shared" si="63"/>
        <v>1</v>
      </c>
      <c r="AF270">
        <f t="shared" si="55"/>
        <v>1</v>
      </c>
      <c r="AG270">
        <f t="shared" si="64"/>
        <v>-235</v>
      </c>
      <c r="AH270">
        <f t="shared" si="64"/>
        <v>-235</v>
      </c>
    </row>
    <row r="271" spans="4:34" x14ac:dyDescent="0.2">
      <c r="D271">
        <v>25.4</v>
      </c>
      <c r="E271">
        <v>1050.51</v>
      </c>
      <c r="F271">
        <f t="shared" si="56"/>
        <v>777.51</v>
      </c>
      <c r="G271">
        <f t="shared" si="57"/>
        <v>0.136988</v>
      </c>
      <c r="H271">
        <f t="shared" si="58"/>
        <v>5.5622500000000005E-2</v>
      </c>
      <c r="I271">
        <f t="shared" si="59"/>
        <v>-32.19218</v>
      </c>
      <c r="J271">
        <f t="shared" si="60"/>
        <v>-13.0712875</v>
      </c>
      <c r="M271" s="14">
        <v>769.4</v>
      </c>
      <c r="N271" s="14">
        <f t="shared" si="52"/>
        <v>0.14672000000000002</v>
      </c>
      <c r="O271" s="14">
        <f t="shared" si="53"/>
        <v>5.7650000000000007E-2</v>
      </c>
      <c r="P271" s="14">
        <f t="shared" si="61"/>
        <v>-52.085600000000007</v>
      </c>
      <c r="Q271" s="14">
        <f t="shared" si="62"/>
        <v>-20.465750000000003</v>
      </c>
      <c r="R271" s="14">
        <v>26.9</v>
      </c>
      <c r="AC271">
        <f t="shared" si="54"/>
        <v>-64.091486416666612</v>
      </c>
      <c r="AD271">
        <v>25.4</v>
      </c>
      <c r="AE271">
        <f t="shared" si="63"/>
        <v>1</v>
      </c>
      <c r="AF271">
        <f t="shared" si="55"/>
        <v>1</v>
      </c>
      <c r="AG271">
        <f t="shared" si="64"/>
        <v>-235</v>
      </c>
      <c r="AH271">
        <f t="shared" si="64"/>
        <v>-235</v>
      </c>
    </row>
    <row r="272" spans="4:34" x14ac:dyDescent="0.2">
      <c r="D272">
        <v>25.5</v>
      </c>
      <c r="E272">
        <v>1051.95</v>
      </c>
      <c r="F272">
        <f t="shared" si="56"/>
        <v>778.95</v>
      </c>
      <c r="G272">
        <f t="shared" si="57"/>
        <v>0.13525999999999994</v>
      </c>
      <c r="H272">
        <f t="shared" si="58"/>
        <v>5.5262499999999992E-2</v>
      </c>
      <c r="I272">
        <f t="shared" si="59"/>
        <v>-31.786099999999983</v>
      </c>
      <c r="J272">
        <f t="shared" si="60"/>
        <v>-12.986687499999999</v>
      </c>
      <c r="M272" s="14">
        <v>770.5</v>
      </c>
      <c r="N272" s="14">
        <f t="shared" si="52"/>
        <v>0.1454</v>
      </c>
      <c r="O272" s="14">
        <f t="shared" si="53"/>
        <v>5.7375000000000002E-2</v>
      </c>
      <c r="P272" s="14">
        <f t="shared" si="61"/>
        <v>-51.616999999999997</v>
      </c>
      <c r="Q272" s="14">
        <f t="shared" si="62"/>
        <v>-20.368124999999999</v>
      </c>
      <c r="R272" s="14">
        <v>27</v>
      </c>
      <c r="AC272">
        <f t="shared" si="54"/>
        <v>-63.663717916666684</v>
      </c>
      <c r="AD272">
        <v>25.5</v>
      </c>
      <c r="AE272">
        <f t="shared" si="63"/>
        <v>1</v>
      </c>
      <c r="AF272">
        <f t="shared" si="55"/>
        <v>1</v>
      </c>
      <c r="AG272">
        <f t="shared" si="64"/>
        <v>-235</v>
      </c>
      <c r="AH272">
        <f t="shared" si="64"/>
        <v>-235</v>
      </c>
    </row>
    <row r="273" spans="4:34" x14ac:dyDescent="0.2">
      <c r="D273">
        <v>25.6</v>
      </c>
      <c r="E273">
        <v>1053.3900000000001</v>
      </c>
      <c r="F273">
        <f t="shared" si="56"/>
        <v>780.3900000000001</v>
      </c>
      <c r="G273">
        <f t="shared" si="57"/>
        <v>0.13353199999999987</v>
      </c>
      <c r="H273">
        <f t="shared" si="58"/>
        <v>5.4902499999999979E-2</v>
      </c>
      <c r="I273">
        <f t="shared" si="59"/>
        <v>-31.38001999999997</v>
      </c>
      <c r="J273">
        <f t="shared" si="60"/>
        <v>-12.902087499999995</v>
      </c>
      <c r="M273" s="14">
        <v>771.7</v>
      </c>
      <c r="N273" s="14">
        <f t="shared" si="52"/>
        <v>0.14395999999999995</v>
      </c>
      <c r="O273" s="14">
        <f t="shared" si="53"/>
        <v>5.7074999999999987E-2</v>
      </c>
      <c r="P273" s="14">
        <f t="shared" si="61"/>
        <v>-51.105799999999981</v>
      </c>
      <c r="Q273" s="14">
        <f t="shared" si="62"/>
        <v>-20.261624999999995</v>
      </c>
      <c r="R273" s="14">
        <v>27.1</v>
      </c>
      <c r="AC273">
        <f t="shared" si="54"/>
        <v>-63.223338583333316</v>
      </c>
      <c r="AD273">
        <v>25.6</v>
      </c>
      <c r="AE273">
        <f t="shared" si="63"/>
        <v>1</v>
      </c>
      <c r="AF273">
        <f t="shared" si="55"/>
        <v>1</v>
      </c>
      <c r="AG273">
        <f t="shared" si="64"/>
        <v>-235</v>
      </c>
      <c r="AH273">
        <f t="shared" si="64"/>
        <v>-235</v>
      </c>
    </row>
    <row r="274" spans="4:34" x14ac:dyDescent="0.2">
      <c r="D274">
        <v>25.7</v>
      </c>
      <c r="E274">
        <v>1054.82</v>
      </c>
      <c r="F274">
        <f t="shared" si="56"/>
        <v>781.81999999999994</v>
      </c>
      <c r="G274">
        <f t="shared" si="57"/>
        <v>0.13181600000000007</v>
      </c>
      <c r="H274">
        <f t="shared" si="58"/>
        <v>5.4545000000000017E-2</v>
      </c>
      <c r="I274">
        <f t="shared" si="59"/>
        <v>-30.976760000000017</v>
      </c>
      <c r="J274">
        <f t="shared" si="60"/>
        <v>-12.818075000000004</v>
      </c>
      <c r="M274" s="14">
        <v>772.8</v>
      </c>
      <c r="N274" s="14">
        <f t="shared" si="52"/>
        <v>0.14264000000000004</v>
      </c>
      <c r="O274" s="14">
        <f t="shared" si="53"/>
        <v>5.6800000000000017E-2</v>
      </c>
      <c r="P274" s="14">
        <f t="shared" si="61"/>
        <v>-50.637200000000014</v>
      </c>
      <c r="Q274" s="14">
        <f t="shared" si="62"/>
        <v>-20.164000000000005</v>
      </c>
      <c r="R274" s="14">
        <v>27.2</v>
      </c>
      <c r="AC274">
        <f t="shared" si="54"/>
        <v>-62.79751950000005</v>
      </c>
      <c r="AD274">
        <v>25.7</v>
      </c>
      <c r="AE274">
        <f t="shared" si="63"/>
        <v>1</v>
      </c>
      <c r="AF274">
        <f t="shared" si="55"/>
        <v>1</v>
      </c>
      <c r="AG274">
        <f t="shared" si="64"/>
        <v>-235</v>
      </c>
      <c r="AH274">
        <f t="shared" si="64"/>
        <v>-235</v>
      </c>
    </row>
    <row r="275" spans="4:34" x14ac:dyDescent="0.2">
      <c r="D275">
        <v>25.8</v>
      </c>
      <c r="E275">
        <v>1056.23</v>
      </c>
      <c r="F275">
        <f t="shared" si="56"/>
        <v>783.23</v>
      </c>
      <c r="G275">
        <f t="shared" si="57"/>
        <v>0.13012399999999999</v>
      </c>
      <c r="H275">
        <f t="shared" si="58"/>
        <v>5.4192499999999998E-2</v>
      </c>
      <c r="I275">
        <f t="shared" si="59"/>
        <v>-30.579139999999999</v>
      </c>
      <c r="J275">
        <f t="shared" si="60"/>
        <v>-12.7352375</v>
      </c>
      <c r="M275" s="14">
        <v>774</v>
      </c>
      <c r="N275" s="14">
        <f t="shared" si="52"/>
        <v>0.14119999999999999</v>
      </c>
      <c r="O275" s="14">
        <f t="shared" si="53"/>
        <v>5.6500000000000002E-2</v>
      </c>
      <c r="P275" s="14">
        <f t="shared" si="61"/>
        <v>-50.125999999999998</v>
      </c>
      <c r="Q275" s="14">
        <f t="shared" si="62"/>
        <v>-20.057500000000001</v>
      </c>
      <c r="R275" s="14">
        <v>27.3</v>
      </c>
      <c r="AC275">
        <f t="shared" si="54"/>
        <v>-62.362988416666639</v>
      </c>
      <c r="AD275">
        <v>25.8</v>
      </c>
      <c r="AE275">
        <f t="shared" si="63"/>
        <v>1</v>
      </c>
      <c r="AF275">
        <f t="shared" si="55"/>
        <v>1</v>
      </c>
      <c r="AG275">
        <f t="shared" si="64"/>
        <v>-235</v>
      </c>
      <c r="AH275">
        <f t="shared" si="64"/>
        <v>-235</v>
      </c>
    </row>
    <row r="276" spans="4:34" x14ac:dyDescent="0.2">
      <c r="D276">
        <v>25.9</v>
      </c>
      <c r="E276">
        <v>1057.6199999999999</v>
      </c>
      <c r="F276">
        <f t="shared" si="56"/>
        <v>784.61999999999989</v>
      </c>
      <c r="G276">
        <f t="shared" si="57"/>
        <v>0.12845600000000013</v>
      </c>
      <c r="H276">
        <f t="shared" si="58"/>
        <v>5.3845000000000032E-2</v>
      </c>
      <c r="I276">
        <f t="shared" si="59"/>
        <v>-30.187160000000031</v>
      </c>
      <c r="J276">
        <f t="shared" si="60"/>
        <v>-12.653575000000007</v>
      </c>
      <c r="M276" s="14">
        <v>775.1</v>
      </c>
      <c r="N276" s="14">
        <f t="shared" si="52"/>
        <v>0.13987999999999998</v>
      </c>
      <c r="O276" s="14">
        <f t="shared" si="53"/>
        <v>5.6224999999999997E-2</v>
      </c>
      <c r="P276" s="14">
        <f t="shared" si="61"/>
        <v>-49.657399999999988</v>
      </c>
      <c r="Q276" s="14">
        <f t="shared" si="62"/>
        <v>-19.959875</v>
      </c>
      <c r="R276" s="14">
        <v>27.4</v>
      </c>
      <c r="AC276">
        <f t="shared" si="54"/>
        <v>-61.94496700000002</v>
      </c>
      <c r="AD276">
        <v>25.9</v>
      </c>
      <c r="AE276">
        <f t="shared" si="63"/>
        <v>1</v>
      </c>
      <c r="AF276">
        <f t="shared" si="55"/>
        <v>1</v>
      </c>
      <c r="AG276">
        <f t="shared" si="64"/>
        <v>-235</v>
      </c>
      <c r="AH276">
        <f t="shared" si="64"/>
        <v>-235</v>
      </c>
    </row>
    <row r="277" spans="4:34" x14ac:dyDescent="0.2">
      <c r="D277">
        <v>26</v>
      </c>
      <c r="E277">
        <v>1058.99</v>
      </c>
      <c r="F277">
        <f t="shared" si="56"/>
        <v>785.99</v>
      </c>
      <c r="G277">
        <f t="shared" si="57"/>
        <v>0.12681199999999998</v>
      </c>
      <c r="H277">
        <f t="shared" si="58"/>
        <v>5.3502499999999995E-2</v>
      </c>
      <c r="I277">
        <f t="shared" si="59"/>
        <v>-29.800819999999995</v>
      </c>
      <c r="J277">
        <f t="shared" si="60"/>
        <v>-12.573087499999998</v>
      </c>
      <c r="M277" s="14">
        <v>776.3</v>
      </c>
      <c r="N277" s="14">
        <f t="shared" si="52"/>
        <v>0.13844000000000006</v>
      </c>
      <c r="O277" s="14">
        <f t="shared" si="53"/>
        <v>5.5925000000000016E-2</v>
      </c>
      <c r="P277" s="14">
        <f t="shared" si="61"/>
        <v>-49.146200000000022</v>
      </c>
      <c r="Q277" s="14">
        <f t="shared" si="62"/>
        <v>-19.853375000000007</v>
      </c>
      <c r="R277" s="14">
        <v>27.5</v>
      </c>
      <c r="AC277">
        <f t="shared" si="54"/>
        <v>-61.518233583333341</v>
      </c>
      <c r="AD277">
        <v>26</v>
      </c>
      <c r="AE277">
        <f t="shared" si="63"/>
        <v>1</v>
      </c>
      <c r="AF277">
        <f t="shared" si="55"/>
        <v>1</v>
      </c>
      <c r="AG277">
        <f t="shared" si="64"/>
        <v>-235</v>
      </c>
      <c r="AH277">
        <f t="shared" si="64"/>
        <v>-235</v>
      </c>
    </row>
    <row r="278" spans="4:34" x14ac:dyDescent="0.2">
      <c r="D278">
        <v>26.1</v>
      </c>
      <c r="E278">
        <v>1060.3499999999999</v>
      </c>
      <c r="F278">
        <f t="shared" si="56"/>
        <v>787.34999999999991</v>
      </c>
      <c r="G278">
        <f t="shared" si="57"/>
        <v>0.12518000000000012</v>
      </c>
      <c r="H278">
        <f t="shared" si="58"/>
        <v>5.3162500000000029E-2</v>
      </c>
      <c r="I278">
        <f t="shared" si="59"/>
        <v>-29.417300000000029</v>
      </c>
      <c r="J278">
        <f t="shared" si="60"/>
        <v>-12.493187500000007</v>
      </c>
      <c r="M278" s="14">
        <v>777.5</v>
      </c>
      <c r="N278" s="14">
        <f t="shared" si="52"/>
        <v>0.13700000000000001</v>
      </c>
      <c r="O278" s="14">
        <f t="shared" si="53"/>
        <v>5.5625000000000001E-2</v>
      </c>
      <c r="P278" s="14">
        <f t="shared" si="61"/>
        <v>-48.635000000000005</v>
      </c>
      <c r="Q278" s="14">
        <f t="shared" si="62"/>
        <v>-19.746874999999999</v>
      </c>
      <c r="R278" s="14">
        <v>27.6</v>
      </c>
      <c r="AC278">
        <f t="shared" si="54"/>
        <v>-61.093449583333353</v>
      </c>
      <c r="AD278">
        <v>26.1</v>
      </c>
      <c r="AE278">
        <f t="shared" si="63"/>
        <v>1</v>
      </c>
      <c r="AF278">
        <f t="shared" si="55"/>
        <v>1</v>
      </c>
      <c r="AG278">
        <f t="shared" si="64"/>
        <v>-235</v>
      </c>
      <c r="AH278">
        <f t="shared" si="64"/>
        <v>-235</v>
      </c>
    </row>
    <row r="279" spans="4:34" x14ac:dyDescent="0.2">
      <c r="D279">
        <v>26.2</v>
      </c>
      <c r="E279">
        <v>1061.68</v>
      </c>
      <c r="F279">
        <f t="shared" si="56"/>
        <v>788.68000000000006</v>
      </c>
      <c r="G279">
        <f t="shared" si="57"/>
        <v>0.12358399999999993</v>
      </c>
      <c r="H279">
        <f t="shared" si="58"/>
        <v>5.2829999999999988E-2</v>
      </c>
      <c r="I279">
        <f t="shared" si="59"/>
        <v>-29.042239999999982</v>
      </c>
      <c r="J279">
        <f t="shared" si="60"/>
        <v>-12.415049999999997</v>
      </c>
      <c r="M279" s="14">
        <v>778.6</v>
      </c>
      <c r="N279" s="14">
        <f t="shared" si="52"/>
        <v>0.13567999999999997</v>
      </c>
      <c r="O279" s="14">
        <f t="shared" si="53"/>
        <v>5.5349999999999996E-2</v>
      </c>
      <c r="P279" s="14">
        <f t="shared" si="61"/>
        <v>-48.166399999999989</v>
      </c>
      <c r="Q279" s="14">
        <f t="shared" si="62"/>
        <v>-19.649249999999999</v>
      </c>
      <c r="R279" s="14">
        <v>27.7</v>
      </c>
      <c r="AC279">
        <f t="shared" si="54"/>
        <v>-60.687124666666676</v>
      </c>
      <c r="AD279">
        <v>26.2</v>
      </c>
      <c r="AE279">
        <f t="shared" si="63"/>
        <v>1</v>
      </c>
      <c r="AF279">
        <f t="shared" si="55"/>
        <v>1</v>
      </c>
      <c r="AG279">
        <f t="shared" si="64"/>
        <v>-235</v>
      </c>
      <c r="AH279">
        <f t="shared" si="64"/>
        <v>-235</v>
      </c>
    </row>
    <row r="280" spans="4:34" x14ac:dyDescent="0.2">
      <c r="D280">
        <v>26.3</v>
      </c>
      <c r="E280">
        <v>1063</v>
      </c>
      <c r="F280">
        <f t="shared" si="56"/>
        <v>790</v>
      </c>
      <c r="G280">
        <f t="shared" si="57"/>
        <v>0.122</v>
      </c>
      <c r="H280">
        <f t="shared" si="58"/>
        <v>5.2500000000000005E-2</v>
      </c>
      <c r="I280">
        <f t="shared" si="59"/>
        <v>-28.669999999999998</v>
      </c>
      <c r="J280">
        <f t="shared" si="60"/>
        <v>-12.3375</v>
      </c>
      <c r="M280" s="14">
        <v>779.8</v>
      </c>
      <c r="N280" s="14">
        <f t="shared" si="52"/>
        <v>0.13424000000000005</v>
      </c>
      <c r="O280" s="14">
        <f t="shared" si="53"/>
        <v>5.5050000000000016E-2</v>
      </c>
      <c r="P280" s="14">
        <f t="shared" si="61"/>
        <v>-47.655200000000022</v>
      </c>
      <c r="Q280" s="14">
        <f t="shared" si="62"/>
        <v>-19.542750000000005</v>
      </c>
      <c r="R280" s="14">
        <v>27.8</v>
      </c>
      <c r="AC280">
        <f t="shared" si="54"/>
        <v>-60.270138333333392</v>
      </c>
      <c r="AD280">
        <v>26.3</v>
      </c>
      <c r="AE280">
        <f t="shared" si="63"/>
        <v>1</v>
      </c>
      <c r="AF280">
        <f t="shared" si="55"/>
        <v>1</v>
      </c>
      <c r="AG280">
        <f t="shared" si="64"/>
        <v>-235</v>
      </c>
      <c r="AH280">
        <f t="shared" si="64"/>
        <v>-235</v>
      </c>
    </row>
    <row r="281" spans="4:34" x14ac:dyDescent="0.2">
      <c r="D281">
        <v>26.4</v>
      </c>
      <c r="E281">
        <v>1064.3</v>
      </c>
      <c r="F281">
        <f t="shared" si="56"/>
        <v>791.3</v>
      </c>
      <c r="G281">
        <f t="shared" si="57"/>
        <v>0.12044000000000005</v>
      </c>
      <c r="H281">
        <f t="shared" si="58"/>
        <v>5.2175000000000013E-2</v>
      </c>
      <c r="I281">
        <f t="shared" si="59"/>
        <v>-28.303400000000011</v>
      </c>
      <c r="J281">
        <f t="shared" si="60"/>
        <v>-12.261125000000003</v>
      </c>
      <c r="M281" s="14">
        <v>781</v>
      </c>
      <c r="N281" s="14">
        <f t="shared" si="52"/>
        <v>0.1328</v>
      </c>
      <c r="O281" s="14">
        <f t="shared" si="53"/>
        <v>5.475E-2</v>
      </c>
      <c r="P281" s="14">
        <f t="shared" si="61"/>
        <v>-47.143999999999998</v>
      </c>
      <c r="Q281" s="14">
        <f t="shared" si="62"/>
        <v>-19.436250000000001</v>
      </c>
      <c r="R281" s="14">
        <v>27.9</v>
      </c>
      <c r="AC281">
        <f t="shared" si="54"/>
        <v>-59.857050833333346</v>
      </c>
      <c r="AD281">
        <v>26.4</v>
      </c>
      <c r="AE281">
        <f t="shared" si="63"/>
        <v>1</v>
      </c>
      <c r="AF281">
        <f t="shared" si="55"/>
        <v>1</v>
      </c>
      <c r="AG281">
        <f t="shared" si="64"/>
        <v>-235</v>
      </c>
      <c r="AH281">
        <f t="shared" si="64"/>
        <v>-235</v>
      </c>
    </row>
    <row r="282" spans="4:34" x14ac:dyDescent="0.2">
      <c r="D282">
        <v>26.5</v>
      </c>
      <c r="E282">
        <v>1065.5899999999999</v>
      </c>
      <c r="F282">
        <f t="shared" si="56"/>
        <v>792.58999999999992</v>
      </c>
      <c r="G282">
        <f t="shared" si="57"/>
        <v>0.11889200000000009</v>
      </c>
      <c r="H282">
        <f t="shared" si="58"/>
        <v>5.1852500000000024E-2</v>
      </c>
      <c r="I282">
        <f t="shared" si="59"/>
        <v>-27.939620000000023</v>
      </c>
      <c r="J282">
        <f t="shared" si="60"/>
        <v>-12.185337500000006</v>
      </c>
      <c r="M282" s="14">
        <v>782.2</v>
      </c>
      <c r="N282" s="14">
        <f t="shared" si="52"/>
        <v>0.13135999999999992</v>
      </c>
      <c r="O282" s="14">
        <f t="shared" si="53"/>
        <v>5.4449999999999985E-2</v>
      </c>
      <c r="P282" s="14">
        <f t="shared" si="61"/>
        <v>-46.632799999999975</v>
      </c>
      <c r="Q282" s="14">
        <f t="shared" si="62"/>
        <v>-19.329749999999994</v>
      </c>
      <c r="R282" s="14">
        <v>28</v>
      </c>
      <c r="AC282">
        <f t="shared" si="54"/>
        <v>-59.445912750000019</v>
      </c>
      <c r="AD282">
        <v>26.5</v>
      </c>
      <c r="AE282">
        <f t="shared" si="63"/>
        <v>1</v>
      </c>
      <c r="AF282">
        <f t="shared" si="55"/>
        <v>1</v>
      </c>
      <c r="AG282">
        <f t="shared" si="64"/>
        <v>-235</v>
      </c>
      <c r="AH282">
        <f t="shared" si="64"/>
        <v>-235</v>
      </c>
    </row>
    <row r="283" spans="4:34" x14ac:dyDescent="0.2">
      <c r="D283">
        <v>26.6</v>
      </c>
      <c r="E283">
        <v>1066.8499999999999</v>
      </c>
      <c r="F283">
        <f t="shared" si="56"/>
        <v>793.84999999999991</v>
      </c>
      <c r="G283">
        <f t="shared" si="57"/>
        <v>0.11738000000000011</v>
      </c>
      <c r="H283">
        <f t="shared" si="58"/>
        <v>5.1537500000000028E-2</v>
      </c>
      <c r="I283">
        <f t="shared" si="59"/>
        <v>-27.584300000000027</v>
      </c>
      <c r="J283">
        <f t="shared" si="60"/>
        <v>-12.111312500000006</v>
      </c>
      <c r="M283" s="14">
        <v>783.4</v>
      </c>
      <c r="N283" s="14">
        <f t="shared" si="52"/>
        <v>0.12992000000000004</v>
      </c>
      <c r="O283" s="14">
        <f t="shared" si="53"/>
        <v>5.4150000000000004E-2</v>
      </c>
      <c r="P283" s="14">
        <f t="shared" si="61"/>
        <v>-46.121600000000015</v>
      </c>
      <c r="Q283" s="14">
        <f t="shared" si="62"/>
        <v>-19.22325</v>
      </c>
      <c r="R283" s="14">
        <v>28.1</v>
      </c>
      <c r="AC283">
        <f t="shared" si="54"/>
        <v>-59.040622916666706</v>
      </c>
      <c r="AD283">
        <v>26.6</v>
      </c>
      <c r="AE283">
        <f t="shared" si="63"/>
        <v>1</v>
      </c>
      <c r="AF283">
        <f t="shared" si="55"/>
        <v>1</v>
      </c>
      <c r="AG283">
        <f t="shared" si="64"/>
        <v>-235</v>
      </c>
      <c r="AH283">
        <f t="shared" si="64"/>
        <v>-235</v>
      </c>
    </row>
    <row r="284" spans="4:34" x14ac:dyDescent="0.2">
      <c r="D284">
        <v>26.7</v>
      </c>
      <c r="E284">
        <v>1068.0999999999999</v>
      </c>
      <c r="F284">
        <f t="shared" si="56"/>
        <v>795.09999999999991</v>
      </c>
      <c r="G284">
        <f t="shared" si="57"/>
        <v>0.11588000000000011</v>
      </c>
      <c r="H284">
        <f t="shared" si="58"/>
        <v>5.1225000000000027E-2</v>
      </c>
      <c r="I284">
        <f t="shared" si="59"/>
        <v>-27.231800000000025</v>
      </c>
      <c r="J284">
        <f t="shared" si="60"/>
        <v>-12.037875000000007</v>
      </c>
      <c r="M284" s="14">
        <v>784.5</v>
      </c>
      <c r="N284" s="14">
        <f t="shared" si="52"/>
        <v>0.12859999999999999</v>
      </c>
      <c r="O284" s="14">
        <f t="shared" si="53"/>
        <v>5.3875000000000006E-2</v>
      </c>
      <c r="P284" s="14">
        <f t="shared" si="61"/>
        <v>-45.652999999999999</v>
      </c>
      <c r="Q284" s="14">
        <f t="shared" si="62"/>
        <v>-19.125625000000003</v>
      </c>
      <c r="R284" s="14">
        <v>28.2</v>
      </c>
      <c r="AC284">
        <f t="shared" si="54"/>
        <v>-58.649893333333353</v>
      </c>
      <c r="AD284">
        <v>26.7</v>
      </c>
      <c r="AE284">
        <f t="shared" si="63"/>
        <v>1</v>
      </c>
      <c r="AF284">
        <f t="shared" si="55"/>
        <v>1</v>
      </c>
      <c r="AG284">
        <f t="shared" si="64"/>
        <v>-235</v>
      </c>
      <c r="AH284">
        <f t="shared" si="64"/>
        <v>-235</v>
      </c>
    </row>
    <row r="285" spans="4:34" x14ac:dyDescent="0.2">
      <c r="D285">
        <v>26.8</v>
      </c>
      <c r="E285">
        <v>1069.33</v>
      </c>
      <c r="F285">
        <f t="shared" si="56"/>
        <v>796.32999999999993</v>
      </c>
      <c r="G285">
        <f t="shared" si="57"/>
        <v>0.11440400000000009</v>
      </c>
      <c r="H285">
        <f t="shared" si="58"/>
        <v>5.0917500000000018E-2</v>
      </c>
      <c r="I285">
        <f t="shared" si="59"/>
        <v>-26.884940000000022</v>
      </c>
      <c r="J285">
        <f t="shared" si="60"/>
        <v>-11.965612500000004</v>
      </c>
      <c r="M285" s="14">
        <v>785.7</v>
      </c>
      <c r="N285" s="14">
        <f t="shared" si="52"/>
        <v>0.12715999999999994</v>
      </c>
      <c r="O285" s="14">
        <f t="shared" si="53"/>
        <v>5.3574999999999991E-2</v>
      </c>
      <c r="P285" s="14">
        <f t="shared" si="61"/>
        <v>-45.141799999999975</v>
      </c>
      <c r="Q285" s="14">
        <f t="shared" si="62"/>
        <v>-19.019124999999995</v>
      </c>
      <c r="R285" s="14">
        <v>28.3</v>
      </c>
      <c r="AC285">
        <f t="shared" si="54"/>
        <v>-58.250451749999939</v>
      </c>
      <c r="AD285">
        <v>26.8</v>
      </c>
      <c r="AE285">
        <f t="shared" si="63"/>
        <v>1</v>
      </c>
      <c r="AF285">
        <f t="shared" si="55"/>
        <v>1</v>
      </c>
      <c r="AG285">
        <f t="shared" si="64"/>
        <v>-235</v>
      </c>
      <c r="AH285">
        <f t="shared" si="64"/>
        <v>-235</v>
      </c>
    </row>
    <row r="286" spans="4:34" x14ac:dyDescent="0.2">
      <c r="D286">
        <v>26.9</v>
      </c>
      <c r="E286">
        <v>1070.55</v>
      </c>
      <c r="F286">
        <f t="shared" si="56"/>
        <v>797.55</v>
      </c>
      <c r="G286">
        <f t="shared" si="57"/>
        <v>0.11294000000000005</v>
      </c>
      <c r="H286">
        <f t="shared" si="58"/>
        <v>5.0612500000000012E-2</v>
      </c>
      <c r="I286">
        <f t="shared" si="59"/>
        <v>-26.540900000000011</v>
      </c>
      <c r="J286">
        <f t="shared" si="60"/>
        <v>-11.893937500000003</v>
      </c>
      <c r="M286" s="14">
        <v>786.9</v>
      </c>
      <c r="N286" s="14">
        <f t="shared" si="52"/>
        <v>0.12572000000000003</v>
      </c>
      <c r="O286" s="14">
        <f t="shared" si="53"/>
        <v>5.3275000000000003E-2</v>
      </c>
      <c r="P286" s="14">
        <f t="shared" si="61"/>
        <v>-44.630600000000008</v>
      </c>
      <c r="Q286" s="14">
        <f t="shared" si="62"/>
        <v>-18.912625000000002</v>
      </c>
      <c r="R286" s="14">
        <v>28.4</v>
      </c>
      <c r="AC286">
        <f t="shared" si="54"/>
        <v>-57.85295958333333</v>
      </c>
      <c r="AD286">
        <v>26.9</v>
      </c>
      <c r="AE286">
        <f t="shared" si="63"/>
        <v>1</v>
      </c>
      <c r="AF286">
        <f t="shared" si="55"/>
        <v>1</v>
      </c>
      <c r="AG286">
        <f t="shared" si="64"/>
        <v>-235</v>
      </c>
      <c r="AH286">
        <f t="shared" si="64"/>
        <v>-235</v>
      </c>
    </row>
    <row r="287" spans="4:34" x14ac:dyDescent="0.2">
      <c r="D287">
        <v>27</v>
      </c>
      <c r="E287">
        <v>1071.75</v>
      </c>
      <c r="F287">
        <f t="shared" si="56"/>
        <v>798.75</v>
      </c>
      <c r="G287">
        <f t="shared" si="57"/>
        <v>0.1115</v>
      </c>
      <c r="H287">
        <f t="shared" si="58"/>
        <v>5.0312500000000003E-2</v>
      </c>
      <c r="I287">
        <f t="shared" si="59"/>
        <v>-26.202500000000001</v>
      </c>
      <c r="J287">
        <f t="shared" si="60"/>
        <v>-11.823437500000001</v>
      </c>
      <c r="M287" s="14">
        <v>788.1</v>
      </c>
      <c r="N287" s="14">
        <f t="shared" si="52"/>
        <v>0.12427999999999997</v>
      </c>
      <c r="O287" s="14">
        <f t="shared" si="53"/>
        <v>5.2974999999999994E-2</v>
      </c>
      <c r="P287" s="14">
        <f t="shared" si="61"/>
        <v>-44.119399999999992</v>
      </c>
      <c r="Q287" s="14">
        <f t="shared" si="62"/>
        <v>-18.806124999999998</v>
      </c>
      <c r="R287" s="14">
        <v>28.5</v>
      </c>
      <c r="AC287">
        <f t="shared" si="54"/>
        <v>-57.459366250000016</v>
      </c>
      <c r="AD287">
        <v>27</v>
      </c>
      <c r="AE287">
        <f t="shared" si="63"/>
        <v>1</v>
      </c>
      <c r="AF287">
        <f t="shared" si="55"/>
        <v>1</v>
      </c>
      <c r="AG287">
        <f t="shared" si="64"/>
        <v>-235</v>
      </c>
      <c r="AH287">
        <f t="shared" si="64"/>
        <v>-235</v>
      </c>
    </row>
    <row r="288" spans="4:34" x14ac:dyDescent="0.2">
      <c r="D288">
        <v>27.1</v>
      </c>
      <c r="E288">
        <v>1072.93</v>
      </c>
      <c r="F288">
        <f t="shared" si="56"/>
        <v>799.93000000000006</v>
      </c>
      <c r="G288">
        <f t="shared" si="57"/>
        <v>0.11008399999999992</v>
      </c>
      <c r="H288">
        <f t="shared" si="58"/>
        <v>5.0017499999999986E-2</v>
      </c>
      <c r="I288">
        <f t="shared" si="59"/>
        <v>-25.869739999999982</v>
      </c>
      <c r="J288">
        <f t="shared" si="60"/>
        <v>-11.754112499999996</v>
      </c>
      <c r="M288" s="14">
        <v>789.2</v>
      </c>
      <c r="N288" s="14">
        <f t="shared" si="52"/>
        <v>0.12295999999999994</v>
      </c>
      <c r="O288" s="14">
        <f t="shared" si="53"/>
        <v>5.269999999999999E-2</v>
      </c>
      <c r="P288" s="14">
        <f t="shared" si="61"/>
        <v>-43.650799999999983</v>
      </c>
      <c r="Q288" s="14">
        <f t="shared" si="62"/>
        <v>-18.708499999999997</v>
      </c>
      <c r="R288" s="14">
        <v>28.6</v>
      </c>
      <c r="AC288">
        <f t="shared" si="54"/>
        <v>-57.082282583333296</v>
      </c>
      <c r="AD288">
        <v>27.1</v>
      </c>
      <c r="AE288">
        <f t="shared" si="63"/>
        <v>1</v>
      </c>
      <c r="AF288">
        <f t="shared" si="55"/>
        <v>1</v>
      </c>
      <c r="AG288">
        <f t="shared" si="64"/>
        <v>-235</v>
      </c>
      <c r="AH288">
        <f t="shared" si="64"/>
        <v>-235</v>
      </c>
    </row>
    <row r="289" spans="4:34" x14ac:dyDescent="0.2">
      <c r="D289">
        <v>27.2</v>
      </c>
      <c r="E289">
        <v>1074.0999999999999</v>
      </c>
      <c r="F289">
        <f t="shared" si="56"/>
        <v>801.09999999999991</v>
      </c>
      <c r="G289">
        <f t="shared" si="57"/>
        <v>0.10945000000000005</v>
      </c>
      <c r="H289">
        <f t="shared" si="58"/>
        <v>4.9862500000000011E-2</v>
      </c>
      <c r="I289">
        <f t="shared" si="59"/>
        <v>-25.72075000000001</v>
      </c>
      <c r="J289">
        <f t="shared" si="60"/>
        <v>-11.717687500000002</v>
      </c>
      <c r="M289" s="14">
        <v>790.4</v>
      </c>
      <c r="N289" s="14">
        <f t="shared" si="52"/>
        <v>0.12152000000000003</v>
      </c>
      <c r="O289" s="14">
        <f t="shared" si="53"/>
        <v>5.2400000000000002E-2</v>
      </c>
      <c r="P289" s="14">
        <f t="shared" si="61"/>
        <v>-43.139600000000009</v>
      </c>
      <c r="Q289" s="14">
        <f t="shared" si="62"/>
        <v>-18.602</v>
      </c>
      <c r="R289" s="14">
        <v>28.7</v>
      </c>
      <c r="AC289">
        <f t="shared" si="54"/>
        <v>-56.712233749999996</v>
      </c>
      <c r="AD289">
        <v>27.2</v>
      </c>
      <c r="AE289">
        <f t="shared" si="63"/>
        <v>1</v>
      </c>
      <c r="AF289">
        <f t="shared" si="55"/>
        <v>1</v>
      </c>
      <c r="AG289">
        <f t="shared" si="64"/>
        <v>-235</v>
      </c>
      <c r="AH289">
        <f t="shared" si="64"/>
        <v>-235</v>
      </c>
    </row>
    <row r="290" spans="4:34" x14ac:dyDescent="0.2">
      <c r="D290">
        <v>27.3</v>
      </c>
      <c r="E290">
        <v>1075.24</v>
      </c>
      <c r="F290">
        <f t="shared" si="56"/>
        <v>802.24</v>
      </c>
      <c r="G290">
        <f t="shared" si="57"/>
        <v>0.10887999999999999</v>
      </c>
      <c r="H290">
        <f t="shared" si="58"/>
        <v>4.972E-2</v>
      </c>
      <c r="I290">
        <f t="shared" si="59"/>
        <v>-25.586799999999997</v>
      </c>
      <c r="J290">
        <f t="shared" si="60"/>
        <v>-11.684200000000001</v>
      </c>
      <c r="M290" s="14">
        <v>791.6</v>
      </c>
      <c r="N290" s="14">
        <f t="shared" si="52"/>
        <v>0.12007999999999996</v>
      </c>
      <c r="O290" s="14">
        <f t="shared" si="53"/>
        <v>5.2099999999999994E-2</v>
      </c>
      <c r="P290" s="14">
        <f t="shared" si="61"/>
        <v>-42.628399999999985</v>
      </c>
      <c r="Q290" s="14">
        <f t="shared" si="62"/>
        <v>-18.495499999999996</v>
      </c>
      <c r="R290" s="14">
        <v>28.8</v>
      </c>
      <c r="AC290">
        <f t="shared" si="54"/>
        <v>-56.348676666666648</v>
      </c>
      <c r="AD290">
        <v>27.3</v>
      </c>
      <c r="AE290">
        <f t="shared" si="63"/>
        <v>1</v>
      </c>
      <c r="AF290">
        <f t="shared" si="55"/>
        <v>1</v>
      </c>
      <c r="AG290">
        <f t="shared" si="64"/>
        <v>-235</v>
      </c>
      <c r="AH290">
        <f t="shared" si="64"/>
        <v>-235</v>
      </c>
    </row>
    <row r="291" spans="4:34" x14ac:dyDescent="0.2">
      <c r="D291">
        <v>27.4</v>
      </c>
      <c r="E291">
        <v>1076.3699999999999</v>
      </c>
      <c r="F291">
        <f t="shared" si="56"/>
        <v>803.36999999999989</v>
      </c>
      <c r="G291">
        <f t="shared" si="57"/>
        <v>0.10831500000000005</v>
      </c>
      <c r="H291">
        <f t="shared" si="58"/>
        <v>4.9578750000000019E-2</v>
      </c>
      <c r="I291">
        <f t="shared" si="59"/>
        <v>-25.454025000000012</v>
      </c>
      <c r="J291">
        <f t="shared" si="60"/>
        <v>-11.651006250000004</v>
      </c>
      <c r="M291" s="14">
        <v>792.7</v>
      </c>
      <c r="N291" s="14">
        <f t="shared" si="52"/>
        <v>0.11875999999999995</v>
      </c>
      <c r="O291" s="14">
        <f t="shared" si="53"/>
        <v>5.1824999999999989E-2</v>
      </c>
      <c r="P291" s="14">
        <f t="shared" si="61"/>
        <v>-42.159799999999983</v>
      </c>
      <c r="Q291" s="14">
        <f t="shared" si="62"/>
        <v>-18.397874999999996</v>
      </c>
      <c r="R291" s="14">
        <v>28.9</v>
      </c>
      <c r="AC291">
        <f t="shared" si="54"/>
        <v>-55.999518958333368</v>
      </c>
      <c r="AD291">
        <v>27.4</v>
      </c>
      <c r="AE291">
        <f t="shared" si="63"/>
        <v>1</v>
      </c>
      <c r="AF291">
        <f t="shared" si="55"/>
        <v>1</v>
      </c>
      <c r="AG291">
        <f t="shared" si="64"/>
        <v>-235</v>
      </c>
      <c r="AH291">
        <f t="shared" si="64"/>
        <v>-235</v>
      </c>
    </row>
    <row r="292" spans="4:34" x14ac:dyDescent="0.2">
      <c r="D292">
        <v>27.5</v>
      </c>
      <c r="E292">
        <v>1077.48</v>
      </c>
      <c r="F292">
        <f t="shared" si="56"/>
        <v>804.48</v>
      </c>
      <c r="G292">
        <f t="shared" si="57"/>
        <v>0.10775999999999999</v>
      </c>
      <c r="H292">
        <f t="shared" si="58"/>
        <v>4.9439999999999998E-2</v>
      </c>
      <c r="I292">
        <f t="shared" si="59"/>
        <v>-25.323599999999999</v>
      </c>
      <c r="J292">
        <f t="shared" si="60"/>
        <v>-11.618399999999999</v>
      </c>
      <c r="M292" s="14">
        <v>793.9</v>
      </c>
      <c r="N292" s="14">
        <f t="shared" si="52"/>
        <v>0.11732000000000004</v>
      </c>
      <c r="O292" s="14">
        <f t="shared" si="53"/>
        <v>5.1525000000000008E-2</v>
      </c>
      <c r="P292" s="14">
        <f t="shared" si="61"/>
        <v>-41.648600000000016</v>
      </c>
      <c r="Q292" s="14">
        <f t="shared" si="62"/>
        <v>-18.291375000000002</v>
      </c>
      <c r="R292" s="14">
        <v>29</v>
      </c>
      <c r="AC292">
        <f t="shared" si="54"/>
        <v>-55.641327499999989</v>
      </c>
      <c r="AD292">
        <v>27.5</v>
      </c>
      <c r="AE292">
        <f t="shared" si="63"/>
        <v>1</v>
      </c>
      <c r="AF292">
        <f t="shared" si="55"/>
        <v>1</v>
      </c>
      <c r="AG292">
        <f t="shared" si="64"/>
        <v>-235</v>
      </c>
      <c r="AH292">
        <f t="shared" si="64"/>
        <v>-235</v>
      </c>
    </row>
    <row r="293" spans="4:34" x14ac:dyDescent="0.2">
      <c r="D293">
        <v>27.6</v>
      </c>
      <c r="E293">
        <v>1078.57</v>
      </c>
      <c r="F293">
        <f t="shared" si="56"/>
        <v>805.56999999999994</v>
      </c>
      <c r="G293">
        <f t="shared" si="57"/>
        <v>0.10721500000000003</v>
      </c>
      <c r="H293">
        <f t="shared" si="58"/>
        <v>4.9303750000000007E-2</v>
      </c>
      <c r="I293">
        <f t="shared" si="59"/>
        <v>-25.195525000000007</v>
      </c>
      <c r="J293">
        <f t="shared" si="60"/>
        <v>-11.586381250000002</v>
      </c>
      <c r="M293" s="14">
        <v>795</v>
      </c>
      <c r="N293" s="14">
        <f t="shared" si="52"/>
        <v>0.11600000000000001</v>
      </c>
      <c r="O293" s="14">
        <f t="shared" si="53"/>
        <v>5.1250000000000004E-2</v>
      </c>
      <c r="P293" s="14">
        <f t="shared" si="61"/>
        <v>-41.18</v>
      </c>
      <c r="Q293" s="14">
        <f t="shared" si="62"/>
        <v>-18.193750000000001</v>
      </c>
      <c r="R293" s="14">
        <v>29.1</v>
      </c>
      <c r="AC293">
        <f t="shared" si="54"/>
        <v>-55.299323958333304</v>
      </c>
      <c r="AD293">
        <v>27.6</v>
      </c>
      <c r="AE293">
        <f t="shared" si="63"/>
        <v>1</v>
      </c>
      <c r="AF293">
        <f t="shared" si="55"/>
        <v>1</v>
      </c>
      <c r="AG293">
        <f t="shared" si="64"/>
        <v>-235</v>
      </c>
      <c r="AH293">
        <f t="shared" si="64"/>
        <v>-235</v>
      </c>
    </row>
    <row r="294" spans="4:34" x14ac:dyDescent="0.2">
      <c r="D294">
        <v>27.7</v>
      </c>
      <c r="E294">
        <v>1079.6400000000001</v>
      </c>
      <c r="F294">
        <f t="shared" si="56"/>
        <v>806.6400000000001</v>
      </c>
      <c r="G294">
        <f t="shared" si="57"/>
        <v>0.10667999999999996</v>
      </c>
      <c r="H294">
        <f t="shared" si="58"/>
        <v>4.9169999999999991E-2</v>
      </c>
      <c r="I294">
        <f t="shared" si="59"/>
        <v>-25.06979999999999</v>
      </c>
      <c r="J294">
        <f t="shared" si="60"/>
        <v>-11.554949999999998</v>
      </c>
      <c r="M294" s="14">
        <v>796.2</v>
      </c>
      <c r="N294" s="14">
        <f t="shared" si="52"/>
        <v>0.11455999999999995</v>
      </c>
      <c r="O294" s="14">
        <f t="shared" si="53"/>
        <v>5.0949999999999995E-2</v>
      </c>
      <c r="P294" s="14">
        <f t="shared" si="61"/>
        <v>-40.668799999999983</v>
      </c>
      <c r="Q294" s="14">
        <f t="shared" si="62"/>
        <v>-18.087249999999997</v>
      </c>
      <c r="R294" s="14">
        <v>29.2</v>
      </c>
      <c r="AC294">
        <f t="shared" si="54"/>
        <v>-54.948286666666633</v>
      </c>
      <c r="AD294">
        <v>27.7</v>
      </c>
      <c r="AE294">
        <f t="shared" si="63"/>
        <v>1</v>
      </c>
      <c r="AF294">
        <f t="shared" si="55"/>
        <v>1</v>
      </c>
      <c r="AG294">
        <f t="shared" si="64"/>
        <v>-235</v>
      </c>
      <c r="AH294">
        <f t="shared" si="64"/>
        <v>-235</v>
      </c>
    </row>
    <row r="295" spans="4:34" x14ac:dyDescent="0.2">
      <c r="D295">
        <v>27.8</v>
      </c>
      <c r="E295">
        <v>1080.69</v>
      </c>
      <c r="F295">
        <f t="shared" si="56"/>
        <v>807.69</v>
      </c>
      <c r="G295">
        <f t="shared" si="57"/>
        <v>0.10615499999999997</v>
      </c>
      <c r="H295">
        <f t="shared" si="58"/>
        <v>4.9038749999999992E-2</v>
      </c>
      <c r="I295">
        <f t="shared" si="59"/>
        <v>-24.946424999999994</v>
      </c>
      <c r="J295">
        <f t="shared" si="60"/>
        <v>-11.524106249999997</v>
      </c>
      <c r="M295" s="14">
        <v>797.3</v>
      </c>
      <c r="N295" s="14">
        <f t="shared" si="52"/>
        <v>0.11324000000000006</v>
      </c>
      <c r="O295" s="14">
        <f t="shared" si="53"/>
        <v>5.0675000000000012E-2</v>
      </c>
      <c r="P295" s="14">
        <f t="shared" si="61"/>
        <v>-40.200200000000024</v>
      </c>
      <c r="Q295" s="14">
        <f t="shared" si="62"/>
        <v>-17.989625000000004</v>
      </c>
      <c r="R295" s="14">
        <v>29.3</v>
      </c>
      <c r="AC295">
        <f t="shared" si="54"/>
        <v>-54.613437291666656</v>
      </c>
      <c r="AD295">
        <v>27.8</v>
      </c>
      <c r="AE295">
        <f t="shared" si="63"/>
        <v>1</v>
      </c>
      <c r="AF295">
        <f t="shared" si="55"/>
        <v>1</v>
      </c>
      <c r="AG295">
        <f t="shared" si="64"/>
        <v>-235</v>
      </c>
      <c r="AH295">
        <f t="shared" si="64"/>
        <v>-235</v>
      </c>
    </row>
    <row r="296" spans="4:34" x14ac:dyDescent="0.2">
      <c r="D296">
        <v>27.9</v>
      </c>
      <c r="E296">
        <v>1081.72</v>
      </c>
      <c r="F296">
        <f t="shared" si="56"/>
        <v>808.72</v>
      </c>
      <c r="G296">
        <f t="shared" si="57"/>
        <v>0.10563999999999998</v>
      </c>
      <c r="H296">
        <f t="shared" si="58"/>
        <v>4.8910000000000002E-2</v>
      </c>
      <c r="I296">
        <f t="shared" si="59"/>
        <v>-24.825399999999995</v>
      </c>
      <c r="J296">
        <f t="shared" si="60"/>
        <v>-11.49385</v>
      </c>
      <c r="M296" s="14">
        <v>798.4</v>
      </c>
      <c r="N296" s="14">
        <f t="shared" si="52"/>
        <v>0.11192000000000003</v>
      </c>
      <c r="O296" s="14">
        <f t="shared" si="53"/>
        <v>5.0400000000000007E-2</v>
      </c>
      <c r="P296" s="14">
        <f t="shared" si="61"/>
        <v>-39.731600000000014</v>
      </c>
      <c r="Q296" s="14">
        <f t="shared" si="62"/>
        <v>-17.892000000000003</v>
      </c>
      <c r="R296" s="14">
        <v>29.4</v>
      </c>
      <c r="AC296">
        <f t="shared" si="54"/>
        <v>-54.282164999999992</v>
      </c>
      <c r="AD296">
        <v>27.9</v>
      </c>
      <c r="AE296">
        <f t="shared" si="63"/>
        <v>1</v>
      </c>
      <c r="AF296">
        <f t="shared" si="55"/>
        <v>1</v>
      </c>
      <c r="AG296">
        <f t="shared" si="64"/>
        <v>-235</v>
      </c>
      <c r="AH296">
        <f t="shared" si="64"/>
        <v>-235</v>
      </c>
    </row>
    <row r="297" spans="4:34" x14ac:dyDescent="0.2">
      <c r="D297">
        <v>28</v>
      </c>
      <c r="E297">
        <v>1082.74</v>
      </c>
      <c r="F297">
        <f t="shared" si="56"/>
        <v>809.74</v>
      </c>
      <c r="G297">
        <f t="shared" si="57"/>
        <v>0.10513</v>
      </c>
      <c r="H297">
        <f t="shared" si="58"/>
        <v>4.8782499999999999E-2</v>
      </c>
      <c r="I297">
        <f t="shared" si="59"/>
        <v>-24.705549999999999</v>
      </c>
      <c r="J297">
        <f t="shared" si="60"/>
        <v>-11.4638875</v>
      </c>
      <c r="M297" s="14">
        <v>799.6</v>
      </c>
      <c r="N297" s="14">
        <f t="shared" si="52"/>
        <v>0.11047999999999998</v>
      </c>
      <c r="O297" s="14">
        <f t="shared" si="53"/>
        <v>5.0099999999999999E-2</v>
      </c>
      <c r="P297" s="14">
        <f t="shared" si="61"/>
        <v>-39.220399999999991</v>
      </c>
      <c r="Q297" s="14">
        <f t="shared" si="62"/>
        <v>-17.785499999999999</v>
      </c>
      <c r="R297" s="14">
        <v>29.5</v>
      </c>
      <c r="AC297">
        <f t="shared" si="54"/>
        <v>-53.940070416666686</v>
      </c>
      <c r="AD297">
        <v>28</v>
      </c>
      <c r="AE297">
        <f t="shared" si="63"/>
        <v>1</v>
      </c>
      <c r="AF297">
        <f t="shared" si="55"/>
        <v>1</v>
      </c>
      <c r="AG297">
        <f t="shared" si="64"/>
        <v>-235</v>
      </c>
      <c r="AH297">
        <f t="shared" si="64"/>
        <v>-235</v>
      </c>
    </row>
    <row r="298" spans="4:34" x14ac:dyDescent="0.2">
      <c r="D298">
        <v>28.1</v>
      </c>
      <c r="E298">
        <v>1083.74</v>
      </c>
      <c r="F298">
        <f t="shared" si="56"/>
        <v>810.74</v>
      </c>
      <c r="G298">
        <f t="shared" si="57"/>
        <v>0.10463</v>
      </c>
      <c r="H298">
        <f t="shared" si="58"/>
        <v>4.8657499999999999E-2</v>
      </c>
      <c r="I298">
        <f t="shared" si="59"/>
        <v>-24.588049999999999</v>
      </c>
      <c r="J298">
        <f t="shared" si="60"/>
        <v>-11.4345125</v>
      </c>
      <c r="M298" s="14">
        <v>800.7</v>
      </c>
      <c r="N298" s="14">
        <f t="shared" si="52"/>
        <v>0.10964999999999998</v>
      </c>
      <c r="O298" s="14">
        <f t="shared" si="53"/>
        <v>4.9912499999999999E-2</v>
      </c>
      <c r="P298" s="14">
        <f t="shared" si="61"/>
        <v>-38.925749999999994</v>
      </c>
      <c r="Q298" s="14">
        <f t="shared" si="62"/>
        <v>-17.718937499999999</v>
      </c>
      <c r="R298" s="14">
        <v>29.6</v>
      </c>
      <c r="AC298">
        <f t="shared" si="54"/>
        <v>-53.63119999999995</v>
      </c>
      <c r="AD298">
        <v>28.1</v>
      </c>
      <c r="AE298">
        <f t="shared" si="63"/>
        <v>1</v>
      </c>
      <c r="AF298">
        <f t="shared" si="55"/>
        <v>1</v>
      </c>
      <c r="AG298">
        <f t="shared" si="64"/>
        <v>-235</v>
      </c>
      <c r="AH298">
        <f t="shared" si="64"/>
        <v>-235</v>
      </c>
    </row>
    <row r="299" spans="4:34" x14ac:dyDescent="0.2">
      <c r="D299">
        <v>28.2</v>
      </c>
      <c r="E299">
        <v>1084.72</v>
      </c>
      <c r="F299">
        <f t="shared" si="56"/>
        <v>811.72</v>
      </c>
      <c r="G299">
        <f t="shared" si="57"/>
        <v>0.10413999999999998</v>
      </c>
      <c r="H299">
        <f t="shared" si="58"/>
        <v>4.8535000000000002E-2</v>
      </c>
      <c r="I299">
        <f t="shared" si="59"/>
        <v>-24.472899999999996</v>
      </c>
      <c r="J299">
        <f t="shared" si="60"/>
        <v>-11.405725</v>
      </c>
      <c r="M299" s="14">
        <v>801.8</v>
      </c>
      <c r="N299" s="14">
        <f t="shared" si="52"/>
        <v>0.10910000000000003</v>
      </c>
      <c r="O299" s="14">
        <f t="shared" si="53"/>
        <v>4.9775000000000007E-2</v>
      </c>
      <c r="P299" s="14">
        <f t="shared" si="61"/>
        <v>-38.730500000000013</v>
      </c>
      <c r="Q299" s="14">
        <f t="shared" si="62"/>
        <v>-17.670125000000002</v>
      </c>
      <c r="R299" s="14">
        <v>29.7</v>
      </c>
      <c r="AC299">
        <f t="shared" si="54"/>
        <v>-53.335641666666703</v>
      </c>
      <c r="AD299">
        <v>28.2</v>
      </c>
      <c r="AE299">
        <f t="shared" si="63"/>
        <v>1</v>
      </c>
      <c r="AF299">
        <f t="shared" si="55"/>
        <v>1</v>
      </c>
      <c r="AG299">
        <f t="shared" si="64"/>
        <v>-235</v>
      </c>
      <c r="AH299">
        <f t="shared" si="64"/>
        <v>-235</v>
      </c>
    </row>
    <row r="300" spans="4:34" x14ac:dyDescent="0.2">
      <c r="D300">
        <v>28.3</v>
      </c>
      <c r="E300">
        <v>1085.69</v>
      </c>
      <c r="F300">
        <f t="shared" si="56"/>
        <v>812.69</v>
      </c>
      <c r="G300">
        <f t="shared" si="57"/>
        <v>0.10365499999999997</v>
      </c>
      <c r="H300">
        <f t="shared" si="58"/>
        <v>4.8413749999999998E-2</v>
      </c>
      <c r="I300">
        <f t="shared" si="59"/>
        <v>-24.358924999999992</v>
      </c>
      <c r="J300">
        <f t="shared" si="60"/>
        <v>-11.377231249999999</v>
      </c>
      <c r="M300" s="14">
        <v>802.9</v>
      </c>
      <c r="N300" s="14">
        <f t="shared" si="52"/>
        <v>0.10855000000000001</v>
      </c>
      <c r="O300" s="14">
        <f t="shared" si="53"/>
        <v>4.9637500000000008E-2</v>
      </c>
      <c r="P300" s="14">
        <f t="shared" si="61"/>
        <v>-38.535250000000005</v>
      </c>
      <c r="Q300" s="14">
        <f t="shared" si="62"/>
        <v>-17.621312500000002</v>
      </c>
      <c r="R300" s="14">
        <v>29.8</v>
      </c>
      <c r="AC300">
        <f t="shared" si="54"/>
        <v>-53.041871874999998</v>
      </c>
      <c r="AD300">
        <v>28.3</v>
      </c>
      <c r="AE300">
        <f t="shared" si="63"/>
        <v>1</v>
      </c>
      <c r="AF300">
        <f t="shared" si="55"/>
        <v>1</v>
      </c>
      <c r="AG300">
        <f t="shared" si="64"/>
        <v>-235</v>
      </c>
      <c r="AH300">
        <f t="shared" si="64"/>
        <v>-235</v>
      </c>
    </row>
    <row r="301" spans="4:34" x14ac:dyDescent="0.2">
      <c r="D301">
        <v>28.4</v>
      </c>
      <c r="E301">
        <v>1086.6500000000001</v>
      </c>
      <c r="F301">
        <f t="shared" si="56"/>
        <v>813.65000000000009</v>
      </c>
      <c r="G301">
        <f t="shared" si="57"/>
        <v>0.10317499999999996</v>
      </c>
      <c r="H301">
        <f t="shared" si="58"/>
        <v>4.8293749999999989E-2</v>
      </c>
      <c r="I301">
        <f t="shared" si="59"/>
        <v>-24.246124999999992</v>
      </c>
      <c r="J301">
        <f t="shared" si="60"/>
        <v>-11.349031249999998</v>
      </c>
      <c r="M301" s="14">
        <v>804</v>
      </c>
      <c r="N301" s="14">
        <f t="shared" si="52"/>
        <v>0.108</v>
      </c>
      <c r="O301" s="14">
        <f t="shared" si="53"/>
        <v>4.9500000000000002E-2</v>
      </c>
      <c r="P301" s="14">
        <f t="shared" si="61"/>
        <v>-38.339999999999996</v>
      </c>
      <c r="Q301" s="14">
        <f t="shared" si="62"/>
        <v>-17.572500000000002</v>
      </c>
      <c r="R301" s="14">
        <v>29.9</v>
      </c>
      <c r="AC301">
        <f t="shared" si="54"/>
        <v>-52.749890625000006</v>
      </c>
      <c r="AD301">
        <v>28.4</v>
      </c>
      <c r="AE301">
        <f t="shared" si="63"/>
        <v>1</v>
      </c>
      <c r="AF301">
        <f t="shared" si="55"/>
        <v>1</v>
      </c>
      <c r="AG301">
        <f t="shared" si="64"/>
        <v>-235</v>
      </c>
      <c r="AH301">
        <f t="shared" si="64"/>
        <v>-235</v>
      </c>
    </row>
    <row r="302" spans="4:34" x14ac:dyDescent="0.2">
      <c r="D302">
        <v>28.5</v>
      </c>
      <c r="E302">
        <v>1087.58</v>
      </c>
      <c r="F302">
        <f t="shared" si="56"/>
        <v>814.57999999999993</v>
      </c>
      <c r="G302">
        <f t="shared" si="57"/>
        <v>0.10271000000000004</v>
      </c>
      <c r="H302">
        <f t="shared" si="58"/>
        <v>4.8177500000000012E-2</v>
      </c>
      <c r="I302">
        <f t="shared" si="59"/>
        <v>-24.13685000000001</v>
      </c>
      <c r="J302">
        <f t="shared" si="60"/>
        <v>-11.321712500000002</v>
      </c>
      <c r="M302" s="14">
        <v>805.1</v>
      </c>
      <c r="N302" s="14">
        <f t="shared" si="52"/>
        <v>0.10744999999999999</v>
      </c>
      <c r="O302" s="14">
        <f t="shared" si="53"/>
        <v>4.9362499999999997E-2</v>
      </c>
      <c r="P302" s="14">
        <f t="shared" si="61"/>
        <v>-38.144749999999995</v>
      </c>
      <c r="Q302" s="14">
        <f t="shared" si="62"/>
        <v>-17.523687499999998</v>
      </c>
      <c r="R302" s="14">
        <v>30</v>
      </c>
      <c r="AC302">
        <f t="shared" si="54"/>
        <v>-52.463275000000039</v>
      </c>
      <c r="AD302">
        <v>28.5</v>
      </c>
      <c r="AE302">
        <f t="shared" si="63"/>
        <v>1</v>
      </c>
      <c r="AF302">
        <f t="shared" si="55"/>
        <v>1</v>
      </c>
      <c r="AG302">
        <f t="shared" si="64"/>
        <v>-235</v>
      </c>
      <c r="AH302">
        <f t="shared" si="64"/>
        <v>-235</v>
      </c>
    </row>
    <row r="303" spans="4:34" x14ac:dyDescent="0.2">
      <c r="D303">
        <v>28.6</v>
      </c>
      <c r="E303">
        <v>1088.51</v>
      </c>
      <c r="F303">
        <f t="shared" si="56"/>
        <v>815.51</v>
      </c>
      <c r="G303">
        <f t="shared" si="57"/>
        <v>0.102245</v>
      </c>
      <c r="H303">
        <f t="shared" si="58"/>
        <v>4.806125E-2</v>
      </c>
      <c r="I303">
        <f t="shared" si="59"/>
        <v>-24.027575000000002</v>
      </c>
      <c r="J303">
        <f t="shared" si="60"/>
        <v>-11.294393749999999</v>
      </c>
      <c r="M303" s="14">
        <v>806.1</v>
      </c>
      <c r="N303" s="14">
        <f t="shared" si="52"/>
        <v>0.10694999999999999</v>
      </c>
      <c r="O303" s="14">
        <f t="shared" si="53"/>
        <v>4.9237499999999997E-2</v>
      </c>
      <c r="P303" s="14">
        <f t="shared" si="61"/>
        <v>-37.967249999999993</v>
      </c>
      <c r="Q303" s="14">
        <f t="shared" si="62"/>
        <v>-17.479312499999999</v>
      </c>
      <c r="R303" s="14">
        <v>30.1</v>
      </c>
      <c r="AC303">
        <f t="shared" si="54"/>
        <v>-52.186836458333374</v>
      </c>
      <c r="AD303">
        <v>28.6</v>
      </c>
      <c r="AE303">
        <f t="shared" si="63"/>
        <v>1</v>
      </c>
      <c r="AF303">
        <f t="shared" si="55"/>
        <v>1</v>
      </c>
      <c r="AG303">
        <f t="shared" si="64"/>
        <v>-235</v>
      </c>
      <c r="AH303">
        <f t="shared" si="64"/>
        <v>-235</v>
      </c>
    </row>
    <row r="304" spans="4:34" x14ac:dyDescent="0.2">
      <c r="D304">
        <v>28.7</v>
      </c>
      <c r="E304">
        <v>1089.42</v>
      </c>
      <c r="F304">
        <f t="shared" si="56"/>
        <v>816.42000000000007</v>
      </c>
      <c r="G304">
        <f t="shared" si="57"/>
        <v>0.10178999999999996</v>
      </c>
      <c r="H304">
        <f t="shared" si="58"/>
        <v>4.794749999999999E-2</v>
      </c>
      <c r="I304">
        <f t="shared" si="59"/>
        <v>-23.920649999999991</v>
      </c>
      <c r="J304">
        <f t="shared" si="60"/>
        <v>-11.267662499999998</v>
      </c>
      <c r="M304" s="14">
        <v>807.2</v>
      </c>
      <c r="N304" s="14">
        <f t="shared" si="52"/>
        <v>0.10639999999999998</v>
      </c>
      <c r="O304" s="14">
        <f t="shared" si="53"/>
        <v>4.9099999999999998E-2</v>
      </c>
      <c r="P304" s="14">
        <f t="shared" si="61"/>
        <v>-37.771999999999991</v>
      </c>
      <c r="Q304" s="14">
        <f t="shared" si="62"/>
        <v>-17.430499999999999</v>
      </c>
      <c r="R304" s="14">
        <v>30.2</v>
      </c>
      <c r="AC304">
        <f t="shared" si="54"/>
        <v>-51.903797916666605</v>
      </c>
      <c r="AD304">
        <v>28.7</v>
      </c>
      <c r="AE304">
        <f t="shared" si="63"/>
        <v>1</v>
      </c>
      <c r="AF304">
        <f t="shared" si="55"/>
        <v>1</v>
      </c>
      <c r="AG304">
        <f t="shared" si="64"/>
        <v>-235</v>
      </c>
      <c r="AH304">
        <f t="shared" si="64"/>
        <v>-235</v>
      </c>
    </row>
    <row r="305" spans="4:34" x14ac:dyDescent="0.2">
      <c r="D305">
        <v>28.8</v>
      </c>
      <c r="E305">
        <v>1090.31</v>
      </c>
      <c r="F305">
        <f t="shared" si="56"/>
        <v>817.31</v>
      </c>
      <c r="G305">
        <f t="shared" si="57"/>
        <v>0.10134500000000003</v>
      </c>
      <c r="H305">
        <f t="shared" si="58"/>
        <v>4.7836250000000011E-2</v>
      </c>
      <c r="I305">
        <f t="shared" si="59"/>
        <v>-23.816075000000009</v>
      </c>
      <c r="J305">
        <f t="shared" si="60"/>
        <v>-11.241518750000003</v>
      </c>
      <c r="M305" s="14">
        <v>808.2</v>
      </c>
      <c r="N305" s="14">
        <f t="shared" si="52"/>
        <v>0.10589999999999998</v>
      </c>
      <c r="O305" s="14">
        <f t="shared" si="53"/>
        <v>4.8974999999999998E-2</v>
      </c>
      <c r="P305" s="14">
        <f t="shared" si="61"/>
        <v>-37.594499999999996</v>
      </c>
      <c r="Q305" s="14">
        <f t="shared" si="62"/>
        <v>-17.386125</v>
      </c>
      <c r="R305" s="14">
        <v>30.3</v>
      </c>
      <c r="AC305">
        <f t="shared" si="54"/>
        <v>-51.634513541666678</v>
      </c>
      <c r="AD305">
        <v>28.8</v>
      </c>
      <c r="AE305">
        <f t="shared" si="63"/>
        <v>1</v>
      </c>
      <c r="AF305">
        <f t="shared" si="55"/>
        <v>1</v>
      </c>
      <c r="AG305">
        <f t="shared" si="64"/>
        <v>-235</v>
      </c>
      <c r="AH305">
        <f t="shared" si="64"/>
        <v>-235</v>
      </c>
    </row>
    <row r="306" spans="4:34" x14ac:dyDescent="0.2">
      <c r="D306">
        <v>28.9</v>
      </c>
      <c r="E306">
        <v>1091.19</v>
      </c>
      <c r="F306">
        <f t="shared" si="56"/>
        <v>818.19</v>
      </c>
      <c r="G306">
        <f t="shared" si="57"/>
        <v>0.10090499999999997</v>
      </c>
      <c r="H306">
        <f t="shared" si="58"/>
        <v>4.7726249999999998E-2</v>
      </c>
      <c r="I306">
        <f t="shared" si="59"/>
        <v>-23.712674999999994</v>
      </c>
      <c r="J306">
        <f t="shared" si="60"/>
        <v>-11.215668749999999</v>
      </c>
      <c r="M306" s="14">
        <v>809.3</v>
      </c>
      <c r="N306" s="14">
        <f t="shared" si="52"/>
        <v>0.10535000000000003</v>
      </c>
      <c r="O306" s="14">
        <f t="shared" si="53"/>
        <v>4.8837500000000006E-2</v>
      </c>
      <c r="P306" s="14">
        <f t="shared" si="61"/>
        <v>-37.399250000000009</v>
      </c>
      <c r="Q306" s="14">
        <f t="shared" si="62"/>
        <v>-17.337312500000003</v>
      </c>
      <c r="R306" s="14">
        <v>30.4</v>
      </c>
      <c r="AC306">
        <f t="shared" si="54"/>
        <v>-51.35684062499999</v>
      </c>
      <c r="AD306">
        <v>28.9</v>
      </c>
      <c r="AE306">
        <f t="shared" si="63"/>
        <v>1</v>
      </c>
      <c r="AF306">
        <f t="shared" si="55"/>
        <v>1</v>
      </c>
      <c r="AG306">
        <f t="shared" si="64"/>
        <v>-235</v>
      </c>
      <c r="AH306">
        <f t="shared" si="64"/>
        <v>-235</v>
      </c>
    </row>
    <row r="307" spans="4:34" x14ac:dyDescent="0.2">
      <c r="D307">
        <v>29</v>
      </c>
      <c r="E307">
        <v>1092.06</v>
      </c>
      <c r="F307">
        <f t="shared" si="56"/>
        <v>819.06</v>
      </c>
      <c r="G307">
        <f t="shared" si="57"/>
        <v>0.10047000000000003</v>
      </c>
      <c r="H307">
        <f t="shared" si="58"/>
        <v>4.7617500000000007E-2</v>
      </c>
      <c r="I307">
        <f t="shared" si="59"/>
        <v>-23.610450000000007</v>
      </c>
      <c r="J307">
        <f t="shared" si="60"/>
        <v>-11.190112500000001</v>
      </c>
      <c r="M307" s="14">
        <v>810.3</v>
      </c>
      <c r="N307" s="14">
        <f t="shared" si="52"/>
        <v>0.10485000000000003</v>
      </c>
      <c r="O307" s="14">
        <f t="shared" si="53"/>
        <v>4.8712500000000006E-2</v>
      </c>
      <c r="P307" s="14">
        <f t="shared" si="61"/>
        <v>-37.221750000000007</v>
      </c>
      <c r="Q307" s="14">
        <f t="shared" si="62"/>
        <v>-17.292937500000001</v>
      </c>
      <c r="R307" s="14">
        <v>30.5</v>
      </c>
      <c r="AC307">
        <f t="shared" si="54"/>
        <v>-51.091133333333318</v>
      </c>
      <c r="AD307">
        <v>29</v>
      </c>
      <c r="AE307">
        <f t="shared" si="63"/>
        <v>1</v>
      </c>
      <c r="AF307">
        <f t="shared" si="55"/>
        <v>1</v>
      </c>
      <c r="AG307">
        <f t="shared" si="64"/>
        <v>-235</v>
      </c>
      <c r="AH307">
        <f t="shared" si="64"/>
        <v>-235</v>
      </c>
    </row>
    <row r="308" spans="4:34" x14ac:dyDescent="0.2">
      <c r="D308">
        <v>29.1</v>
      </c>
      <c r="E308">
        <v>1092.92</v>
      </c>
      <c r="F308">
        <f t="shared" si="56"/>
        <v>819.92000000000007</v>
      </c>
      <c r="G308">
        <f t="shared" si="57"/>
        <v>0.10003999999999996</v>
      </c>
      <c r="H308">
        <f t="shared" si="58"/>
        <v>4.750999999999999E-2</v>
      </c>
      <c r="I308">
        <f t="shared" si="59"/>
        <v>-23.509399999999992</v>
      </c>
      <c r="J308">
        <f t="shared" si="60"/>
        <v>-11.164849999999998</v>
      </c>
      <c r="M308" s="14">
        <v>811.3</v>
      </c>
      <c r="N308" s="14">
        <f t="shared" si="52"/>
        <v>0.10435000000000003</v>
      </c>
      <c r="O308" s="14">
        <f t="shared" si="53"/>
        <v>4.8587500000000006E-2</v>
      </c>
      <c r="P308" s="14">
        <f t="shared" si="61"/>
        <v>-37.044250000000012</v>
      </c>
      <c r="Q308" s="14">
        <f t="shared" si="62"/>
        <v>-17.248562500000002</v>
      </c>
      <c r="R308" s="14">
        <v>30.6</v>
      </c>
      <c r="AC308">
        <f t="shared" si="54"/>
        <v>-50.827214583333301</v>
      </c>
      <c r="AD308">
        <v>29.1</v>
      </c>
      <c r="AE308">
        <f t="shared" si="63"/>
        <v>1</v>
      </c>
      <c r="AF308">
        <f t="shared" si="55"/>
        <v>1</v>
      </c>
      <c r="AG308">
        <f t="shared" si="64"/>
        <v>-235</v>
      </c>
      <c r="AH308">
        <f t="shared" si="64"/>
        <v>-235</v>
      </c>
    </row>
    <row r="309" spans="4:34" x14ac:dyDescent="0.2">
      <c r="D309">
        <v>29.2</v>
      </c>
      <c r="E309">
        <v>1093.76</v>
      </c>
      <c r="F309">
        <f t="shared" si="56"/>
        <v>820.76</v>
      </c>
      <c r="G309">
        <f t="shared" si="57"/>
        <v>9.962E-2</v>
      </c>
      <c r="H309">
        <f t="shared" si="58"/>
        <v>4.7405000000000003E-2</v>
      </c>
      <c r="I309">
        <f t="shared" si="59"/>
        <v>-23.410699999999999</v>
      </c>
      <c r="J309">
        <f t="shared" si="60"/>
        <v>-11.140175000000001</v>
      </c>
      <c r="M309" s="14">
        <v>812.4</v>
      </c>
      <c r="N309" s="14">
        <f t="shared" si="52"/>
        <v>0.10380000000000002</v>
      </c>
      <c r="O309" s="14">
        <f t="shared" si="53"/>
        <v>4.8450000000000007E-2</v>
      </c>
      <c r="P309" s="14">
        <f t="shared" si="61"/>
        <v>-36.849000000000004</v>
      </c>
      <c r="Q309" s="14">
        <f t="shared" si="62"/>
        <v>-17.199750000000002</v>
      </c>
      <c r="R309" s="14">
        <v>30.7</v>
      </c>
      <c r="AC309">
        <f t="shared" si="54"/>
        <v>-50.556695833333407</v>
      </c>
      <c r="AD309">
        <v>29.2</v>
      </c>
      <c r="AE309">
        <f t="shared" si="63"/>
        <v>1</v>
      </c>
      <c r="AF309">
        <f t="shared" si="55"/>
        <v>1</v>
      </c>
      <c r="AG309">
        <f t="shared" si="64"/>
        <v>-235</v>
      </c>
      <c r="AH309">
        <f t="shared" si="64"/>
        <v>-235</v>
      </c>
    </row>
    <row r="310" spans="4:34" x14ac:dyDescent="0.2">
      <c r="D310">
        <v>29.3</v>
      </c>
      <c r="E310">
        <v>1094.5899999999999</v>
      </c>
      <c r="F310">
        <f t="shared" si="56"/>
        <v>821.58999999999992</v>
      </c>
      <c r="G310">
        <f t="shared" si="57"/>
        <v>9.9205000000000043E-2</v>
      </c>
      <c r="H310">
        <f t="shared" si="58"/>
        <v>4.730125000000001E-2</v>
      </c>
      <c r="I310">
        <f t="shared" si="59"/>
        <v>-23.313175000000012</v>
      </c>
      <c r="J310">
        <f t="shared" si="60"/>
        <v>-11.115793750000002</v>
      </c>
      <c r="M310" s="14">
        <v>813.4</v>
      </c>
      <c r="N310" s="14">
        <f t="shared" si="52"/>
        <v>0.10330000000000002</v>
      </c>
      <c r="O310" s="14">
        <f t="shared" si="53"/>
        <v>4.8325000000000007E-2</v>
      </c>
      <c r="P310" s="14">
        <f t="shared" si="61"/>
        <v>-36.671500000000009</v>
      </c>
      <c r="Q310" s="14">
        <f t="shared" si="62"/>
        <v>-17.155375000000003</v>
      </c>
      <c r="R310" s="14">
        <v>30.8</v>
      </c>
      <c r="AC310">
        <f t="shared" si="54"/>
        <v>-50.298142708333302</v>
      </c>
      <c r="AD310">
        <v>29.3</v>
      </c>
      <c r="AE310">
        <f t="shared" si="63"/>
        <v>1</v>
      </c>
      <c r="AF310">
        <f t="shared" si="55"/>
        <v>1</v>
      </c>
      <c r="AG310">
        <f t="shared" si="64"/>
        <v>-235</v>
      </c>
      <c r="AH310">
        <f t="shared" si="64"/>
        <v>-235</v>
      </c>
    </row>
    <row r="311" spans="4:34" x14ac:dyDescent="0.2">
      <c r="D311">
        <v>29.4</v>
      </c>
      <c r="E311">
        <v>1095.4100000000001</v>
      </c>
      <c r="F311">
        <f t="shared" si="56"/>
        <v>822.41000000000008</v>
      </c>
      <c r="G311">
        <f t="shared" si="57"/>
        <v>9.8794999999999966E-2</v>
      </c>
      <c r="H311">
        <f t="shared" si="58"/>
        <v>4.7198749999999991E-2</v>
      </c>
      <c r="I311">
        <f t="shared" si="59"/>
        <v>-23.216824999999993</v>
      </c>
      <c r="J311">
        <f t="shared" si="60"/>
        <v>-11.091706249999998</v>
      </c>
      <c r="M311" s="14">
        <v>814.4</v>
      </c>
      <c r="N311" s="14">
        <f t="shared" si="52"/>
        <v>0.10280000000000002</v>
      </c>
      <c r="O311" s="14">
        <f t="shared" si="53"/>
        <v>4.8200000000000007E-2</v>
      </c>
      <c r="P311" s="14">
        <f t="shared" si="61"/>
        <v>-36.494000000000007</v>
      </c>
      <c r="Q311" s="14">
        <f t="shared" si="62"/>
        <v>-17.111000000000001</v>
      </c>
      <c r="R311" s="14">
        <v>30.9</v>
      </c>
      <c r="AC311">
        <f t="shared" si="54"/>
        <v>-50.041378124999937</v>
      </c>
      <c r="AD311">
        <v>29.4</v>
      </c>
      <c r="AE311">
        <f t="shared" si="63"/>
        <v>1</v>
      </c>
      <c r="AF311">
        <f t="shared" si="55"/>
        <v>1</v>
      </c>
      <c r="AG311">
        <f t="shared" si="64"/>
        <v>-235</v>
      </c>
      <c r="AH311">
        <f t="shared" si="64"/>
        <v>-235</v>
      </c>
    </row>
    <row r="312" spans="4:34" x14ac:dyDescent="0.2">
      <c r="D312">
        <v>29.5</v>
      </c>
      <c r="E312">
        <v>1096.22</v>
      </c>
      <c r="F312">
        <f t="shared" si="56"/>
        <v>823.22</v>
      </c>
      <c r="G312">
        <f t="shared" si="57"/>
        <v>9.8389999999999991E-2</v>
      </c>
      <c r="H312">
        <f t="shared" si="58"/>
        <v>4.70975E-2</v>
      </c>
      <c r="I312">
        <f t="shared" si="59"/>
        <v>-23.121649999999999</v>
      </c>
      <c r="J312">
        <f t="shared" si="60"/>
        <v>-11.0679125</v>
      </c>
      <c r="M312" s="14">
        <v>815.4</v>
      </c>
      <c r="N312" s="14">
        <f t="shared" si="52"/>
        <v>0.10230000000000002</v>
      </c>
      <c r="O312" s="14">
        <f t="shared" si="53"/>
        <v>4.8075000000000007E-2</v>
      </c>
      <c r="P312" s="14">
        <f t="shared" si="61"/>
        <v>-36.316500000000005</v>
      </c>
      <c r="Q312" s="14">
        <f t="shared" si="62"/>
        <v>-17.066625000000002</v>
      </c>
      <c r="R312" s="14">
        <v>31</v>
      </c>
      <c r="AC312">
        <f t="shared" si="54"/>
        <v>-49.786402083333286</v>
      </c>
      <c r="AD312">
        <v>29.5</v>
      </c>
      <c r="AE312">
        <f t="shared" si="63"/>
        <v>1</v>
      </c>
      <c r="AF312">
        <f t="shared" si="55"/>
        <v>1</v>
      </c>
      <c r="AG312">
        <f t="shared" si="64"/>
        <v>-235</v>
      </c>
      <c r="AH312">
        <f t="shared" si="64"/>
        <v>-235</v>
      </c>
    </row>
    <row r="313" spans="4:34" x14ac:dyDescent="0.2">
      <c r="D313">
        <v>29.6</v>
      </c>
      <c r="E313">
        <v>1097.01</v>
      </c>
      <c r="F313">
        <f t="shared" si="56"/>
        <v>824.01</v>
      </c>
      <c r="G313">
        <f t="shared" si="57"/>
        <v>9.7994999999999999E-2</v>
      </c>
      <c r="H313">
        <f t="shared" si="58"/>
        <v>4.6998750000000006E-2</v>
      </c>
      <c r="I313">
        <f t="shared" si="59"/>
        <v>-23.028825000000001</v>
      </c>
      <c r="J313">
        <f t="shared" si="60"/>
        <v>-11.044706250000001</v>
      </c>
      <c r="M313" s="14">
        <v>816.3</v>
      </c>
      <c r="N313" s="14">
        <f t="shared" si="52"/>
        <v>0.10185000000000002</v>
      </c>
      <c r="O313" s="14">
        <f t="shared" si="53"/>
        <v>4.7962500000000005E-2</v>
      </c>
      <c r="P313" s="14">
        <f t="shared" si="61"/>
        <v>-36.156750000000009</v>
      </c>
      <c r="Q313" s="14">
        <f t="shared" si="62"/>
        <v>-17.026687500000001</v>
      </c>
      <c r="R313" s="14">
        <v>31.1</v>
      </c>
      <c r="AC313">
        <f t="shared" si="54"/>
        <v>-49.545180208333392</v>
      </c>
      <c r="AD313">
        <v>29.6</v>
      </c>
      <c r="AE313">
        <f t="shared" si="63"/>
        <v>1</v>
      </c>
      <c r="AF313">
        <f t="shared" si="55"/>
        <v>1</v>
      </c>
      <c r="AG313">
        <f t="shared" si="64"/>
        <v>-235</v>
      </c>
      <c r="AH313">
        <f t="shared" si="64"/>
        <v>-235</v>
      </c>
    </row>
    <row r="314" spans="4:34" x14ac:dyDescent="0.2">
      <c r="D314">
        <v>29.7</v>
      </c>
      <c r="E314">
        <v>1097.79</v>
      </c>
      <c r="F314">
        <f t="shared" si="56"/>
        <v>824.79</v>
      </c>
      <c r="G314">
        <f t="shared" si="57"/>
        <v>9.7605000000000025E-2</v>
      </c>
      <c r="H314">
        <f t="shared" si="58"/>
        <v>4.6901250000000005E-2</v>
      </c>
      <c r="I314">
        <f t="shared" si="59"/>
        <v>-22.937175000000007</v>
      </c>
      <c r="J314">
        <f t="shared" si="60"/>
        <v>-11.021793750000001</v>
      </c>
      <c r="M314" s="14">
        <v>817.3</v>
      </c>
      <c r="N314" s="14">
        <f t="shared" si="52"/>
        <v>0.10135000000000002</v>
      </c>
      <c r="O314" s="14">
        <f t="shared" si="53"/>
        <v>4.7837500000000005E-2</v>
      </c>
      <c r="P314" s="14">
        <f t="shared" si="61"/>
        <v>-35.979250000000008</v>
      </c>
      <c r="Q314" s="14">
        <f t="shared" si="62"/>
        <v>-16.982312500000003</v>
      </c>
      <c r="R314" s="14">
        <v>31.2</v>
      </c>
      <c r="AC314">
        <f t="shared" si="54"/>
        <v>-49.295569791666708</v>
      </c>
      <c r="AD314">
        <v>29.7</v>
      </c>
      <c r="AE314">
        <f t="shared" si="63"/>
        <v>1</v>
      </c>
      <c r="AF314">
        <f t="shared" si="55"/>
        <v>1</v>
      </c>
      <c r="AG314">
        <f t="shared" si="64"/>
        <v>-235</v>
      </c>
      <c r="AH314">
        <f t="shared" si="64"/>
        <v>-235</v>
      </c>
    </row>
    <row r="315" spans="4:34" x14ac:dyDescent="0.2">
      <c r="D315">
        <v>29.8</v>
      </c>
      <c r="E315">
        <v>1098.56</v>
      </c>
      <c r="F315">
        <f t="shared" si="56"/>
        <v>825.56</v>
      </c>
      <c r="G315">
        <f t="shared" si="57"/>
        <v>9.7220000000000029E-2</v>
      </c>
      <c r="H315">
        <f t="shared" si="58"/>
        <v>4.6805000000000006E-2</v>
      </c>
      <c r="I315">
        <f t="shared" si="59"/>
        <v>-22.846700000000006</v>
      </c>
      <c r="J315">
        <f t="shared" si="60"/>
        <v>-10.999175000000001</v>
      </c>
      <c r="M315" s="14">
        <v>818.3</v>
      </c>
      <c r="N315" s="14">
        <f t="shared" si="52"/>
        <v>0.10085000000000002</v>
      </c>
      <c r="O315" s="14">
        <f t="shared" si="53"/>
        <v>4.7712500000000005E-2</v>
      </c>
      <c r="P315" s="14">
        <f t="shared" si="61"/>
        <v>-35.801750000000006</v>
      </c>
      <c r="Q315" s="14">
        <f t="shared" si="62"/>
        <v>-16.9379375</v>
      </c>
      <c r="R315" s="14">
        <v>31.3</v>
      </c>
      <c r="AC315">
        <f t="shared" si="54"/>
        <v>-49.04774791666668</v>
      </c>
      <c r="AD315">
        <v>29.8</v>
      </c>
      <c r="AE315">
        <f t="shared" si="63"/>
        <v>1</v>
      </c>
      <c r="AF315">
        <f t="shared" si="55"/>
        <v>1</v>
      </c>
      <c r="AG315">
        <f t="shared" si="64"/>
        <v>-235</v>
      </c>
      <c r="AH315">
        <f t="shared" si="64"/>
        <v>-235</v>
      </c>
    </row>
    <row r="316" spans="4:34" x14ac:dyDescent="0.2">
      <c r="D316">
        <v>29.9</v>
      </c>
      <c r="E316">
        <v>1099.32</v>
      </c>
      <c r="F316">
        <f t="shared" si="56"/>
        <v>826.31999999999994</v>
      </c>
      <c r="G316">
        <f t="shared" si="57"/>
        <v>9.6840000000000037E-2</v>
      </c>
      <c r="H316">
        <f t="shared" si="58"/>
        <v>4.6710000000000008E-2</v>
      </c>
      <c r="I316">
        <f t="shared" si="59"/>
        <v>-22.757400000000008</v>
      </c>
      <c r="J316">
        <f t="shared" si="60"/>
        <v>-10.976850000000002</v>
      </c>
      <c r="M316" s="14">
        <v>819.2</v>
      </c>
      <c r="N316" s="14">
        <f t="shared" si="52"/>
        <v>0.10039999999999998</v>
      </c>
      <c r="O316" s="14">
        <f t="shared" si="53"/>
        <v>4.7599999999999996E-2</v>
      </c>
      <c r="P316" s="14">
        <f t="shared" si="61"/>
        <v>-35.641999999999989</v>
      </c>
      <c r="Q316" s="14">
        <f t="shared" si="62"/>
        <v>-16.898</v>
      </c>
      <c r="R316" s="14">
        <v>31.4</v>
      </c>
      <c r="AC316">
        <f t="shared" si="54"/>
        <v>-48.811891666666696</v>
      </c>
      <c r="AD316">
        <v>29.9</v>
      </c>
      <c r="AE316">
        <f t="shared" si="63"/>
        <v>1</v>
      </c>
      <c r="AF316">
        <f t="shared" si="55"/>
        <v>1</v>
      </c>
      <c r="AG316">
        <f t="shared" si="64"/>
        <v>-235</v>
      </c>
      <c r="AH316">
        <f t="shared" si="64"/>
        <v>-235</v>
      </c>
    </row>
    <row r="317" spans="4:34" x14ac:dyDescent="0.2">
      <c r="D317">
        <v>30</v>
      </c>
      <c r="E317">
        <v>1100.07</v>
      </c>
      <c r="F317">
        <f t="shared" si="56"/>
        <v>827.06999999999994</v>
      </c>
      <c r="G317">
        <f t="shared" si="57"/>
        <v>9.6465000000000023E-2</v>
      </c>
      <c r="H317">
        <f t="shared" si="58"/>
        <v>4.6616250000000012E-2</v>
      </c>
      <c r="I317">
        <f t="shared" si="59"/>
        <v>-22.669275000000006</v>
      </c>
      <c r="J317">
        <f t="shared" si="60"/>
        <v>-10.954818750000003</v>
      </c>
      <c r="M317" s="14">
        <v>820.2</v>
      </c>
      <c r="N317" s="14">
        <f t="shared" si="52"/>
        <v>9.9899999999999975E-2</v>
      </c>
      <c r="O317" s="14">
        <f t="shared" si="53"/>
        <v>4.7474999999999996E-2</v>
      </c>
      <c r="P317" s="14">
        <f t="shared" si="61"/>
        <v>-35.464499999999994</v>
      </c>
      <c r="Q317" s="14">
        <f t="shared" si="62"/>
        <v>-16.853624999999997</v>
      </c>
      <c r="R317" s="14">
        <v>31.5</v>
      </c>
      <c r="AC317">
        <f t="shared" si="54"/>
        <v>-48.567646875000037</v>
      </c>
      <c r="AD317">
        <v>30</v>
      </c>
      <c r="AE317">
        <f t="shared" si="63"/>
        <v>1</v>
      </c>
      <c r="AF317">
        <f t="shared" si="55"/>
        <v>1</v>
      </c>
      <c r="AG317">
        <f t="shared" si="64"/>
        <v>-235</v>
      </c>
      <c r="AH317">
        <f t="shared" si="64"/>
        <v>-235</v>
      </c>
    </row>
    <row r="318" spans="4:34" x14ac:dyDescent="0.2">
      <c r="M318" s="14">
        <v>821.1</v>
      </c>
      <c r="N318" s="14"/>
      <c r="O318" s="14"/>
      <c r="P318" s="14"/>
      <c r="Q318" s="14"/>
      <c r="R318" s="14">
        <v>31.6</v>
      </c>
    </row>
    <row r="319" spans="4:34" x14ac:dyDescent="0.2">
      <c r="M319" s="14">
        <v>822</v>
      </c>
      <c r="N319" s="14"/>
      <c r="O319" s="14"/>
      <c r="P319" s="14"/>
      <c r="Q319" s="14"/>
      <c r="R319" s="14">
        <v>31.7</v>
      </c>
    </row>
    <row r="320" spans="4:34" x14ac:dyDescent="0.2">
      <c r="M320" s="14">
        <v>822.9</v>
      </c>
      <c r="N320" s="14"/>
      <c r="O320" s="14"/>
      <c r="P320" s="14"/>
      <c r="Q320" s="14"/>
      <c r="R320" s="14">
        <v>31.8</v>
      </c>
    </row>
    <row r="321" spans="13:18" x14ac:dyDescent="0.2">
      <c r="M321" s="14">
        <v>823.8</v>
      </c>
      <c r="N321" s="14"/>
      <c r="O321" s="14"/>
      <c r="P321" s="14"/>
      <c r="Q321" s="14"/>
      <c r="R321" s="14">
        <v>31.9</v>
      </c>
    </row>
    <row r="322" spans="13:18" x14ac:dyDescent="0.2">
      <c r="M322" s="14">
        <v>824.7</v>
      </c>
      <c r="N322" s="14"/>
      <c r="O322" s="14"/>
      <c r="P322" s="14"/>
      <c r="Q322" s="14"/>
      <c r="R322" s="14">
        <v>32</v>
      </c>
    </row>
    <row r="323" spans="13:18" x14ac:dyDescent="0.2">
      <c r="M323" s="14">
        <v>825.6</v>
      </c>
      <c r="N323" s="14"/>
      <c r="O323" s="14"/>
      <c r="P323" s="14"/>
      <c r="Q323" s="14"/>
      <c r="R323" s="14">
        <v>32.1</v>
      </c>
    </row>
    <row r="324" spans="13:18" x14ac:dyDescent="0.2">
      <c r="M324" s="14">
        <v>826.5</v>
      </c>
      <c r="N324" s="14"/>
      <c r="O324" s="14"/>
      <c r="P324" s="14"/>
      <c r="Q324" s="14"/>
      <c r="R324" s="14">
        <v>32.200000000000003</v>
      </c>
    </row>
    <row r="325" spans="13:18" x14ac:dyDescent="0.2">
      <c r="M325" s="14">
        <v>827.3</v>
      </c>
      <c r="N325" s="14"/>
      <c r="O325" s="14"/>
      <c r="P325" s="14"/>
      <c r="Q325" s="14"/>
      <c r="R325" s="14">
        <v>32.299999999999997</v>
      </c>
    </row>
    <row r="326" spans="13:18" x14ac:dyDescent="0.2">
      <c r="M326" s="14">
        <v>828.2</v>
      </c>
      <c r="N326" s="14"/>
      <c r="O326" s="14"/>
      <c r="P326" s="14"/>
      <c r="Q326" s="14"/>
      <c r="R326" s="14">
        <v>32.4</v>
      </c>
    </row>
    <row r="327" spans="13:18" x14ac:dyDescent="0.2">
      <c r="M327" s="14">
        <v>829</v>
      </c>
      <c r="N327" s="14"/>
      <c r="O327" s="14"/>
      <c r="P327" s="14"/>
      <c r="Q327" s="14"/>
      <c r="R327" s="14">
        <v>32.5</v>
      </c>
    </row>
    <row r="328" spans="13:18" x14ac:dyDescent="0.2">
      <c r="M328" s="14">
        <v>829.9</v>
      </c>
      <c r="N328" s="14"/>
      <c r="O328" s="14"/>
      <c r="P328" s="14"/>
      <c r="Q328" s="14"/>
      <c r="R328" s="14">
        <v>32.6</v>
      </c>
    </row>
    <row r="329" spans="13:18" x14ac:dyDescent="0.2">
      <c r="M329" s="14">
        <v>830.7</v>
      </c>
      <c r="N329" s="14"/>
      <c r="O329" s="14"/>
      <c r="P329" s="14"/>
      <c r="Q329" s="14"/>
      <c r="R329" s="14">
        <v>32.700000000000003</v>
      </c>
    </row>
    <row r="330" spans="13:18" x14ac:dyDescent="0.2">
      <c r="M330" s="14">
        <v>831.5</v>
      </c>
      <c r="N330" s="14"/>
      <c r="O330" s="14"/>
      <c r="P330" s="14"/>
      <c r="Q330" s="14"/>
      <c r="R330" s="14">
        <v>32.799999999999997</v>
      </c>
    </row>
    <row r="331" spans="13:18" x14ac:dyDescent="0.2">
      <c r="M331" s="14">
        <v>832.3</v>
      </c>
      <c r="N331" s="14"/>
      <c r="O331" s="14"/>
      <c r="P331" s="14"/>
      <c r="Q331" s="14"/>
      <c r="R331" s="14">
        <v>32.9</v>
      </c>
    </row>
    <row r="332" spans="13:18" x14ac:dyDescent="0.2">
      <c r="M332" s="14">
        <v>833.1</v>
      </c>
      <c r="N332" s="14"/>
      <c r="O332" s="14"/>
      <c r="P332" s="14"/>
      <c r="Q332" s="14"/>
      <c r="R332" s="14">
        <v>33</v>
      </c>
    </row>
    <row r="333" spans="13:18" x14ac:dyDescent="0.2">
      <c r="M333" s="14">
        <v>833.9</v>
      </c>
      <c r="N333" s="14"/>
      <c r="O333" s="14"/>
      <c r="P333" s="14"/>
      <c r="Q333" s="14"/>
      <c r="R333" s="14">
        <v>33.1</v>
      </c>
    </row>
    <row r="334" spans="13:18" x14ac:dyDescent="0.2">
      <c r="M334" s="14">
        <v>834.7</v>
      </c>
      <c r="N334" s="14"/>
      <c r="O334" s="14"/>
      <c r="P334" s="14"/>
      <c r="Q334" s="14"/>
      <c r="R334" s="14">
        <v>33.200000000000003</v>
      </c>
    </row>
    <row r="335" spans="13:18" x14ac:dyDescent="0.2">
      <c r="M335" s="14">
        <v>835.5</v>
      </c>
      <c r="N335" s="14"/>
      <c r="O335" s="14"/>
      <c r="P335" s="14"/>
      <c r="Q335" s="14"/>
      <c r="R335" s="14">
        <v>33.299999999999997</v>
      </c>
    </row>
    <row r="336" spans="13:18" x14ac:dyDescent="0.2">
      <c r="M336" s="14">
        <v>836.3</v>
      </c>
      <c r="N336" s="14"/>
      <c r="O336" s="14"/>
      <c r="P336" s="14"/>
      <c r="Q336" s="14"/>
      <c r="R336" s="14">
        <v>33.4</v>
      </c>
    </row>
    <row r="337" spans="13:18" x14ac:dyDescent="0.2">
      <c r="M337" s="14">
        <v>837</v>
      </c>
      <c r="N337" s="14"/>
      <c r="O337" s="14"/>
      <c r="P337" s="14"/>
      <c r="Q337" s="14"/>
      <c r="R337" s="14">
        <v>33.5</v>
      </c>
    </row>
    <row r="338" spans="13:18" x14ac:dyDescent="0.2">
      <c r="M338" s="14">
        <v>837.8</v>
      </c>
      <c r="N338" s="14"/>
      <c r="O338" s="14"/>
      <c r="P338" s="14"/>
      <c r="Q338" s="14"/>
      <c r="R338" s="14">
        <v>33.6</v>
      </c>
    </row>
    <row r="339" spans="13:18" x14ac:dyDescent="0.2">
      <c r="M339" s="14">
        <v>838.5</v>
      </c>
      <c r="N339" s="14"/>
      <c r="O339" s="14"/>
      <c r="P339" s="14"/>
      <c r="Q339" s="14"/>
      <c r="R339" s="14">
        <v>33.700000000000003</v>
      </c>
    </row>
    <row r="340" spans="13:18" x14ac:dyDescent="0.2">
      <c r="M340" s="14">
        <v>839.3</v>
      </c>
      <c r="N340" s="14"/>
      <c r="O340" s="14"/>
      <c r="P340" s="14"/>
      <c r="Q340" s="14"/>
      <c r="R340" s="14">
        <v>33.799999999999997</v>
      </c>
    </row>
    <row r="341" spans="13:18" x14ac:dyDescent="0.2">
      <c r="M341" s="14">
        <v>840</v>
      </c>
      <c r="N341" s="14"/>
      <c r="O341" s="14"/>
      <c r="P341" s="14"/>
      <c r="Q341" s="14"/>
      <c r="R341" s="14">
        <v>33.9</v>
      </c>
    </row>
    <row r="342" spans="13:18" x14ac:dyDescent="0.2">
      <c r="M342" s="14">
        <v>840.7</v>
      </c>
      <c r="N342" s="14"/>
      <c r="O342" s="14"/>
      <c r="P342" s="14"/>
      <c r="Q342" s="14"/>
      <c r="R342" s="14">
        <v>34</v>
      </c>
    </row>
    <row r="343" spans="13:18" x14ac:dyDescent="0.2">
      <c r="M343" s="14">
        <v>841.4</v>
      </c>
      <c r="N343" s="14"/>
      <c r="O343" s="14"/>
      <c r="P343" s="14"/>
      <c r="Q343" s="14"/>
      <c r="R343" s="14">
        <v>34.1</v>
      </c>
    </row>
    <row r="344" spans="13:18" x14ac:dyDescent="0.2">
      <c r="M344" s="14">
        <v>842.1</v>
      </c>
      <c r="N344" s="14"/>
      <c r="O344" s="14"/>
      <c r="P344" s="14"/>
      <c r="Q344" s="14"/>
      <c r="R344" s="14">
        <v>34.200000000000003</v>
      </c>
    </row>
    <row r="345" spans="13:18" x14ac:dyDescent="0.2">
      <c r="M345" s="14">
        <v>842.9</v>
      </c>
      <c r="N345" s="14"/>
      <c r="O345" s="14"/>
      <c r="P345" s="14"/>
      <c r="Q345" s="14"/>
      <c r="R345" s="14">
        <v>34.299999999999997</v>
      </c>
    </row>
    <row r="346" spans="13:18" x14ac:dyDescent="0.2">
      <c r="M346" s="14">
        <v>843.5</v>
      </c>
      <c r="N346" s="14"/>
      <c r="O346" s="14"/>
      <c r="P346" s="14"/>
      <c r="Q346" s="14"/>
      <c r="R346" s="14">
        <v>34.4</v>
      </c>
    </row>
    <row r="347" spans="13:18" x14ac:dyDescent="0.2">
      <c r="M347" s="14">
        <v>844.2</v>
      </c>
      <c r="N347" s="14"/>
      <c r="O347" s="14"/>
      <c r="P347" s="14"/>
      <c r="Q347" s="14"/>
      <c r="R347" s="14">
        <v>34.5</v>
      </c>
    </row>
    <row r="348" spans="13:18" x14ac:dyDescent="0.2">
      <c r="M348" s="14">
        <v>844.9</v>
      </c>
      <c r="N348" s="14"/>
      <c r="O348" s="14"/>
      <c r="P348" s="14"/>
      <c r="Q348" s="14"/>
      <c r="R348" s="14">
        <v>34.6</v>
      </c>
    </row>
    <row r="349" spans="13:18" x14ac:dyDescent="0.2">
      <c r="M349" s="14">
        <v>845.6</v>
      </c>
      <c r="N349" s="14"/>
      <c r="O349" s="14"/>
      <c r="P349" s="14"/>
      <c r="Q349" s="14"/>
      <c r="R349" s="14">
        <v>34.700000000000003</v>
      </c>
    </row>
    <row r="350" spans="13:18" x14ac:dyDescent="0.2">
      <c r="M350" s="14">
        <v>846.3</v>
      </c>
      <c r="N350" s="14"/>
      <c r="O350" s="14"/>
      <c r="P350" s="14"/>
      <c r="Q350" s="14"/>
      <c r="R350" s="14">
        <v>34.799999999999997</v>
      </c>
    </row>
    <row r="351" spans="13:18" x14ac:dyDescent="0.2">
      <c r="M351" s="14">
        <v>846.9</v>
      </c>
      <c r="N351" s="14"/>
      <c r="O351" s="14"/>
      <c r="P351" s="14"/>
      <c r="Q351" s="14"/>
      <c r="R351" s="14">
        <v>34.9</v>
      </c>
    </row>
    <row r="352" spans="13:18" x14ac:dyDescent="0.2">
      <c r="M352" s="14">
        <v>847.6</v>
      </c>
      <c r="N352" s="14"/>
      <c r="O352" s="14"/>
      <c r="P352" s="14"/>
      <c r="Q352" s="14"/>
      <c r="R352" s="14">
        <v>35</v>
      </c>
    </row>
    <row r="353" spans="13:18" x14ac:dyDescent="0.2">
      <c r="M353" s="14">
        <v>848.2</v>
      </c>
      <c r="N353" s="14"/>
      <c r="O353" s="14"/>
      <c r="P353" s="14"/>
      <c r="Q353" s="14"/>
      <c r="R353" s="14">
        <v>35.1</v>
      </c>
    </row>
    <row r="354" spans="13:18" x14ac:dyDescent="0.2">
      <c r="M354" s="14">
        <v>848.9</v>
      </c>
      <c r="N354" s="14"/>
      <c r="O354" s="14"/>
      <c r="P354" s="14"/>
      <c r="Q354" s="14"/>
      <c r="R354" s="14">
        <v>35.200000000000003</v>
      </c>
    </row>
    <row r="355" spans="13:18" x14ac:dyDescent="0.2">
      <c r="M355" s="14">
        <v>849.5</v>
      </c>
      <c r="N355" s="14"/>
      <c r="O355" s="14"/>
      <c r="P355" s="14"/>
      <c r="Q355" s="14"/>
      <c r="R355" s="14">
        <v>35.299999999999997</v>
      </c>
    </row>
    <row r="356" spans="13:18" x14ac:dyDescent="0.2">
      <c r="M356" s="14">
        <v>850.1</v>
      </c>
      <c r="N356" s="14"/>
      <c r="O356" s="14"/>
      <c r="P356" s="14"/>
      <c r="Q356" s="14"/>
      <c r="R356" s="14">
        <v>35.4</v>
      </c>
    </row>
    <row r="357" spans="13:18" x14ac:dyDescent="0.2">
      <c r="M357" s="14">
        <v>850.8</v>
      </c>
      <c r="N357" s="14"/>
      <c r="O357" s="14"/>
      <c r="P357" s="14"/>
      <c r="Q357" s="14"/>
      <c r="R357" s="14">
        <v>35.5</v>
      </c>
    </row>
    <row r="358" spans="13:18" x14ac:dyDescent="0.2">
      <c r="M358" s="14">
        <v>851.4</v>
      </c>
      <c r="N358" s="14"/>
      <c r="O358" s="14"/>
      <c r="P358" s="14"/>
      <c r="Q358" s="14"/>
      <c r="R358" s="14">
        <v>35.6</v>
      </c>
    </row>
    <row r="359" spans="13:18" x14ac:dyDescent="0.2">
      <c r="M359" s="14">
        <v>852</v>
      </c>
      <c r="N359" s="14"/>
      <c r="O359" s="14"/>
      <c r="P359" s="14"/>
      <c r="Q359" s="14"/>
      <c r="R359" s="14">
        <v>35.700000000000003</v>
      </c>
    </row>
    <row r="360" spans="13:18" x14ac:dyDescent="0.2">
      <c r="M360" s="14">
        <v>852.6</v>
      </c>
      <c r="N360" s="14"/>
      <c r="O360" s="14"/>
      <c r="P360" s="14"/>
      <c r="Q360" s="14"/>
      <c r="R360" s="14">
        <v>35.799999999999997</v>
      </c>
    </row>
    <row r="361" spans="13:18" x14ac:dyDescent="0.2">
      <c r="M361" s="14">
        <v>853.2</v>
      </c>
      <c r="N361" s="14"/>
      <c r="O361" s="14"/>
      <c r="P361" s="14"/>
      <c r="Q361" s="14"/>
      <c r="R361" s="14">
        <v>35.9</v>
      </c>
    </row>
    <row r="362" spans="13:18" x14ac:dyDescent="0.2">
      <c r="M362" s="14">
        <v>853.8</v>
      </c>
      <c r="N362" s="14"/>
      <c r="O362" s="14"/>
      <c r="P362" s="14"/>
      <c r="Q362" s="14"/>
      <c r="R362" s="14">
        <v>36</v>
      </c>
    </row>
    <row r="363" spans="13:18" x14ac:dyDescent="0.2">
      <c r="M363" s="14">
        <v>854.4</v>
      </c>
      <c r="N363" s="14"/>
      <c r="O363" s="14"/>
      <c r="P363" s="14"/>
      <c r="Q363" s="14"/>
      <c r="R363" s="14">
        <v>36.1</v>
      </c>
    </row>
    <row r="364" spans="13:18" x14ac:dyDescent="0.2">
      <c r="M364" s="14">
        <v>855</v>
      </c>
      <c r="N364" s="14"/>
      <c r="O364" s="14"/>
      <c r="P364" s="14"/>
      <c r="Q364" s="14"/>
      <c r="R364" s="14">
        <v>36.200000000000003</v>
      </c>
    </row>
    <row r="365" spans="13:18" x14ac:dyDescent="0.2">
      <c r="M365" s="14">
        <v>855.6</v>
      </c>
      <c r="N365" s="14"/>
      <c r="O365" s="14"/>
      <c r="P365" s="14"/>
      <c r="Q365" s="14"/>
      <c r="R365" s="14">
        <v>36.299999999999997</v>
      </c>
    </row>
    <row r="366" spans="13:18" x14ac:dyDescent="0.2">
      <c r="M366" s="14">
        <v>856.1</v>
      </c>
      <c r="N366" s="14"/>
      <c r="O366" s="14"/>
      <c r="P366" s="14"/>
      <c r="Q366" s="14"/>
      <c r="R366" s="14">
        <v>36.4</v>
      </c>
    </row>
    <row r="367" spans="13:18" x14ac:dyDescent="0.2">
      <c r="M367" s="14">
        <v>856.7</v>
      </c>
      <c r="N367" s="14"/>
      <c r="O367" s="14"/>
      <c r="P367" s="14"/>
      <c r="Q367" s="14"/>
      <c r="R367" s="14">
        <v>36.5</v>
      </c>
    </row>
    <row r="368" spans="13:18" x14ac:dyDescent="0.2">
      <c r="M368" s="14">
        <v>857.3</v>
      </c>
      <c r="N368" s="14"/>
      <c r="O368" s="14"/>
      <c r="P368" s="14"/>
      <c r="Q368" s="14"/>
      <c r="R368" s="14">
        <v>36.6</v>
      </c>
    </row>
    <row r="369" spans="13:18" x14ac:dyDescent="0.2">
      <c r="M369" s="14">
        <v>857.8</v>
      </c>
      <c r="N369" s="14"/>
      <c r="O369" s="14"/>
      <c r="P369" s="14"/>
      <c r="Q369" s="14"/>
      <c r="R369" s="14">
        <v>36.700000000000003</v>
      </c>
    </row>
    <row r="370" spans="13:18" x14ac:dyDescent="0.2">
      <c r="M370" s="14">
        <v>858.4</v>
      </c>
      <c r="N370" s="14"/>
      <c r="O370" s="14"/>
      <c r="P370" s="14"/>
      <c r="Q370" s="14"/>
      <c r="R370" s="14">
        <v>36.799999999999997</v>
      </c>
    </row>
    <row r="371" spans="13:18" x14ac:dyDescent="0.2">
      <c r="M371" s="14">
        <v>858.9</v>
      </c>
      <c r="N371" s="14"/>
      <c r="O371" s="14"/>
      <c r="P371" s="14"/>
      <c r="Q371" s="14"/>
      <c r="R371" s="14">
        <v>36.9</v>
      </c>
    </row>
    <row r="372" spans="13:18" x14ac:dyDescent="0.2">
      <c r="M372" s="14">
        <v>859.5</v>
      </c>
      <c r="N372" s="14"/>
      <c r="O372" s="14"/>
      <c r="P372" s="14"/>
      <c r="Q372" s="14"/>
      <c r="R372" s="14">
        <v>37</v>
      </c>
    </row>
    <row r="373" spans="13:18" x14ac:dyDescent="0.2">
      <c r="M373" s="14">
        <v>860</v>
      </c>
      <c r="N373" s="14"/>
      <c r="O373" s="14"/>
      <c r="P373" s="14"/>
      <c r="Q373" s="14"/>
      <c r="R373" s="14">
        <v>37.1</v>
      </c>
    </row>
    <row r="374" spans="13:18" x14ac:dyDescent="0.2">
      <c r="M374" s="14">
        <v>860.6</v>
      </c>
      <c r="N374" s="14"/>
      <c r="O374" s="14"/>
      <c r="P374" s="14"/>
      <c r="Q374" s="14"/>
      <c r="R374" s="14">
        <v>37.200000000000003</v>
      </c>
    </row>
    <row r="375" spans="13:18" x14ac:dyDescent="0.2">
      <c r="M375" s="14">
        <v>861.1</v>
      </c>
      <c r="N375" s="14"/>
      <c r="O375" s="14"/>
      <c r="P375" s="14"/>
      <c r="Q375" s="14"/>
      <c r="R375" s="14">
        <v>37.299999999999997</v>
      </c>
    </row>
    <row r="376" spans="13:18" x14ac:dyDescent="0.2">
      <c r="M376" s="14">
        <v>861.6</v>
      </c>
      <c r="N376" s="14"/>
      <c r="O376" s="14"/>
      <c r="P376" s="14"/>
      <c r="Q376" s="14"/>
      <c r="R376" s="14">
        <v>37.4</v>
      </c>
    </row>
    <row r="377" spans="13:18" x14ac:dyDescent="0.2">
      <c r="M377" s="14">
        <v>862.2</v>
      </c>
      <c r="N377" s="14"/>
      <c r="O377" s="14"/>
      <c r="P377" s="14"/>
      <c r="Q377" s="14"/>
      <c r="R377" s="14">
        <v>37.5</v>
      </c>
    </row>
    <row r="378" spans="13:18" x14ac:dyDescent="0.2">
      <c r="M378" s="14">
        <v>862.7</v>
      </c>
      <c r="N378" s="14"/>
      <c r="O378" s="14"/>
      <c r="P378" s="14"/>
      <c r="Q378" s="14"/>
      <c r="R378" s="14">
        <v>37.6</v>
      </c>
    </row>
    <row r="379" spans="13:18" x14ac:dyDescent="0.2">
      <c r="M379" s="14">
        <v>863.2</v>
      </c>
      <c r="N379" s="14"/>
      <c r="O379" s="14"/>
      <c r="P379" s="14"/>
      <c r="Q379" s="14"/>
      <c r="R379" s="14">
        <v>37.700000000000003</v>
      </c>
    </row>
    <row r="380" spans="13:18" x14ac:dyDescent="0.2">
      <c r="M380" s="14">
        <v>863.7</v>
      </c>
      <c r="N380" s="14"/>
      <c r="O380" s="14"/>
      <c r="P380" s="14"/>
      <c r="Q380" s="14"/>
      <c r="R380" s="14">
        <v>37.799999999999997</v>
      </c>
    </row>
    <row r="381" spans="13:18" x14ac:dyDescent="0.2">
      <c r="M381" s="14">
        <v>864.3</v>
      </c>
      <c r="N381" s="14"/>
      <c r="O381" s="14"/>
      <c r="P381" s="14"/>
      <c r="Q381" s="14"/>
      <c r="R381" s="14">
        <v>37.9</v>
      </c>
    </row>
    <row r="382" spans="13:18" x14ac:dyDescent="0.2">
      <c r="M382" s="14">
        <v>864.8</v>
      </c>
      <c r="N382" s="14"/>
      <c r="O382" s="14"/>
      <c r="P382" s="14"/>
      <c r="Q382" s="14"/>
      <c r="R382" s="14">
        <v>38</v>
      </c>
    </row>
    <row r="383" spans="13:18" x14ac:dyDescent="0.2">
      <c r="M383" s="14">
        <v>865.3</v>
      </c>
      <c r="N383" s="14"/>
      <c r="O383" s="14"/>
      <c r="P383" s="14"/>
      <c r="Q383" s="14"/>
      <c r="R383" s="14">
        <v>38.1</v>
      </c>
    </row>
    <row r="384" spans="13:18" x14ac:dyDescent="0.2">
      <c r="M384" s="14">
        <v>865.8</v>
      </c>
      <c r="N384" s="14"/>
      <c r="O384" s="14"/>
      <c r="P384" s="14"/>
      <c r="Q384" s="14"/>
      <c r="R384" s="14">
        <v>38.200000000000003</v>
      </c>
    </row>
    <row r="385" spans="13:18" x14ac:dyDescent="0.2">
      <c r="M385" s="14">
        <v>866.3</v>
      </c>
      <c r="N385" s="14"/>
      <c r="O385" s="14"/>
      <c r="P385" s="14"/>
      <c r="Q385" s="14"/>
      <c r="R385" s="14">
        <v>38.299999999999997</v>
      </c>
    </row>
    <row r="386" spans="13:18" x14ac:dyDescent="0.2">
      <c r="M386" s="14">
        <v>866.8</v>
      </c>
      <c r="N386" s="14"/>
      <c r="O386" s="14"/>
      <c r="P386" s="14"/>
      <c r="Q386" s="14"/>
      <c r="R386" s="14">
        <v>38.4</v>
      </c>
    </row>
    <row r="387" spans="13:18" x14ac:dyDescent="0.2">
      <c r="M387" s="14">
        <v>867.3</v>
      </c>
      <c r="N387" s="14"/>
      <c r="O387" s="14"/>
      <c r="P387" s="14"/>
      <c r="Q387" s="14"/>
      <c r="R387" s="14">
        <v>38.5</v>
      </c>
    </row>
    <row r="388" spans="13:18" x14ac:dyDescent="0.2">
      <c r="M388" s="14">
        <v>867.8</v>
      </c>
      <c r="N388" s="14"/>
      <c r="O388" s="14"/>
      <c r="P388" s="14"/>
      <c r="Q388" s="14"/>
      <c r="R388" s="14">
        <v>38.6</v>
      </c>
    </row>
    <row r="389" spans="13:18" x14ac:dyDescent="0.2">
      <c r="M389" s="14">
        <v>868.2</v>
      </c>
      <c r="N389" s="14"/>
      <c r="O389" s="14"/>
      <c r="P389" s="14"/>
      <c r="Q389" s="14"/>
      <c r="R389" s="14">
        <v>38.700000000000003</v>
      </c>
    </row>
    <row r="390" spans="13:18" x14ac:dyDescent="0.2">
      <c r="M390" s="14">
        <v>868.7</v>
      </c>
      <c r="N390" s="14"/>
      <c r="O390" s="14"/>
      <c r="P390" s="14"/>
      <c r="Q390" s="14"/>
      <c r="R390" s="14">
        <v>38.799999999999997</v>
      </c>
    </row>
    <row r="391" spans="13:18" x14ac:dyDescent="0.2">
      <c r="M391" s="14">
        <v>869.2</v>
      </c>
      <c r="N391" s="14"/>
      <c r="O391" s="14"/>
      <c r="P391" s="14"/>
      <c r="Q391" s="14"/>
      <c r="R391" s="14">
        <v>38.9</v>
      </c>
    </row>
    <row r="392" spans="13:18" x14ac:dyDescent="0.2">
      <c r="M392" s="14">
        <v>869.7</v>
      </c>
      <c r="N392" s="14"/>
      <c r="O392" s="14"/>
      <c r="P392" s="14"/>
      <c r="Q392" s="14"/>
      <c r="R392" s="14">
        <v>39</v>
      </c>
    </row>
    <row r="393" spans="13:18" x14ac:dyDescent="0.2">
      <c r="M393" s="14">
        <v>870.2</v>
      </c>
      <c r="N393" s="14"/>
      <c r="O393" s="14"/>
      <c r="P393" s="14"/>
      <c r="Q393" s="14"/>
      <c r="R393" s="14">
        <v>39.1</v>
      </c>
    </row>
    <row r="394" spans="13:18" x14ac:dyDescent="0.2">
      <c r="M394" s="14">
        <v>870.6</v>
      </c>
      <c r="N394" s="14"/>
      <c r="O394" s="14"/>
      <c r="P394" s="14"/>
      <c r="Q394" s="14"/>
      <c r="R394" s="14">
        <v>39.200000000000003</v>
      </c>
    </row>
    <row r="395" spans="13:18" x14ac:dyDescent="0.2">
      <c r="M395" s="14">
        <v>871.1</v>
      </c>
      <c r="N395" s="14"/>
      <c r="O395" s="14"/>
      <c r="P395" s="14"/>
      <c r="Q395" s="14"/>
      <c r="R395" s="14">
        <v>39.299999999999997</v>
      </c>
    </row>
    <row r="396" spans="13:18" x14ac:dyDescent="0.2">
      <c r="M396" s="14">
        <v>871.6</v>
      </c>
      <c r="N396" s="14"/>
      <c r="O396" s="14"/>
      <c r="P396" s="14"/>
      <c r="Q396" s="14"/>
      <c r="R396" s="14">
        <v>39.4</v>
      </c>
    </row>
    <row r="397" spans="13:18" x14ac:dyDescent="0.2">
      <c r="M397" s="14">
        <v>872</v>
      </c>
      <c r="N397" s="14"/>
      <c r="O397" s="14"/>
      <c r="P397" s="14"/>
      <c r="Q397" s="14"/>
      <c r="R397" s="14">
        <v>39.5</v>
      </c>
    </row>
    <row r="398" spans="13:18" x14ac:dyDescent="0.2">
      <c r="M398" s="14">
        <v>872.5</v>
      </c>
      <c r="N398" s="14"/>
      <c r="O398" s="14"/>
      <c r="P398" s="14"/>
      <c r="Q398" s="14"/>
      <c r="R398" s="14">
        <v>39.6</v>
      </c>
    </row>
    <row r="399" spans="13:18" x14ac:dyDescent="0.2">
      <c r="M399" s="14">
        <v>873</v>
      </c>
      <c r="N399" s="14"/>
      <c r="O399" s="14"/>
      <c r="P399" s="14"/>
      <c r="Q399" s="14"/>
      <c r="R399" s="14">
        <v>39.700000000000003</v>
      </c>
    </row>
    <row r="400" spans="13:18" x14ac:dyDescent="0.2">
      <c r="M400" s="14">
        <v>873.4</v>
      </c>
      <c r="N400" s="14"/>
      <c r="O400" s="14"/>
      <c r="P400" s="14"/>
      <c r="Q400" s="14"/>
      <c r="R400" s="14">
        <v>39.799999999999997</v>
      </c>
    </row>
    <row r="401" spans="13:18" x14ac:dyDescent="0.2">
      <c r="M401" s="14">
        <v>873.9</v>
      </c>
      <c r="N401" s="14"/>
      <c r="O401" s="14"/>
      <c r="P401" s="14"/>
      <c r="Q401" s="14"/>
      <c r="R401" s="14">
        <v>39.9</v>
      </c>
    </row>
    <row r="402" spans="13:18" x14ac:dyDescent="0.2">
      <c r="M402" s="14">
        <v>874.3</v>
      </c>
      <c r="N402" s="14"/>
      <c r="O402" s="14"/>
      <c r="P402" s="14"/>
      <c r="Q402" s="14"/>
      <c r="R402" s="14">
        <v>40</v>
      </c>
    </row>
    <row r="403" spans="13:18" x14ac:dyDescent="0.2">
      <c r="M403" s="14">
        <v>874.8</v>
      </c>
      <c r="N403" s="14"/>
      <c r="O403" s="14"/>
      <c r="P403" s="14"/>
      <c r="Q403" s="14"/>
      <c r="R403" s="14">
        <v>40.1</v>
      </c>
    </row>
    <row r="404" spans="13:18" x14ac:dyDescent="0.2">
      <c r="M404" s="14">
        <v>875.2</v>
      </c>
      <c r="N404" s="14"/>
      <c r="O404" s="14"/>
      <c r="P404" s="14"/>
      <c r="Q404" s="14"/>
      <c r="R404" s="14">
        <v>40.200000000000003</v>
      </c>
    </row>
    <row r="405" spans="13:18" x14ac:dyDescent="0.2">
      <c r="M405" s="14">
        <v>875.7</v>
      </c>
      <c r="N405" s="14"/>
      <c r="O405" s="14"/>
      <c r="P405" s="14"/>
      <c r="Q405" s="14"/>
      <c r="R405" s="14">
        <v>40.299999999999997</v>
      </c>
    </row>
    <row r="406" spans="13:18" x14ac:dyDescent="0.2">
      <c r="M406" s="14">
        <v>876.1</v>
      </c>
      <c r="N406" s="14"/>
      <c r="O406" s="14"/>
      <c r="P406" s="14"/>
      <c r="Q406" s="14"/>
      <c r="R406" s="14">
        <v>40.4</v>
      </c>
    </row>
    <row r="407" spans="13:18" x14ac:dyDescent="0.2">
      <c r="M407" s="14">
        <v>876.5</v>
      </c>
      <c r="N407" s="14"/>
      <c r="O407" s="14"/>
      <c r="P407" s="14"/>
      <c r="Q407" s="14"/>
      <c r="R407" s="14">
        <v>40.5</v>
      </c>
    </row>
    <row r="408" spans="13:18" x14ac:dyDescent="0.2">
      <c r="M408" s="14">
        <v>877</v>
      </c>
      <c r="N408" s="14"/>
      <c r="O408" s="14"/>
      <c r="P408" s="14"/>
      <c r="Q408" s="14"/>
      <c r="R408" s="14">
        <v>40.6</v>
      </c>
    </row>
    <row r="409" spans="13:18" x14ac:dyDescent="0.2">
      <c r="M409" s="14">
        <v>877.4</v>
      </c>
      <c r="N409" s="14"/>
      <c r="O409" s="14"/>
      <c r="P409" s="14"/>
      <c r="Q409" s="14"/>
      <c r="R409" s="14">
        <v>40.700000000000003</v>
      </c>
    </row>
    <row r="410" spans="13:18" x14ac:dyDescent="0.2">
      <c r="M410" s="14">
        <v>877.9</v>
      </c>
      <c r="N410" s="14"/>
      <c r="O410" s="14"/>
      <c r="P410" s="14"/>
      <c r="Q410" s="14"/>
      <c r="R410" s="14">
        <v>40.799999999999997</v>
      </c>
    </row>
    <row r="411" spans="13:18" x14ac:dyDescent="0.2">
      <c r="M411" s="14">
        <v>878.3</v>
      </c>
      <c r="N411" s="14"/>
      <c r="O411" s="14"/>
      <c r="P411" s="14"/>
      <c r="Q411" s="14"/>
      <c r="R411" s="14">
        <v>40.9</v>
      </c>
    </row>
    <row r="412" spans="13:18" x14ac:dyDescent="0.2">
      <c r="M412" s="14">
        <v>878.7</v>
      </c>
      <c r="N412" s="14"/>
      <c r="O412" s="14"/>
      <c r="P412" s="14"/>
      <c r="Q412" s="14"/>
      <c r="R412" s="14">
        <v>41</v>
      </c>
    </row>
    <row r="413" spans="13:18" x14ac:dyDescent="0.2">
      <c r="M413" s="14">
        <v>879.1</v>
      </c>
      <c r="N413" s="14"/>
      <c r="O413" s="14"/>
      <c r="P413" s="14"/>
      <c r="Q413" s="14"/>
      <c r="R413" s="14">
        <v>41.1</v>
      </c>
    </row>
    <row r="414" spans="13:18" x14ac:dyDescent="0.2">
      <c r="M414" s="14">
        <v>879.6</v>
      </c>
      <c r="N414" s="14"/>
      <c r="O414" s="14"/>
      <c r="P414" s="14"/>
      <c r="Q414" s="14"/>
      <c r="R414" s="14">
        <v>41.2</v>
      </c>
    </row>
    <row r="415" spans="13:18" x14ac:dyDescent="0.2">
      <c r="M415" s="14">
        <v>880</v>
      </c>
      <c r="N415" s="14"/>
      <c r="O415" s="14"/>
      <c r="P415" s="14"/>
      <c r="Q415" s="14"/>
      <c r="R415" s="14">
        <v>41.3</v>
      </c>
    </row>
    <row r="416" spans="13:18" x14ac:dyDescent="0.2">
      <c r="M416" s="14">
        <v>880.4</v>
      </c>
      <c r="N416" s="14"/>
      <c r="O416" s="14"/>
      <c r="P416" s="14"/>
      <c r="Q416" s="14"/>
      <c r="R416" s="14">
        <v>41.4</v>
      </c>
    </row>
    <row r="417" spans="13:18" x14ac:dyDescent="0.2">
      <c r="M417" s="14">
        <v>880.8</v>
      </c>
      <c r="N417" s="14"/>
      <c r="O417" s="14"/>
      <c r="P417" s="14"/>
      <c r="Q417" s="14"/>
      <c r="R417" s="14">
        <v>41.5</v>
      </c>
    </row>
    <row r="418" spans="13:18" x14ac:dyDescent="0.2">
      <c r="M418" s="14">
        <v>881.3</v>
      </c>
      <c r="N418" s="14"/>
      <c r="O418" s="14"/>
      <c r="P418" s="14"/>
      <c r="Q418" s="14"/>
      <c r="R418" s="14">
        <v>41.6</v>
      </c>
    </row>
    <row r="419" spans="13:18" x14ac:dyDescent="0.2">
      <c r="M419" s="14">
        <v>881.7</v>
      </c>
      <c r="N419" s="14"/>
      <c r="O419" s="14"/>
      <c r="P419" s="14"/>
      <c r="Q419" s="14"/>
      <c r="R419" s="14">
        <v>41.7</v>
      </c>
    </row>
    <row r="420" spans="13:18" x14ac:dyDescent="0.2">
      <c r="M420" s="14">
        <v>882.1</v>
      </c>
      <c r="N420" s="14"/>
      <c r="O420" s="14"/>
      <c r="P420" s="14"/>
      <c r="Q420" s="14"/>
      <c r="R420" s="14">
        <v>41.8</v>
      </c>
    </row>
    <row r="421" spans="13:18" x14ac:dyDescent="0.2">
      <c r="M421" s="14">
        <v>882.5</v>
      </c>
      <c r="N421" s="14"/>
      <c r="O421" s="14"/>
      <c r="P421" s="14"/>
      <c r="Q421" s="14"/>
      <c r="R421" s="14">
        <v>41.9</v>
      </c>
    </row>
    <row r="422" spans="13:18" x14ac:dyDescent="0.2">
      <c r="M422" s="14">
        <v>882.9</v>
      </c>
      <c r="N422" s="14"/>
      <c r="O422" s="14"/>
      <c r="P422" s="14"/>
      <c r="Q422" s="14"/>
      <c r="R422" s="14">
        <v>42</v>
      </c>
    </row>
    <row r="423" spans="13:18" x14ac:dyDescent="0.2">
      <c r="M423" s="14">
        <v>883.3</v>
      </c>
      <c r="N423" s="14"/>
      <c r="O423" s="14"/>
      <c r="P423" s="14"/>
      <c r="Q423" s="14"/>
      <c r="R423" s="14">
        <v>42.1</v>
      </c>
    </row>
    <row r="424" spans="13:18" x14ac:dyDescent="0.2">
      <c r="M424" s="14">
        <v>883.7</v>
      </c>
      <c r="N424" s="14"/>
      <c r="O424" s="14"/>
      <c r="P424" s="14"/>
      <c r="Q424" s="14"/>
      <c r="R424" s="14">
        <v>42.2</v>
      </c>
    </row>
    <row r="425" spans="13:18" x14ac:dyDescent="0.2">
      <c r="M425" s="14">
        <v>884.1</v>
      </c>
      <c r="N425" s="14"/>
      <c r="O425" s="14"/>
      <c r="P425" s="14"/>
      <c r="Q425" s="14"/>
      <c r="R425" s="14">
        <v>42.3</v>
      </c>
    </row>
    <row r="426" spans="13:18" x14ac:dyDescent="0.2">
      <c r="M426" s="14">
        <v>884.5</v>
      </c>
      <c r="N426" s="14"/>
      <c r="O426" s="14"/>
      <c r="P426" s="14"/>
      <c r="Q426" s="14"/>
      <c r="R426" s="14">
        <v>42.4</v>
      </c>
    </row>
    <row r="427" spans="13:18" x14ac:dyDescent="0.2">
      <c r="M427" s="14">
        <v>884.9</v>
      </c>
      <c r="N427" s="14"/>
      <c r="O427" s="14"/>
      <c r="P427" s="14"/>
      <c r="Q427" s="14"/>
      <c r="R427" s="14">
        <v>42.5</v>
      </c>
    </row>
    <row r="428" spans="13:18" x14ac:dyDescent="0.2">
      <c r="M428" s="14">
        <v>885.3</v>
      </c>
      <c r="N428" s="14"/>
      <c r="O428" s="14"/>
      <c r="P428" s="14"/>
      <c r="Q428" s="14"/>
      <c r="R428" s="14">
        <v>42.6</v>
      </c>
    </row>
    <row r="429" spans="13:18" x14ac:dyDescent="0.2">
      <c r="M429" s="14">
        <v>885.7</v>
      </c>
      <c r="N429" s="14"/>
      <c r="O429" s="14"/>
      <c r="P429" s="14"/>
      <c r="Q429" s="14"/>
      <c r="R429" s="14">
        <v>42.7</v>
      </c>
    </row>
    <row r="430" spans="13:18" x14ac:dyDescent="0.2">
      <c r="M430" s="14">
        <v>886.1</v>
      </c>
      <c r="N430" s="14"/>
      <c r="O430" s="14"/>
      <c r="P430" s="14"/>
      <c r="Q430" s="14"/>
      <c r="R430" s="14">
        <v>42.8</v>
      </c>
    </row>
    <row r="431" spans="13:18" x14ac:dyDescent="0.2">
      <c r="M431" s="14">
        <v>886.5</v>
      </c>
      <c r="N431" s="14"/>
      <c r="O431" s="14"/>
      <c r="P431" s="14"/>
      <c r="Q431" s="14"/>
      <c r="R431" s="14">
        <v>42.9</v>
      </c>
    </row>
    <row r="432" spans="13:18" x14ac:dyDescent="0.2">
      <c r="M432" s="14">
        <v>886.9</v>
      </c>
      <c r="N432" s="14"/>
      <c r="O432" s="14"/>
      <c r="P432" s="14"/>
      <c r="Q432" s="14"/>
      <c r="R432" s="14">
        <v>43</v>
      </c>
    </row>
    <row r="433" spans="13:18" x14ac:dyDescent="0.2">
      <c r="M433" s="14">
        <v>887.3</v>
      </c>
      <c r="N433" s="14"/>
      <c r="O433" s="14"/>
      <c r="P433" s="14"/>
      <c r="Q433" s="14"/>
      <c r="R433" s="14">
        <v>43.1</v>
      </c>
    </row>
    <row r="434" spans="13:18" x14ac:dyDescent="0.2">
      <c r="M434" s="14">
        <v>887.7</v>
      </c>
      <c r="N434" s="14"/>
      <c r="O434" s="14"/>
      <c r="P434" s="14"/>
      <c r="Q434" s="14"/>
      <c r="R434" s="14">
        <v>43.2</v>
      </c>
    </row>
    <row r="435" spans="13:18" x14ac:dyDescent="0.2">
      <c r="M435" s="14">
        <v>888.1</v>
      </c>
      <c r="N435" s="14"/>
      <c r="O435" s="14"/>
      <c r="P435" s="14"/>
      <c r="Q435" s="14"/>
      <c r="R435" s="14">
        <v>43.3</v>
      </c>
    </row>
    <row r="436" spans="13:18" x14ac:dyDescent="0.2">
      <c r="M436" s="14">
        <v>888.5</v>
      </c>
      <c r="N436" s="14"/>
      <c r="O436" s="14"/>
      <c r="P436" s="14"/>
      <c r="Q436" s="14"/>
      <c r="R436" s="14">
        <v>43.4</v>
      </c>
    </row>
    <row r="437" spans="13:18" x14ac:dyDescent="0.2">
      <c r="M437" s="14">
        <v>888.9</v>
      </c>
      <c r="N437" s="14"/>
      <c r="O437" s="14"/>
      <c r="P437" s="14"/>
      <c r="Q437" s="14"/>
      <c r="R437" s="14">
        <v>43.5</v>
      </c>
    </row>
    <row r="438" spans="13:18" x14ac:dyDescent="0.2">
      <c r="M438" s="14">
        <v>889.3</v>
      </c>
      <c r="N438" s="14"/>
      <c r="O438" s="14"/>
      <c r="P438" s="14"/>
      <c r="Q438" s="14"/>
      <c r="R438" s="14">
        <v>43.6</v>
      </c>
    </row>
    <row r="439" spans="13:18" x14ac:dyDescent="0.2">
      <c r="M439" s="14">
        <v>889.6</v>
      </c>
      <c r="N439" s="14"/>
      <c r="O439" s="14"/>
      <c r="P439" s="14"/>
      <c r="Q439" s="14"/>
      <c r="R439" s="14">
        <v>43.7</v>
      </c>
    </row>
    <row r="440" spans="13:18" x14ac:dyDescent="0.2">
      <c r="M440" s="14">
        <v>890</v>
      </c>
      <c r="N440" s="14"/>
      <c r="O440" s="14"/>
      <c r="P440" s="14"/>
      <c r="Q440" s="14"/>
      <c r="R440" s="14">
        <v>43.8</v>
      </c>
    </row>
    <row r="441" spans="13:18" x14ac:dyDescent="0.2">
      <c r="M441" s="14">
        <v>890.4</v>
      </c>
      <c r="N441" s="14"/>
      <c r="O441" s="14"/>
      <c r="P441" s="14"/>
      <c r="Q441" s="14"/>
      <c r="R441" s="14">
        <v>43.9</v>
      </c>
    </row>
    <row r="442" spans="13:18" x14ac:dyDescent="0.2">
      <c r="M442" s="14">
        <v>890.8</v>
      </c>
      <c r="N442" s="14"/>
      <c r="O442" s="14"/>
      <c r="P442" s="14"/>
      <c r="Q442" s="14"/>
      <c r="R442" s="14">
        <v>44</v>
      </c>
    </row>
    <row r="443" spans="13:18" x14ac:dyDescent="0.2">
      <c r="M443" s="14">
        <v>891.2</v>
      </c>
      <c r="N443" s="14"/>
      <c r="O443" s="14"/>
      <c r="P443" s="14"/>
      <c r="Q443" s="14"/>
      <c r="R443" s="14">
        <v>44.1</v>
      </c>
    </row>
    <row r="444" spans="13:18" x14ac:dyDescent="0.2">
      <c r="M444" s="14">
        <v>891.5</v>
      </c>
      <c r="N444" s="14"/>
      <c r="O444" s="14"/>
      <c r="P444" s="14"/>
      <c r="Q444" s="14"/>
      <c r="R444" s="14">
        <v>44.2</v>
      </c>
    </row>
    <row r="445" spans="13:18" x14ac:dyDescent="0.2">
      <c r="M445" s="14">
        <v>891.9</v>
      </c>
      <c r="N445" s="14"/>
      <c r="O445" s="14"/>
      <c r="P445" s="14"/>
      <c r="Q445" s="14"/>
      <c r="R445" s="14">
        <v>44.3</v>
      </c>
    </row>
    <row r="446" spans="13:18" x14ac:dyDescent="0.2">
      <c r="M446" s="14">
        <v>892.3</v>
      </c>
      <c r="N446" s="14"/>
      <c r="O446" s="14"/>
      <c r="P446" s="14"/>
      <c r="Q446" s="14"/>
      <c r="R446" s="14">
        <v>44.4</v>
      </c>
    </row>
    <row r="447" spans="13:18" x14ac:dyDescent="0.2">
      <c r="M447" s="14">
        <v>892.7</v>
      </c>
      <c r="N447" s="14"/>
      <c r="O447" s="14"/>
      <c r="P447" s="14"/>
      <c r="Q447" s="14"/>
      <c r="R447" s="14">
        <v>44.5</v>
      </c>
    </row>
    <row r="448" spans="13:18" x14ac:dyDescent="0.2">
      <c r="M448" s="14">
        <v>893</v>
      </c>
      <c r="N448" s="14"/>
      <c r="O448" s="14"/>
      <c r="P448" s="14"/>
      <c r="Q448" s="14"/>
      <c r="R448" s="14">
        <v>44.6</v>
      </c>
    </row>
    <row r="449" spans="13:18" x14ac:dyDescent="0.2">
      <c r="M449" s="14">
        <v>893.4</v>
      </c>
      <c r="N449" s="14"/>
      <c r="O449" s="14"/>
      <c r="P449" s="14"/>
      <c r="Q449" s="14"/>
      <c r="R449" s="14">
        <v>44.7</v>
      </c>
    </row>
    <row r="450" spans="13:18" x14ac:dyDescent="0.2">
      <c r="M450" s="14">
        <v>893.8</v>
      </c>
      <c r="N450" s="14"/>
      <c r="O450" s="14"/>
      <c r="P450" s="14"/>
      <c r="Q450" s="14"/>
      <c r="R450" s="14">
        <v>44.8</v>
      </c>
    </row>
    <row r="451" spans="13:18" x14ac:dyDescent="0.2">
      <c r="M451" s="14">
        <v>894.2</v>
      </c>
      <c r="N451" s="14"/>
      <c r="O451" s="14"/>
      <c r="P451" s="14"/>
      <c r="Q451" s="14"/>
      <c r="R451" s="14">
        <v>44.9</v>
      </c>
    </row>
    <row r="452" spans="13:18" x14ac:dyDescent="0.2">
      <c r="M452" s="14">
        <v>894.5</v>
      </c>
      <c r="N452" s="14"/>
      <c r="O452" s="14"/>
      <c r="P452" s="14"/>
      <c r="Q452" s="14"/>
      <c r="R452" s="14">
        <v>45</v>
      </c>
    </row>
    <row r="453" spans="13:18" x14ac:dyDescent="0.2">
      <c r="M453" s="14">
        <v>894.9</v>
      </c>
      <c r="N453" s="14"/>
      <c r="O453" s="14"/>
      <c r="P453" s="14"/>
      <c r="Q453" s="14"/>
      <c r="R453" s="14">
        <v>45.1</v>
      </c>
    </row>
    <row r="454" spans="13:18" x14ac:dyDescent="0.2">
      <c r="M454" s="14">
        <v>895.3</v>
      </c>
      <c r="N454" s="14"/>
      <c r="O454" s="14"/>
      <c r="P454" s="14"/>
      <c r="Q454" s="14"/>
      <c r="R454" s="14">
        <v>45.2</v>
      </c>
    </row>
    <row r="455" spans="13:18" x14ac:dyDescent="0.2">
      <c r="M455" s="14">
        <v>895.6</v>
      </c>
      <c r="N455" s="14"/>
      <c r="O455" s="14"/>
      <c r="P455" s="14"/>
      <c r="Q455" s="14"/>
      <c r="R455" s="14">
        <v>45.3</v>
      </c>
    </row>
    <row r="456" spans="13:18" x14ac:dyDescent="0.2">
      <c r="M456" s="14">
        <v>896</v>
      </c>
      <c r="N456" s="14"/>
      <c r="O456" s="14"/>
      <c r="P456" s="14"/>
      <c r="Q456" s="14"/>
      <c r="R456" s="14">
        <v>45.4</v>
      </c>
    </row>
    <row r="457" spans="13:18" x14ac:dyDescent="0.2">
      <c r="M457" s="14">
        <v>896.3</v>
      </c>
      <c r="N457" s="14"/>
      <c r="O457" s="14"/>
      <c r="P457" s="14"/>
      <c r="Q457" s="14"/>
      <c r="R457" s="14">
        <v>45.5</v>
      </c>
    </row>
    <row r="458" spans="13:18" x14ac:dyDescent="0.2">
      <c r="M458" s="14">
        <v>896.7</v>
      </c>
      <c r="N458" s="14"/>
      <c r="O458" s="14"/>
      <c r="P458" s="14"/>
      <c r="Q458" s="14"/>
      <c r="R458" s="14">
        <v>45.6</v>
      </c>
    </row>
    <row r="459" spans="13:18" x14ac:dyDescent="0.2">
      <c r="M459" s="14">
        <v>897.1</v>
      </c>
      <c r="N459" s="14"/>
      <c r="O459" s="14"/>
      <c r="P459" s="14"/>
      <c r="Q459" s="14"/>
      <c r="R459" s="14">
        <v>45.7</v>
      </c>
    </row>
    <row r="460" spans="13:18" x14ac:dyDescent="0.2">
      <c r="M460" s="14">
        <v>897.4</v>
      </c>
      <c r="N460" s="14"/>
      <c r="O460" s="14"/>
      <c r="P460" s="14"/>
      <c r="Q460" s="14"/>
      <c r="R460" s="14">
        <v>45.8</v>
      </c>
    </row>
    <row r="461" spans="13:18" x14ac:dyDescent="0.2">
      <c r="M461" s="14">
        <v>897.8</v>
      </c>
      <c r="N461" s="14"/>
      <c r="O461" s="14"/>
      <c r="P461" s="14"/>
      <c r="Q461" s="14"/>
      <c r="R461" s="14">
        <v>45.9</v>
      </c>
    </row>
    <row r="462" spans="13:18" x14ac:dyDescent="0.2">
      <c r="M462" s="14">
        <v>898.1</v>
      </c>
      <c r="N462" s="14"/>
      <c r="O462" s="14"/>
      <c r="P462" s="14"/>
      <c r="Q462" s="14"/>
      <c r="R462" s="14">
        <v>46</v>
      </c>
    </row>
    <row r="463" spans="13:18" x14ac:dyDescent="0.2">
      <c r="M463" s="14">
        <v>898.5</v>
      </c>
      <c r="N463" s="14"/>
      <c r="O463" s="14"/>
      <c r="P463" s="14"/>
      <c r="Q463" s="14"/>
      <c r="R463" s="14">
        <v>46.1</v>
      </c>
    </row>
    <row r="464" spans="13:18" x14ac:dyDescent="0.2">
      <c r="M464" s="14">
        <v>898.9</v>
      </c>
      <c r="N464" s="14"/>
      <c r="O464" s="14"/>
      <c r="P464" s="14"/>
      <c r="Q464" s="14"/>
      <c r="R464" s="14">
        <v>46.2</v>
      </c>
    </row>
    <row r="465" spans="13:18" x14ac:dyDescent="0.2">
      <c r="M465" s="14">
        <v>899.2</v>
      </c>
      <c r="N465" s="14"/>
      <c r="O465" s="14"/>
      <c r="P465" s="14"/>
      <c r="Q465" s="14"/>
      <c r="R465" s="14">
        <v>46.3</v>
      </c>
    </row>
    <row r="466" spans="13:18" x14ac:dyDescent="0.2">
      <c r="M466" s="14">
        <v>899.6</v>
      </c>
      <c r="N466" s="14"/>
      <c r="O466" s="14"/>
      <c r="P466" s="14"/>
      <c r="Q466" s="14"/>
      <c r="R466" s="14">
        <v>46.4</v>
      </c>
    </row>
    <row r="467" spans="13:18" x14ac:dyDescent="0.2">
      <c r="M467" s="14">
        <v>899.9</v>
      </c>
      <c r="N467" s="14"/>
      <c r="O467" s="14"/>
      <c r="P467" s="14"/>
      <c r="Q467" s="14"/>
      <c r="R467" s="14">
        <v>46.5</v>
      </c>
    </row>
    <row r="468" spans="13:18" x14ac:dyDescent="0.2">
      <c r="M468" s="14">
        <v>900.3</v>
      </c>
      <c r="N468" s="14"/>
      <c r="O468" s="14"/>
      <c r="P468" s="14"/>
      <c r="Q468" s="14"/>
      <c r="R468" s="14">
        <v>46.6</v>
      </c>
    </row>
    <row r="469" spans="13:18" x14ac:dyDescent="0.2">
      <c r="M469" s="14">
        <v>900.6</v>
      </c>
      <c r="N469" s="14"/>
      <c r="O469" s="14"/>
      <c r="P469" s="14"/>
      <c r="Q469" s="14"/>
      <c r="R469" s="14">
        <v>46.7</v>
      </c>
    </row>
    <row r="470" spans="13:18" x14ac:dyDescent="0.2">
      <c r="M470" s="14">
        <v>901</v>
      </c>
      <c r="N470" s="14"/>
      <c r="O470" s="14"/>
      <c r="P470" s="14"/>
      <c r="Q470" s="14"/>
      <c r="R470" s="14">
        <v>46.8</v>
      </c>
    </row>
    <row r="471" spans="13:18" x14ac:dyDescent="0.2">
      <c r="M471" s="14">
        <v>901.3</v>
      </c>
      <c r="N471" s="14"/>
      <c r="O471" s="14"/>
      <c r="P471" s="14"/>
      <c r="Q471" s="14"/>
      <c r="R471" s="14">
        <v>46.9</v>
      </c>
    </row>
    <row r="472" spans="13:18" x14ac:dyDescent="0.2">
      <c r="M472" s="14">
        <v>901.7</v>
      </c>
      <c r="N472" s="14"/>
      <c r="O472" s="14"/>
      <c r="P472" s="14"/>
      <c r="Q472" s="14"/>
      <c r="R472" s="14">
        <v>47</v>
      </c>
    </row>
    <row r="473" spans="13:18" x14ac:dyDescent="0.2">
      <c r="M473" s="14">
        <v>902</v>
      </c>
      <c r="N473" s="14"/>
      <c r="O473" s="14"/>
      <c r="P473" s="14"/>
      <c r="Q473" s="14"/>
      <c r="R473" s="14">
        <v>47.1</v>
      </c>
    </row>
    <row r="474" spans="13:18" x14ac:dyDescent="0.2">
      <c r="M474" s="14">
        <v>902.4</v>
      </c>
      <c r="N474" s="14"/>
      <c r="O474" s="14"/>
      <c r="P474" s="14"/>
      <c r="Q474" s="14"/>
      <c r="R474" s="14">
        <v>47.2</v>
      </c>
    </row>
    <row r="475" spans="13:18" x14ac:dyDescent="0.2">
      <c r="M475" s="14">
        <v>902.7</v>
      </c>
      <c r="N475" s="14"/>
      <c r="O475" s="14"/>
      <c r="P475" s="14"/>
      <c r="Q475" s="14"/>
      <c r="R475" s="14">
        <v>47.3</v>
      </c>
    </row>
    <row r="476" spans="13:18" x14ac:dyDescent="0.2">
      <c r="M476" s="14">
        <v>903</v>
      </c>
      <c r="N476" s="14"/>
      <c r="O476" s="14"/>
      <c r="P476" s="14"/>
      <c r="Q476" s="14"/>
      <c r="R476" s="14">
        <v>47.4</v>
      </c>
    </row>
    <row r="477" spans="13:18" x14ac:dyDescent="0.2">
      <c r="M477" s="14">
        <v>903.4</v>
      </c>
      <c r="N477" s="14"/>
      <c r="O477" s="14"/>
      <c r="P477" s="14"/>
      <c r="Q477" s="14"/>
      <c r="R477" s="14">
        <v>47.5</v>
      </c>
    </row>
    <row r="478" spans="13:18" x14ac:dyDescent="0.2">
      <c r="M478" s="14">
        <v>903.7</v>
      </c>
      <c r="N478" s="14"/>
      <c r="O478" s="14"/>
      <c r="P478" s="14"/>
      <c r="Q478" s="14"/>
      <c r="R478" s="14">
        <v>47.6</v>
      </c>
    </row>
    <row r="479" spans="13:18" x14ac:dyDescent="0.2">
      <c r="M479" s="14">
        <v>904.1</v>
      </c>
      <c r="N479" s="14"/>
      <c r="O479" s="14"/>
      <c r="P479" s="14"/>
      <c r="Q479" s="14"/>
      <c r="R479" s="14">
        <v>47.7</v>
      </c>
    </row>
    <row r="480" spans="13:18" x14ac:dyDescent="0.2">
      <c r="M480" s="14">
        <v>904.4</v>
      </c>
      <c r="N480" s="14"/>
      <c r="O480" s="14"/>
      <c r="P480" s="14"/>
      <c r="Q480" s="14"/>
      <c r="R480" s="14">
        <v>47.8</v>
      </c>
    </row>
    <row r="481" spans="13:18" x14ac:dyDescent="0.2">
      <c r="M481" s="14">
        <v>904.7</v>
      </c>
      <c r="N481" s="14"/>
      <c r="O481" s="14"/>
      <c r="P481" s="14"/>
      <c r="Q481" s="14"/>
      <c r="R481" s="14">
        <v>47.9</v>
      </c>
    </row>
    <row r="482" spans="13:18" x14ac:dyDescent="0.2">
      <c r="M482" s="14">
        <v>905.1</v>
      </c>
      <c r="N482" s="14"/>
      <c r="O482" s="14"/>
      <c r="P482" s="14"/>
      <c r="Q482" s="14"/>
      <c r="R482" s="14">
        <v>48</v>
      </c>
    </row>
    <row r="483" spans="13:18" x14ac:dyDescent="0.2">
      <c r="M483" s="14">
        <v>905.4</v>
      </c>
      <c r="N483" s="14"/>
      <c r="O483" s="14"/>
      <c r="P483" s="14"/>
      <c r="Q483" s="14"/>
      <c r="R483" s="14">
        <v>48.1</v>
      </c>
    </row>
    <row r="484" spans="13:18" x14ac:dyDescent="0.2">
      <c r="M484" s="14">
        <v>905.7</v>
      </c>
      <c r="N484" s="14"/>
      <c r="O484" s="14"/>
      <c r="P484" s="14"/>
      <c r="Q484" s="14"/>
      <c r="R484" s="14">
        <v>48.2</v>
      </c>
    </row>
    <row r="485" spans="13:18" x14ac:dyDescent="0.2">
      <c r="M485" s="14">
        <v>906.1</v>
      </c>
      <c r="N485" s="14"/>
      <c r="O485" s="14"/>
      <c r="P485" s="14"/>
      <c r="Q485" s="14"/>
      <c r="R485" s="14">
        <v>48.3</v>
      </c>
    </row>
    <row r="486" spans="13:18" x14ac:dyDescent="0.2">
      <c r="M486" s="14">
        <v>906.4</v>
      </c>
      <c r="N486" s="14"/>
      <c r="O486" s="14"/>
      <c r="P486" s="14"/>
      <c r="Q486" s="14"/>
      <c r="R486" s="14">
        <v>48.4</v>
      </c>
    </row>
    <row r="487" spans="13:18" x14ac:dyDescent="0.2">
      <c r="M487" s="14">
        <v>906.8</v>
      </c>
      <c r="N487" s="14"/>
      <c r="O487" s="14"/>
      <c r="P487" s="14"/>
      <c r="Q487" s="14"/>
      <c r="R487" s="14">
        <v>48.5</v>
      </c>
    </row>
    <row r="488" spans="13:18" x14ac:dyDescent="0.2">
      <c r="M488" s="14">
        <v>907.1</v>
      </c>
      <c r="N488" s="14"/>
      <c r="O488" s="14"/>
      <c r="P488" s="14"/>
      <c r="Q488" s="14"/>
      <c r="R488" s="14">
        <v>48.6</v>
      </c>
    </row>
    <row r="489" spans="13:18" x14ac:dyDescent="0.2">
      <c r="M489" s="14">
        <v>907.4</v>
      </c>
      <c r="N489" s="14"/>
      <c r="O489" s="14"/>
      <c r="P489" s="14"/>
      <c r="Q489" s="14"/>
      <c r="R489" s="14">
        <v>48.7</v>
      </c>
    </row>
    <row r="490" spans="13:18" x14ac:dyDescent="0.2">
      <c r="M490" s="14">
        <v>907.7</v>
      </c>
      <c r="N490" s="14"/>
      <c r="O490" s="14"/>
      <c r="P490" s="14"/>
      <c r="Q490" s="14"/>
      <c r="R490" s="14">
        <v>48.8</v>
      </c>
    </row>
    <row r="491" spans="13:18" x14ac:dyDescent="0.2">
      <c r="M491" s="14">
        <v>908.1</v>
      </c>
      <c r="N491" s="14"/>
      <c r="O491" s="14"/>
      <c r="P491" s="14"/>
      <c r="Q491" s="14"/>
      <c r="R491" s="14">
        <v>48.9</v>
      </c>
    </row>
    <row r="492" spans="13:18" x14ac:dyDescent="0.2">
      <c r="M492" s="14">
        <v>908.4</v>
      </c>
      <c r="N492" s="14"/>
      <c r="O492" s="14"/>
      <c r="P492" s="14"/>
      <c r="Q492" s="14"/>
      <c r="R492" s="14">
        <v>49</v>
      </c>
    </row>
    <row r="493" spans="13:18" x14ac:dyDescent="0.2">
      <c r="M493" s="14">
        <v>908.7</v>
      </c>
      <c r="N493" s="14"/>
      <c r="O493" s="14"/>
      <c r="P493" s="14"/>
      <c r="Q493" s="14"/>
      <c r="R493" s="14">
        <v>49.1</v>
      </c>
    </row>
    <row r="494" spans="13:18" x14ac:dyDescent="0.2">
      <c r="M494" s="14">
        <v>909.1</v>
      </c>
      <c r="N494" s="14"/>
      <c r="O494" s="14"/>
      <c r="P494" s="14"/>
      <c r="Q494" s="14"/>
      <c r="R494" s="14">
        <v>49.2</v>
      </c>
    </row>
    <row r="495" spans="13:18" x14ac:dyDescent="0.2">
      <c r="M495" s="14">
        <v>909.4</v>
      </c>
      <c r="N495" s="14"/>
      <c r="O495" s="14"/>
      <c r="P495" s="14"/>
      <c r="Q495" s="14"/>
      <c r="R495" s="14">
        <v>49.3</v>
      </c>
    </row>
    <row r="496" spans="13:18" x14ac:dyDescent="0.2">
      <c r="M496" s="14">
        <v>909.7</v>
      </c>
      <c r="N496" s="14"/>
      <c r="O496" s="14"/>
      <c r="P496" s="14"/>
      <c r="Q496" s="14"/>
      <c r="R496" s="14">
        <v>49.4</v>
      </c>
    </row>
    <row r="497" spans="13:18" x14ac:dyDescent="0.2">
      <c r="M497" s="14">
        <v>910</v>
      </c>
      <c r="N497" s="14"/>
      <c r="O497" s="14"/>
      <c r="P497" s="14"/>
      <c r="Q497" s="14"/>
      <c r="R497" s="14">
        <v>49.5</v>
      </c>
    </row>
    <row r="498" spans="13:18" x14ac:dyDescent="0.2">
      <c r="M498" s="14">
        <v>910.4</v>
      </c>
      <c r="N498" s="14"/>
      <c r="O498" s="14"/>
      <c r="P498" s="14"/>
      <c r="Q498" s="14"/>
      <c r="R498" s="14">
        <v>49.6</v>
      </c>
    </row>
    <row r="499" spans="13:18" x14ac:dyDescent="0.2">
      <c r="M499" s="14">
        <v>910.7</v>
      </c>
      <c r="N499" s="14"/>
      <c r="O499" s="14"/>
      <c r="P499" s="14"/>
      <c r="Q499" s="14"/>
      <c r="R499" s="14">
        <v>49.7</v>
      </c>
    </row>
    <row r="500" spans="13:18" x14ac:dyDescent="0.2">
      <c r="M500" s="14">
        <v>911</v>
      </c>
      <c r="N500" s="14"/>
      <c r="O500" s="14"/>
      <c r="P500" s="14"/>
      <c r="Q500" s="14"/>
      <c r="R500" s="14">
        <v>49.8</v>
      </c>
    </row>
    <row r="501" spans="13:18" x14ac:dyDescent="0.2">
      <c r="M501" s="14">
        <v>911.3</v>
      </c>
      <c r="N501" s="14"/>
      <c r="O501" s="14"/>
      <c r="P501" s="14"/>
      <c r="Q501" s="14"/>
      <c r="R501" s="14">
        <v>49.9</v>
      </c>
    </row>
    <row r="502" spans="13:18" x14ac:dyDescent="0.2">
      <c r="M502" s="14">
        <v>911.6</v>
      </c>
      <c r="N502" s="14"/>
      <c r="O502" s="14"/>
      <c r="P502" s="14"/>
      <c r="Q502" s="14"/>
      <c r="R502" s="14">
        <v>50</v>
      </c>
    </row>
    <row r="503" spans="13:18" x14ac:dyDescent="0.2">
      <c r="M503" s="14">
        <v>912</v>
      </c>
      <c r="N503" s="14"/>
      <c r="O503" s="14"/>
      <c r="P503" s="14"/>
      <c r="Q503" s="14"/>
      <c r="R503" s="14">
        <v>50.1</v>
      </c>
    </row>
    <row r="504" spans="13:18" x14ac:dyDescent="0.2">
      <c r="M504" s="14">
        <v>912.3</v>
      </c>
      <c r="N504" s="14"/>
      <c r="O504" s="14"/>
      <c r="P504" s="14"/>
      <c r="Q504" s="14"/>
      <c r="R504" s="14">
        <v>50.2</v>
      </c>
    </row>
    <row r="505" spans="13:18" x14ac:dyDescent="0.2">
      <c r="M505" s="14">
        <v>912.6</v>
      </c>
      <c r="N505" s="14"/>
      <c r="O505" s="14"/>
      <c r="P505" s="14"/>
      <c r="Q505" s="14"/>
      <c r="R505" s="14">
        <v>50.3</v>
      </c>
    </row>
    <row r="506" spans="13:18" x14ac:dyDescent="0.2">
      <c r="M506" s="14">
        <v>912.9</v>
      </c>
      <c r="N506" s="14"/>
      <c r="O506" s="14"/>
      <c r="P506" s="14"/>
      <c r="Q506" s="14"/>
      <c r="R506" s="14">
        <v>50.4</v>
      </c>
    </row>
    <row r="507" spans="13:18" x14ac:dyDescent="0.2">
      <c r="M507" s="14">
        <v>913.2</v>
      </c>
      <c r="N507" s="14"/>
      <c r="O507" s="14"/>
      <c r="P507" s="14"/>
      <c r="Q507" s="14"/>
      <c r="R507" s="14">
        <v>50.5</v>
      </c>
    </row>
    <row r="508" spans="13:18" x14ac:dyDescent="0.2">
      <c r="M508" s="14">
        <v>913.5</v>
      </c>
      <c r="N508" s="14"/>
      <c r="O508" s="14"/>
      <c r="P508" s="14"/>
      <c r="Q508" s="14"/>
      <c r="R508" s="14">
        <v>50.6</v>
      </c>
    </row>
    <row r="509" spans="13:18" x14ac:dyDescent="0.2">
      <c r="M509" s="14">
        <v>913.9</v>
      </c>
      <c r="N509" s="14"/>
      <c r="O509" s="14"/>
      <c r="P509" s="14"/>
      <c r="Q509" s="14"/>
      <c r="R509" s="14">
        <v>50.7</v>
      </c>
    </row>
    <row r="510" spans="13:18" x14ac:dyDescent="0.2">
      <c r="M510" s="14">
        <v>914.2</v>
      </c>
      <c r="N510" s="14"/>
      <c r="O510" s="14"/>
      <c r="P510" s="14"/>
      <c r="Q510" s="14"/>
      <c r="R510" s="14">
        <v>50.8</v>
      </c>
    </row>
    <row r="511" spans="13:18" x14ac:dyDescent="0.2">
      <c r="M511" s="14">
        <v>914.5</v>
      </c>
      <c r="N511" s="14"/>
      <c r="O511" s="14"/>
      <c r="P511" s="14"/>
      <c r="Q511" s="14"/>
      <c r="R511" s="14">
        <v>50.9</v>
      </c>
    </row>
    <row r="512" spans="13:18" x14ac:dyDescent="0.2">
      <c r="M512" s="14">
        <v>914.8</v>
      </c>
      <c r="N512" s="14"/>
      <c r="O512" s="14"/>
      <c r="P512" s="14"/>
      <c r="Q512" s="14"/>
      <c r="R512" s="14">
        <v>51</v>
      </c>
    </row>
    <row r="513" spans="13:18" x14ac:dyDescent="0.2">
      <c r="M513" s="14">
        <v>915.1</v>
      </c>
      <c r="N513" s="14"/>
      <c r="O513" s="14"/>
      <c r="P513" s="14"/>
      <c r="Q513" s="14"/>
      <c r="R513" s="14">
        <v>51.1</v>
      </c>
    </row>
    <row r="514" spans="13:18" x14ac:dyDescent="0.2">
      <c r="M514" s="14">
        <v>915.4</v>
      </c>
      <c r="N514" s="14"/>
      <c r="O514" s="14"/>
      <c r="P514" s="14"/>
      <c r="Q514" s="14"/>
      <c r="R514" s="14">
        <v>51.2</v>
      </c>
    </row>
    <row r="515" spans="13:18" x14ac:dyDescent="0.2">
      <c r="M515" s="14">
        <v>915.7</v>
      </c>
      <c r="N515" s="14"/>
      <c r="O515" s="14"/>
      <c r="P515" s="14"/>
      <c r="Q515" s="14"/>
      <c r="R515" s="14">
        <v>51.3</v>
      </c>
    </row>
    <row r="516" spans="13:18" x14ac:dyDescent="0.2">
      <c r="M516" s="14">
        <v>916</v>
      </c>
      <c r="N516" s="14"/>
      <c r="O516" s="14"/>
      <c r="P516" s="14"/>
      <c r="Q516" s="14"/>
      <c r="R516" s="14">
        <v>51.4</v>
      </c>
    </row>
    <row r="517" spans="13:18" x14ac:dyDescent="0.2">
      <c r="M517" s="14">
        <v>916.4</v>
      </c>
      <c r="N517" s="14"/>
      <c r="O517" s="14"/>
      <c r="P517" s="14"/>
      <c r="Q517" s="14"/>
      <c r="R517" s="14">
        <v>51.5</v>
      </c>
    </row>
    <row r="518" spans="13:18" x14ac:dyDescent="0.2">
      <c r="M518" s="14">
        <v>916.7</v>
      </c>
      <c r="N518" s="14"/>
      <c r="O518" s="14"/>
      <c r="P518" s="14"/>
      <c r="Q518" s="14"/>
      <c r="R518" s="14">
        <v>51.6</v>
      </c>
    </row>
    <row r="519" spans="13:18" x14ac:dyDescent="0.2">
      <c r="M519" s="14">
        <v>917</v>
      </c>
      <c r="N519" s="14"/>
      <c r="O519" s="14"/>
      <c r="P519" s="14"/>
      <c r="Q519" s="14"/>
      <c r="R519" s="14">
        <v>51.7</v>
      </c>
    </row>
    <row r="520" spans="13:18" x14ac:dyDescent="0.2">
      <c r="M520" s="14">
        <v>917.3</v>
      </c>
      <c r="N520" s="14"/>
      <c r="O520" s="14"/>
      <c r="P520" s="14"/>
      <c r="Q520" s="14"/>
      <c r="R520" s="14">
        <v>51.8</v>
      </c>
    </row>
    <row r="521" spans="13:18" x14ac:dyDescent="0.2">
      <c r="M521" s="14">
        <v>917.6</v>
      </c>
      <c r="N521" s="14"/>
      <c r="O521" s="14"/>
      <c r="P521" s="14"/>
      <c r="Q521" s="14"/>
      <c r="R521" s="14">
        <v>51.9</v>
      </c>
    </row>
    <row r="522" spans="13:18" x14ac:dyDescent="0.2">
      <c r="M522" s="14">
        <v>917.9</v>
      </c>
      <c r="N522" s="14"/>
      <c r="O522" s="14"/>
      <c r="P522" s="14"/>
      <c r="Q522" s="14"/>
      <c r="R522" s="14">
        <v>52</v>
      </c>
    </row>
    <row r="523" spans="13:18" x14ac:dyDescent="0.2">
      <c r="M523" s="14">
        <v>918.2</v>
      </c>
      <c r="N523" s="14"/>
      <c r="O523" s="14"/>
      <c r="P523" s="14"/>
      <c r="Q523" s="14"/>
      <c r="R523" s="14">
        <v>52.1</v>
      </c>
    </row>
    <row r="524" spans="13:18" x14ac:dyDescent="0.2">
      <c r="M524" s="14">
        <v>918.5</v>
      </c>
      <c r="N524" s="14"/>
      <c r="O524" s="14"/>
      <c r="P524" s="14"/>
      <c r="Q524" s="14"/>
      <c r="R524" s="14">
        <v>52.2</v>
      </c>
    </row>
    <row r="525" spans="13:18" x14ac:dyDescent="0.2">
      <c r="M525" s="14">
        <v>918.8</v>
      </c>
      <c r="N525" s="14"/>
      <c r="O525" s="14"/>
      <c r="P525" s="14"/>
      <c r="Q525" s="14"/>
      <c r="R525" s="14">
        <v>52.3</v>
      </c>
    </row>
    <row r="526" spans="13:18" x14ac:dyDescent="0.2">
      <c r="M526" s="14">
        <v>919.1</v>
      </c>
      <c r="N526" s="14"/>
      <c r="O526" s="14"/>
      <c r="P526" s="14"/>
      <c r="Q526" s="14"/>
      <c r="R526" s="14">
        <v>52.4</v>
      </c>
    </row>
    <row r="527" spans="13:18" x14ac:dyDescent="0.2">
      <c r="M527" s="14">
        <v>919.4</v>
      </c>
      <c r="N527" s="14"/>
      <c r="O527" s="14"/>
      <c r="P527" s="14"/>
      <c r="Q527" s="14"/>
      <c r="R527" s="14">
        <v>52.5</v>
      </c>
    </row>
    <row r="528" spans="13:18" x14ac:dyDescent="0.2">
      <c r="M528" s="14">
        <v>919.7</v>
      </c>
      <c r="N528" s="14"/>
      <c r="O528" s="14"/>
      <c r="P528" s="14"/>
      <c r="Q528" s="14"/>
      <c r="R528" s="14">
        <v>52.6</v>
      </c>
    </row>
    <row r="529" spans="13:18" x14ac:dyDescent="0.2">
      <c r="M529" s="14">
        <v>920</v>
      </c>
      <c r="N529" s="14"/>
      <c r="O529" s="14"/>
      <c r="P529" s="14"/>
      <c r="Q529" s="14"/>
      <c r="R529" s="14">
        <v>52.7</v>
      </c>
    </row>
    <row r="530" spans="13:18" x14ac:dyDescent="0.2">
      <c r="M530" s="14">
        <v>920.3</v>
      </c>
      <c r="N530" s="14"/>
      <c r="O530" s="14"/>
      <c r="P530" s="14"/>
      <c r="Q530" s="14"/>
      <c r="R530" s="14">
        <v>52.8</v>
      </c>
    </row>
    <row r="531" spans="13:18" x14ac:dyDescent="0.2">
      <c r="M531" s="14">
        <v>920.6</v>
      </c>
      <c r="N531" s="14"/>
      <c r="O531" s="14"/>
      <c r="P531" s="14"/>
      <c r="Q531" s="14"/>
      <c r="R531" s="14">
        <v>52.9</v>
      </c>
    </row>
    <row r="532" spans="13:18" x14ac:dyDescent="0.2">
      <c r="M532" s="14">
        <v>920.9</v>
      </c>
      <c r="N532" s="14"/>
      <c r="O532" s="14"/>
      <c r="P532" s="14"/>
      <c r="Q532" s="14"/>
      <c r="R532" s="14">
        <v>53</v>
      </c>
    </row>
    <row r="533" spans="13:18" x14ac:dyDescent="0.2">
      <c r="M533" s="14">
        <v>921.2</v>
      </c>
      <c r="N533" s="14"/>
      <c r="O533" s="14"/>
      <c r="P533" s="14"/>
      <c r="Q533" s="14"/>
      <c r="R533" s="14">
        <v>53.1</v>
      </c>
    </row>
    <row r="534" spans="13:18" x14ac:dyDescent="0.2">
      <c r="M534" s="14">
        <v>921.5</v>
      </c>
      <c r="N534" s="14"/>
      <c r="O534" s="14"/>
      <c r="P534" s="14"/>
      <c r="Q534" s="14"/>
      <c r="R534" s="14">
        <v>53.2</v>
      </c>
    </row>
    <row r="535" spans="13:18" x14ac:dyDescent="0.2">
      <c r="M535" s="14">
        <v>921.8</v>
      </c>
      <c r="N535" s="14"/>
      <c r="O535" s="14"/>
      <c r="P535" s="14"/>
      <c r="Q535" s="14"/>
      <c r="R535" s="14">
        <v>53.3</v>
      </c>
    </row>
    <row r="536" spans="13:18" x14ac:dyDescent="0.2">
      <c r="M536" s="14">
        <v>922.1</v>
      </c>
      <c r="N536" s="14"/>
      <c r="O536" s="14"/>
      <c r="P536" s="14"/>
      <c r="Q536" s="14"/>
      <c r="R536" s="14">
        <v>53.4</v>
      </c>
    </row>
    <row r="537" spans="13:18" x14ac:dyDescent="0.2">
      <c r="M537" s="14">
        <v>922.4</v>
      </c>
      <c r="N537" s="14"/>
      <c r="O537" s="14"/>
      <c r="P537" s="14"/>
      <c r="Q537" s="14"/>
      <c r="R537" s="14">
        <v>53.5</v>
      </c>
    </row>
    <row r="538" spans="13:18" x14ac:dyDescent="0.2">
      <c r="M538" s="14">
        <v>922.7</v>
      </c>
      <c r="N538" s="14"/>
      <c r="O538" s="14"/>
      <c r="P538" s="14"/>
      <c r="Q538" s="14"/>
      <c r="R538" s="14">
        <v>53.6</v>
      </c>
    </row>
    <row r="539" spans="13:18" x14ac:dyDescent="0.2">
      <c r="M539" s="14">
        <v>923</v>
      </c>
      <c r="N539" s="14"/>
      <c r="O539" s="14"/>
      <c r="P539" s="14"/>
      <c r="Q539" s="14"/>
      <c r="R539" s="14">
        <v>53.7</v>
      </c>
    </row>
    <row r="540" spans="13:18" x14ac:dyDescent="0.2">
      <c r="M540" s="14">
        <v>923.3</v>
      </c>
      <c r="N540" s="14"/>
      <c r="O540" s="14"/>
      <c r="P540" s="14"/>
      <c r="Q540" s="14"/>
      <c r="R540" s="14">
        <v>53.8</v>
      </c>
    </row>
    <row r="541" spans="13:18" x14ac:dyDescent="0.2">
      <c r="M541" s="14">
        <v>923.6</v>
      </c>
      <c r="N541" s="14"/>
      <c r="O541" s="14"/>
      <c r="P541" s="14"/>
      <c r="Q541" s="14"/>
      <c r="R541" s="14">
        <v>53.9</v>
      </c>
    </row>
    <row r="542" spans="13:18" x14ac:dyDescent="0.2">
      <c r="M542" s="14">
        <v>923.9</v>
      </c>
      <c r="N542" s="14"/>
      <c r="O542" s="14"/>
      <c r="P542" s="14"/>
      <c r="Q542" s="14"/>
      <c r="R542" s="14">
        <v>54</v>
      </c>
    </row>
    <row r="543" spans="13:18" x14ac:dyDescent="0.2">
      <c r="M543" s="14">
        <v>924.2</v>
      </c>
      <c r="N543" s="14"/>
      <c r="O543" s="14"/>
      <c r="P543" s="14"/>
      <c r="Q543" s="14"/>
      <c r="R543" s="14">
        <v>54.1</v>
      </c>
    </row>
    <row r="544" spans="13:18" x14ac:dyDescent="0.2">
      <c r="M544" s="14">
        <v>924.5</v>
      </c>
      <c r="N544" s="14"/>
      <c r="O544" s="14"/>
      <c r="P544" s="14"/>
      <c r="Q544" s="14"/>
      <c r="R544" s="14">
        <v>54.2</v>
      </c>
    </row>
    <row r="545" spans="13:18" x14ac:dyDescent="0.2">
      <c r="M545" s="14">
        <v>924.7</v>
      </c>
      <c r="N545" s="14"/>
      <c r="O545" s="14"/>
      <c r="P545" s="14"/>
      <c r="Q545" s="14"/>
      <c r="R545" s="14">
        <v>54.3</v>
      </c>
    </row>
    <row r="546" spans="13:18" x14ac:dyDescent="0.2">
      <c r="M546" s="14">
        <v>925</v>
      </c>
      <c r="N546" s="14"/>
      <c r="O546" s="14"/>
      <c r="P546" s="14"/>
      <c r="Q546" s="14"/>
      <c r="R546" s="14">
        <v>54.4</v>
      </c>
    </row>
    <row r="547" spans="13:18" x14ac:dyDescent="0.2">
      <c r="M547" s="14">
        <v>925.3</v>
      </c>
      <c r="N547" s="14"/>
      <c r="O547" s="14"/>
      <c r="P547" s="14"/>
      <c r="Q547" s="14"/>
      <c r="R547" s="14">
        <v>54.5</v>
      </c>
    </row>
    <row r="548" spans="13:18" x14ac:dyDescent="0.2">
      <c r="M548" s="14">
        <v>925.6</v>
      </c>
      <c r="N548" s="14"/>
      <c r="O548" s="14"/>
      <c r="P548" s="14"/>
      <c r="Q548" s="14"/>
      <c r="R548" s="14">
        <v>54.6</v>
      </c>
    </row>
    <row r="549" spans="13:18" x14ac:dyDescent="0.2">
      <c r="M549" s="14">
        <v>925.9</v>
      </c>
      <c r="N549" s="14"/>
      <c r="O549" s="14"/>
      <c r="P549" s="14"/>
      <c r="Q549" s="14"/>
      <c r="R549" s="14">
        <v>54.7</v>
      </c>
    </row>
    <row r="550" spans="13:18" x14ac:dyDescent="0.2">
      <c r="M550" s="14">
        <v>926.2</v>
      </c>
      <c r="N550" s="14"/>
      <c r="O550" s="14"/>
      <c r="P550" s="14"/>
      <c r="Q550" s="14"/>
      <c r="R550" s="14">
        <v>54.8</v>
      </c>
    </row>
    <row r="551" spans="13:18" x14ac:dyDescent="0.2">
      <c r="M551" s="14">
        <v>926.5</v>
      </c>
      <c r="N551" s="14"/>
      <c r="O551" s="14"/>
      <c r="P551" s="14"/>
      <c r="Q551" s="14"/>
      <c r="R551" s="14">
        <v>54.9</v>
      </c>
    </row>
    <row r="552" spans="13:18" x14ac:dyDescent="0.2">
      <c r="M552" s="14">
        <v>926.8</v>
      </c>
      <c r="N552" s="14"/>
      <c r="O552" s="14"/>
      <c r="P552" s="14"/>
      <c r="Q552" s="14"/>
      <c r="R552" s="14">
        <v>55</v>
      </c>
    </row>
    <row r="553" spans="13:18" x14ac:dyDescent="0.2">
      <c r="M553" s="14">
        <v>927.1</v>
      </c>
      <c r="N553" s="14"/>
      <c r="O553" s="14"/>
      <c r="P553" s="14"/>
      <c r="Q553" s="14"/>
      <c r="R553" s="14">
        <v>55.1</v>
      </c>
    </row>
    <row r="554" spans="13:18" x14ac:dyDescent="0.2">
      <c r="M554" s="14">
        <v>927.3</v>
      </c>
      <c r="N554" s="14"/>
      <c r="O554" s="14"/>
      <c r="P554" s="14"/>
      <c r="Q554" s="14"/>
      <c r="R554" s="14">
        <v>55.2</v>
      </c>
    </row>
    <row r="555" spans="13:18" x14ac:dyDescent="0.2">
      <c r="M555" s="14">
        <v>927.6</v>
      </c>
      <c r="N555" s="14"/>
      <c r="O555" s="14"/>
      <c r="P555" s="14"/>
      <c r="Q555" s="14"/>
      <c r="R555" s="14">
        <v>55.3</v>
      </c>
    </row>
    <row r="556" spans="13:18" x14ac:dyDescent="0.2">
      <c r="M556" s="14">
        <v>927.9</v>
      </c>
      <c r="N556" s="14"/>
      <c r="O556" s="14"/>
      <c r="P556" s="14"/>
      <c r="Q556" s="14"/>
      <c r="R556" s="14">
        <v>55.4</v>
      </c>
    </row>
    <row r="557" spans="13:18" x14ac:dyDescent="0.2">
      <c r="M557" s="14">
        <v>928.2</v>
      </c>
      <c r="N557" s="14"/>
      <c r="O557" s="14"/>
      <c r="P557" s="14"/>
      <c r="Q557" s="14"/>
      <c r="R557" s="14">
        <v>55.5</v>
      </c>
    </row>
    <row r="558" spans="13:18" x14ac:dyDescent="0.2">
      <c r="M558" s="14">
        <v>928.5</v>
      </c>
      <c r="N558" s="14"/>
      <c r="O558" s="14"/>
      <c r="P558" s="14"/>
      <c r="Q558" s="14"/>
      <c r="R558" s="14">
        <v>55.6</v>
      </c>
    </row>
    <row r="559" spans="13:18" x14ac:dyDescent="0.2">
      <c r="M559" s="14">
        <v>928.8</v>
      </c>
      <c r="N559" s="14"/>
      <c r="O559" s="14"/>
      <c r="P559" s="14"/>
      <c r="Q559" s="14"/>
      <c r="R559" s="14">
        <v>55.7</v>
      </c>
    </row>
    <row r="560" spans="13:18" x14ac:dyDescent="0.2">
      <c r="M560" s="14">
        <v>929</v>
      </c>
      <c r="N560" s="14"/>
      <c r="O560" s="14"/>
      <c r="P560" s="14"/>
      <c r="Q560" s="14"/>
      <c r="R560" s="14">
        <v>55.8</v>
      </c>
    </row>
    <row r="561" spans="13:18" x14ac:dyDescent="0.2">
      <c r="M561" s="14">
        <v>929.3</v>
      </c>
      <c r="N561" s="14"/>
      <c r="O561" s="14"/>
      <c r="P561" s="14"/>
      <c r="Q561" s="14"/>
      <c r="R561" s="14">
        <v>55.9</v>
      </c>
    </row>
    <row r="562" spans="13:18" x14ac:dyDescent="0.2">
      <c r="M562" s="14">
        <v>929.6</v>
      </c>
      <c r="N562" s="14"/>
      <c r="O562" s="14"/>
      <c r="P562" s="14"/>
      <c r="Q562" s="14"/>
      <c r="R562" s="14">
        <v>56</v>
      </c>
    </row>
    <row r="563" spans="13:18" x14ac:dyDescent="0.2">
      <c r="M563" s="14">
        <v>929.9</v>
      </c>
      <c r="N563" s="14"/>
      <c r="O563" s="14"/>
      <c r="P563" s="14"/>
      <c r="Q563" s="14"/>
      <c r="R563" s="14">
        <v>56.1</v>
      </c>
    </row>
    <row r="564" spans="13:18" x14ac:dyDescent="0.2">
      <c r="M564" s="14">
        <v>930.2</v>
      </c>
      <c r="N564" s="14"/>
      <c r="O564" s="14"/>
      <c r="P564" s="14"/>
      <c r="Q564" s="14"/>
      <c r="R564" s="14">
        <v>56.2</v>
      </c>
    </row>
    <row r="565" spans="13:18" x14ac:dyDescent="0.2">
      <c r="M565" s="14">
        <v>930.5</v>
      </c>
      <c r="N565" s="14"/>
      <c r="O565" s="14"/>
      <c r="P565" s="14"/>
      <c r="Q565" s="14"/>
      <c r="R565" s="14">
        <v>56.3</v>
      </c>
    </row>
    <row r="566" spans="13:18" x14ac:dyDescent="0.2">
      <c r="M566" s="14">
        <v>930.7</v>
      </c>
      <c r="N566" s="14"/>
      <c r="O566" s="14"/>
      <c r="P566" s="14"/>
      <c r="Q566" s="14"/>
      <c r="R566" s="14">
        <v>56.4</v>
      </c>
    </row>
    <row r="567" spans="13:18" x14ac:dyDescent="0.2">
      <c r="M567" s="14">
        <v>931</v>
      </c>
      <c r="N567" s="14"/>
      <c r="O567" s="14"/>
      <c r="P567" s="14"/>
      <c r="Q567" s="14"/>
      <c r="R567" s="14">
        <v>56.5</v>
      </c>
    </row>
    <row r="568" spans="13:18" x14ac:dyDescent="0.2">
      <c r="M568" s="14">
        <v>931.3</v>
      </c>
      <c r="N568" s="14"/>
      <c r="O568" s="14"/>
      <c r="P568" s="14"/>
      <c r="Q568" s="14"/>
      <c r="R568" s="14">
        <v>56.6</v>
      </c>
    </row>
    <row r="569" spans="13:18" x14ac:dyDescent="0.2">
      <c r="M569" s="14">
        <v>931.6</v>
      </c>
      <c r="N569" s="14"/>
      <c r="O569" s="14"/>
      <c r="P569" s="14"/>
      <c r="Q569" s="14"/>
      <c r="R569" s="14">
        <v>56.7</v>
      </c>
    </row>
    <row r="570" spans="13:18" x14ac:dyDescent="0.2">
      <c r="M570" s="14">
        <v>931.8</v>
      </c>
      <c r="N570" s="14"/>
      <c r="O570" s="14"/>
      <c r="P570" s="14"/>
      <c r="Q570" s="14"/>
      <c r="R570" s="14">
        <v>56.8</v>
      </c>
    </row>
    <row r="571" spans="13:18" x14ac:dyDescent="0.2">
      <c r="M571" s="14">
        <v>932.1</v>
      </c>
      <c r="N571" s="14"/>
      <c r="O571" s="14"/>
      <c r="P571" s="14"/>
      <c r="Q571" s="14"/>
      <c r="R571" s="14">
        <v>56.9</v>
      </c>
    </row>
    <row r="572" spans="13:18" x14ac:dyDescent="0.2">
      <c r="M572" s="14">
        <v>932.4</v>
      </c>
      <c r="N572" s="14"/>
      <c r="O572" s="14"/>
      <c r="P572" s="14"/>
      <c r="Q572" s="14"/>
      <c r="R572" s="14">
        <v>57</v>
      </c>
    </row>
    <row r="573" spans="13:18" x14ac:dyDescent="0.2">
      <c r="M573" s="14">
        <v>932.7</v>
      </c>
      <c r="N573" s="14"/>
      <c r="O573" s="14"/>
      <c r="P573" s="14"/>
      <c r="Q573" s="14"/>
      <c r="R573" s="14">
        <v>57.1</v>
      </c>
    </row>
    <row r="574" spans="13:18" x14ac:dyDescent="0.2">
      <c r="M574" s="14">
        <v>932.9</v>
      </c>
      <c r="N574" s="14"/>
      <c r="O574" s="14"/>
      <c r="P574" s="14"/>
      <c r="Q574" s="14"/>
      <c r="R574" s="14">
        <v>57.2</v>
      </c>
    </row>
    <row r="575" spans="13:18" x14ac:dyDescent="0.2">
      <c r="M575" s="14">
        <v>933.2</v>
      </c>
      <c r="N575" s="14"/>
      <c r="O575" s="14"/>
      <c r="P575" s="14"/>
      <c r="Q575" s="14"/>
      <c r="R575" s="14">
        <v>57.3</v>
      </c>
    </row>
    <row r="576" spans="13:18" x14ac:dyDescent="0.2">
      <c r="M576" s="14">
        <v>933.5</v>
      </c>
      <c r="N576" s="14"/>
      <c r="O576" s="14"/>
      <c r="P576" s="14"/>
      <c r="Q576" s="14"/>
      <c r="R576" s="14">
        <v>57.4</v>
      </c>
    </row>
    <row r="577" spans="13:18" x14ac:dyDescent="0.2">
      <c r="M577" s="14">
        <v>933.8</v>
      </c>
      <c r="N577" s="14"/>
      <c r="O577" s="14"/>
      <c r="P577" s="14"/>
      <c r="Q577" s="14"/>
      <c r="R577" s="14">
        <v>57.5</v>
      </c>
    </row>
    <row r="578" spans="13:18" x14ac:dyDescent="0.2">
      <c r="M578" s="14">
        <v>934</v>
      </c>
      <c r="N578" s="14"/>
      <c r="O578" s="14"/>
      <c r="P578" s="14"/>
      <c r="Q578" s="14"/>
      <c r="R578" s="14">
        <v>57.6</v>
      </c>
    </row>
    <row r="579" spans="13:18" x14ac:dyDescent="0.2">
      <c r="M579" s="14">
        <v>934.3</v>
      </c>
      <c r="N579" s="14"/>
      <c r="O579" s="14"/>
      <c r="P579" s="14"/>
      <c r="Q579" s="14"/>
      <c r="R579" s="14">
        <v>57.7</v>
      </c>
    </row>
    <row r="580" spans="13:18" x14ac:dyDescent="0.2">
      <c r="M580" s="14">
        <v>934.6</v>
      </c>
      <c r="N580" s="14"/>
      <c r="O580" s="14"/>
      <c r="P580" s="14"/>
      <c r="Q580" s="14"/>
      <c r="R580" s="14">
        <v>57.8</v>
      </c>
    </row>
    <row r="581" spans="13:18" x14ac:dyDescent="0.2">
      <c r="M581" s="14">
        <v>934.9</v>
      </c>
      <c r="N581" s="14"/>
      <c r="O581" s="14"/>
      <c r="P581" s="14"/>
      <c r="Q581" s="14"/>
      <c r="R581" s="14">
        <v>57.9</v>
      </c>
    </row>
    <row r="582" spans="13:18" x14ac:dyDescent="0.2">
      <c r="M582" s="14">
        <v>935.1</v>
      </c>
      <c r="N582" s="14"/>
      <c r="O582" s="14"/>
      <c r="P582" s="14"/>
      <c r="Q582" s="14"/>
      <c r="R582" s="14">
        <v>58</v>
      </c>
    </row>
    <row r="583" spans="13:18" x14ac:dyDescent="0.2">
      <c r="M583" s="14">
        <v>935.4</v>
      </c>
      <c r="N583" s="14"/>
      <c r="O583" s="14"/>
      <c r="P583" s="14"/>
      <c r="Q583" s="14"/>
      <c r="R583" s="14">
        <v>58.1</v>
      </c>
    </row>
    <row r="584" spans="13:18" x14ac:dyDescent="0.2">
      <c r="M584" s="14">
        <v>935.7</v>
      </c>
      <c r="N584" s="14"/>
      <c r="O584" s="14"/>
      <c r="P584" s="14"/>
      <c r="Q584" s="14"/>
      <c r="R584" s="14">
        <v>58.2</v>
      </c>
    </row>
    <row r="585" spans="13:18" x14ac:dyDescent="0.2">
      <c r="M585" s="14">
        <v>935.9</v>
      </c>
      <c r="N585" s="14"/>
      <c r="O585" s="14"/>
      <c r="P585" s="14"/>
      <c r="Q585" s="14"/>
      <c r="R585" s="14">
        <v>58.3</v>
      </c>
    </row>
    <row r="586" spans="13:18" x14ac:dyDescent="0.2">
      <c r="M586" s="14">
        <v>936.2</v>
      </c>
      <c r="N586" s="14"/>
      <c r="O586" s="14"/>
      <c r="P586" s="14"/>
      <c r="Q586" s="14"/>
      <c r="R586" s="14">
        <v>58.4</v>
      </c>
    </row>
    <row r="587" spans="13:18" x14ac:dyDescent="0.2">
      <c r="M587" s="14">
        <v>936.5</v>
      </c>
      <c r="N587" s="14"/>
      <c r="O587" s="14"/>
      <c r="P587" s="14"/>
      <c r="Q587" s="14"/>
      <c r="R587" s="14">
        <v>58.5</v>
      </c>
    </row>
    <row r="588" spans="13:18" x14ac:dyDescent="0.2">
      <c r="M588" s="14">
        <v>936.7</v>
      </c>
      <c r="N588" s="14"/>
      <c r="O588" s="14"/>
      <c r="P588" s="14"/>
      <c r="Q588" s="14"/>
      <c r="R588" s="14">
        <v>58.6</v>
      </c>
    </row>
    <row r="589" spans="13:18" x14ac:dyDescent="0.2">
      <c r="M589" s="14">
        <v>937</v>
      </c>
      <c r="N589" s="14"/>
      <c r="O589" s="14"/>
      <c r="P589" s="14"/>
      <c r="Q589" s="14"/>
      <c r="R589" s="14">
        <v>58.7</v>
      </c>
    </row>
    <row r="590" spans="13:18" x14ac:dyDescent="0.2">
      <c r="M590" s="14">
        <v>937.3</v>
      </c>
      <c r="N590" s="14"/>
      <c r="O590" s="14"/>
      <c r="P590" s="14"/>
      <c r="Q590" s="14"/>
      <c r="R590" s="14">
        <v>58.8</v>
      </c>
    </row>
    <row r="591" spans="13:18" x14ac:dyDescent="0.2">
      <c r="M591" s="14">
        <v>937.5</v>
      </c>
      <c r="N591" s="14"/>
      <c r="O591" s="14"/>
      <c r="P591" s="14"/>
      <c r="Q591" s="14"/>
      <c r="R591" s="14">
        <v>58.9</v>
      </c>
    </row>
    <row r="592" spans="13:18" x14ac:dyDescent="0.2">
      <c r="M592" s="14">
        <v>937.8</v>
      </c>
      <c r="N592" s="14"/>
      <c r="O592" s="14"/>
      <c r="P592" s="14"/>
      <c r="Q592" s="14"/>
      <c r="R592" s="14">
        <v>59</v>
      </c>
    </row>
    <row r="593" spans="13:18" x14ac:dyDescent="0.2">
      <c r="M593" s="14">
        <v>938.1</v>
      </c>
      <c r="N593" s="14"/>
      <c r="O593" s="14"/>
      <c r="P593" s="14"/>
      <c r="Q593" s="14"/>
      <c r="R593" s="14">
        <v>59.1</v>
      </c>
    </row>
    <row r="594" spans="13:18" x14ac:dyDescent="0.2">
      <c r="M594" s="14">
        <v>938.3</v>
      </c>
      <c r="N594" s="14"/>
      <c r="O594" s="14"/>
      <c r="P594" s="14"/>
      <c r="Q594" s="14"/>
      <c r="R594" s="14">
        <v>59.2</v>
      </c>
    </row>
    <row r="595" spans="13:18" x14ac:dyDescent="0.2">
      <c r="M595" s="14">
        <v>938.6</v>
      </c>
      <c r="N595" s="14"/>
      <c r="O595" s="14"/>
      <c r="P595" s="14"/>
      <c r="Q595" s="14"/>
      <c r="R595" s="14">
        <v>59.3</v>
      </c>
    </row>
    <row r="596" spans="13:18" x14ac:dyDescent="0.2">
      <c r="M596" s="14">
        <v>938.9</v>
      </c>
      <c r="N596" s="14"/>
      <c r="O596" s="14"/>
      <c r="P596" s="14"/>
      <c r="Q596" s="14"/>
      <c r="R596" s="14">
        <v>59.4</v>
      </c>
    </row>
    <row r="597" spans="13:18" x14ac:dyDescent="0.2">
      <c r="M597" s="14">
        <v>939.1</v>
      </c>
      <c r="N597" s="14"/>
      <c r="O597" s="14"/>
      <c r="P597" s="14"/>
      <c r="Q597" s="14"/>
      <c r="R597" s="14">
        <v>59.5</v>
      </c>
    </row>
    <row r="598" spans="13:18" x14ac:dyDescent="0.2">
      <c r="M598" s="14">
        <v>939.4</v>
      </c>
      <c r="N598" s="14"/>
      <c r="O598" s="14"/>
      <c r="P598" s="14"/>
      <c r="Q598" s="14"/>
      <c r="R598" s="14">
        <v>59.6</v>
      </c>
    </row>
    <row r="599" spans="13:18" x14ac:dyDescent="0.2">
      <c r="M599" s="14">
        <v>939.7</v>
      </c>
      <c r="N599" s="14"/>
      <c r="O599" s="14"/>
      <c r="P599" s="14"/>
      <c r="Q599" s="14"/>
      <c r="R599" s="14">
        <v>59.7</v>
      </c>
    </row>
    <row r="600" spans="13:18" x14ac:dyDescent="0.2">
      <c r="M600" s="14">
        <v>939.9</v>
      </c>
      <c r="N600" s="14"/>
      <c r="O600" s="14"/>
      <c r="P600" s="14"/>
      <c r="Q600" s="14"/>
      <c r="R600" s="14">
        <v>59.8</v>
      </c>
    </row>
    <row r="601" spans="13:18" x14ac:dyDescent="0.2">
      <c r="M601" s="14">
        <v>940.2</v>
      </c>
      <c r="N601" s="14"/>
      <c r="O601" s="14"/>
      <c r="P601" s="14"/>
      <c r="Q601" s="14"/>
      <c r="R601" s="14">
        <v>59.9</v>
      </c>
    </row>
    <row r="602" spans="13:18" x14ac:dyDescent="0.2">
      <c r="M602" s="14">
        <v>940.5</v>
      </c>
      <c r="N602" s="14"/>
      <c r="O602" s="14"/>
      <c r="P602" s="14"/>
      <c r="Q602" s="14"/>
      <c r="R602" s="14">
        <v>60</v>
      </c>
    </row>
    <row r="603" spans="13:18" x14ac:dyDescent="0.2">
      <c r="M603" s="14">
        <v>940.7</v>
      </c>
      <c r="N603" s="14"/>
      <c r="O603" s="14"/>
      <c r="P603" s="14"/>
      <c r="Q603" s="14"/>
      <c r="R603" s="14">
        <v>60.1</v>
      </c>
    </row>
    <row r="604" spans="13:18" x14ac:dyDescent="0.2">
      <c r="M604" s="14">
        <v>941</v>
      </c>
      <c r="N604" s="14"/>
      <c r="O604" s="14"/>
      <c r="P604" s="14"/>
      <c r="Q604" s="14"/>
      <c r="R604" s="14">
        <v>60.2</v>
      </c>
    </row>
    <row r="605" spans="13:18" x14ac:dyDescent="0.2">
      <c r="M605" s="14">
        <v>941.2</v>
      </c>
      <c r="N605" s="14"/>
      <c r="O605" s="14"/>
      <c r="P605" s="14"/>
      <c r="Q605" s="14"/>
      <c r="R605" s="14">
        <v>60.3</v>
      </c>
    </row>
    <row r="606" spans="13:18" x14ac:dyDescent="0.2">
      <c r="M606" s="14">
        <v>941.5</v>
      </c>
      <c r="N606" s="14"/>
      <c r="O606" s="14"/>
      <c r="P606" s="14"/>
      <c r="Q606" s="14"/>
      <c r="R606" s="14">
        <v>60.4</v>
      </c>
    </row>
    <row r="607" spans="13:18" x14ac:dyDescent="0.2">
      <c r="M607" s="14">
        <v>941.7</v>
      </c>
      <c r="N607" s="14"/>
      <c r="O607" s="14"/>
      <c r="P607" s="14"/>
      <c r="Q607" s="14"/>
      <c r="R607" s="14">
        <v>60.5</v>
      </c>
    </row>
    <row r="608" spans="13:18" x14ac:dyDescent="0.2">
      <c r="M608" s="14">
        <v>942</v>
      </c>
      <c r="N608" s="14"/>
      <c r="O608" s="14"/>
      <c r="P608" s="14"/>
      <c r="Q608" s="14"/>
      <c r="R608" s="14">
        <v>60.6</v>
      </c>
    </row>
    <row r="609" spans="13:18" x14ac:dyDescent="0.2">
      <c r="M609" s="14">
        <v>942.3</v>
      </c>
      <c r="N609" s="14"/>
      <c r="O609" s="14"/>
      <c r="P609" s="14"/>
      <c r="Q609" s="14"/>
      <c r="R609" s="14">
        <v>60.7</v>
      </c>
    </row>
    <row r="610" spans="13:18" x14ac:dyDescent="0.2">
      <c r="M610" s="14">
        <v>942.5</v>
      </c>
      <c r="N610" s="14"/>
      <c r="O610" s="14"/>
      <c r="P610" s="14"/>
      <c r="Q610" s="14"/>
      <c r="R610" s="14">
        <v>60.8</v>
      </c>
    </row>
    <row r="611" spans="13:18" x14ac:dyDescent="0.2">
      <c r="M611" s="14">
        <v>942.8</v>
      </c>
      <c r="N611" s="14"/>
      <c r="O611" s="14"/>
      <c r="P611" s="14"/>
      <c r="Q611" s="14"/>
      <c r="R611" s="14">
        <v>60.9</v>
      </c>
    </row>
    <row r="612" spans="13:18" x14ac:dyDescent="0.2">
      <c r="M612" s="14">
        <v>943</v>
      </c>
      <c r="N612" s="14"/>
      <c r="O612" s="14"/>
      <c r="P612" s="14"/>
      <c r="Q612" s="14"/>
      <c r="R612" s="14">
        <v>61</v>
      </c>
    </row>
    <row r="613" spans="13:18" x14ac:dyDescent="0.2">
      <c r="M613" s="14">
        <v>943.3</v>
      </c>
      <c r="N613" s="14"/>
      <c r="O613" s="14"/>
      <c r="P613" s="14"/>
      <c r="Q613" s="14"/>
      <c r="R613" s="14">
        <v>61.1</v>
      </c>
    </row>
    <row r="614" spans="13:18" x14ac:dyDescent="0.2">
      <c r="M614" s="14">
        <v>943.6</v>
      </c>
      <c r="N614" s="14"/>
      <c r="O614" s="14"/>
      <c r="P614" s="14"/>
      <c r="Q614" s="14"/>
      <c r="R614" s="14">
        <v>61.2</v>
      </c>
    </row>
    <row r="615" spans="13:18" x14ac:dyDescent="0.2">
      <c r="M615" s="14">
        <v>943.8</v>
      </c>
      <c r="N615" s="14"/>
      <c r="O615" s="14"/>
      <c r="P615" s="14"/>
      <c r="Q615" s="14"/>
      <c r="R615" s="14">
        <v>61.3</v>
      </c>
    </row>
    <row r="616" spans="13:18" x14ac:dyDescent="0.2">
      <c r="M616" s="14">
        <v>944.1</v>
      </c>
      <c r="N616" s="14"/>
      <c r="O616" s="14"/>
      <c r="P616" s="14"/>
      <c r="Q616" s="14"/>
      <c r="R616" s="14">
        <v>61.4</v>
      </c>
    </row>
    <row r="617" spans="13:18" x14ac:dyDescent="0.2">
      <c r="M617" s="14">
        <v>944.3</v>
      </c>
      <c r="N617" s="14"/>
      <c r="O617" s="14"/>
      <c r="P617" s="14"/>
      <c r="Q617" s="14"/>
      <c r="R617" s="14">
        <v>61.5</v>
      </c>
    </row>
    <row r="618" spans="13:18" x14ac:dyDescent="0.2">
      <c r="M618" s="14">
        <v>944.6</v>
      </c>
      <c r="N618" s="14"/>
      <c r="O618" s="14"/>
      <c r="P618" s="14"/>
      <c r="Q618" s="14"/>
      <c r="R618" s="14">
        <v>61.6</v>
      </c>
    </row>
    <row r="619" spans="13:18" x14ac:dyDescent="0.2">
      <c r="M619" s="14">
        <v>944.8</v>
      </c>
      <c r="N619" s="14"/>
      <c r="O619" s="14"/>
      <c r="P619" s="14"/>
      <c r="Q619" s="14"/>
      <c r="R619" s="14">
        <v>61.7</v>
      </c>
    </row>
    <row r="620" spans="13:18" x14ac:dyDescent="0.2">
      <c r="M620" s="14">
        <v>945.1</v>
      </c>
      <c r="N620" s="14"/>
      <c r="O620" s="14"/>
      <c r="P620" s="14"/>
      <c r="Q620" s="14"/>
      <c r="R620" s="14">
        <v>61.8</v>
      </c>
    </row>
    <row r="621" spans="13:18" x14ac:dyDescent="0.2">
      <c r="M621" s="14">
        <v>945.3</v>
      </c>
      <c r="N621" s="14"/>
      <c r="O621" s="14"/>
      <c r="P621" s="14"/>
      <c r="Q621" s="14"/>
      <c r="R621" s="14">
        <v>61.9</v>
      </c>
    </row>
    <row r="622" spans="13:18" x14ac:dyDescent="0.2">
      <c r="M622" s="14">
        <v>945.6</v>
      </c>
      <c r="N622" s="14"/>
      <c r="O622" s="14"/>
      <c r="P622" s="14"/>
      <c r="Q622" s="14"/>
      <c r="R622" s="14">
        <v>62</v>
      </c>
    </row>
    <row r="623" spans="13:18" x14ac:dyDescent="0.2">
      <c r="M623" s="14">
        <v>945.8</v>
      </c>
      <c r="N623" s="14"/>
      <c r="O623" s="14"/>
      <c r="P623" s="14"/>
      <c r="Q623" s="14"/>
      <c r="R623" s="14">
        <v>62.1</v>
      </c>
    </row>
    <row r="624" spans="13:18" x14ac:dyDescent="0.2">
      <c r="M624" s="14">
        <v>946.1</v>
      </c>
      <c r="N624" s="14"/>
      <c r="O624" s="14"/>
      <c r="P624" s="14"/>
      <c r="Q624" s="14"/>
      <c r="R624" s="14">
        <v>62.2</v>
      </c>
    </row>
    <row r="625" spans="13:18" x14ac:dyDescent="0.2">
      <c r="M625" s="14">
        <v>946.3</v>
      </c>
      <c r="N625" s="14"/>
      <c r="O625" s="14"/>
      <c r="P625" s="14"/>
      <c r="Q625" s="14"/>
      <c r="R625" s="14">
        <v>62.3</v>
      </c>
    </row>
    <row r="626" spans="13:18" x14ac:dyDescent="0.2">
      <c r="M626" s="14">
        <v>946.6</v>
      </c>
      <c r="N626" s="14"/>
      <c r="O626" s="14"/>
      <c r="P626" s="14"/>
      <c r="Q626" s="14"/>
      <c r="R626" s="14">
        <v>62.4</v>
      </c>
    </row>
    <row r="627" spans="13:18" x14ac:dyDescent="0.2">
      <c r="M627" s="14">
        <v>946.8</v>
      </c>
      <c r="N627" s="14"/>
      <c r="O627" s="14"/>
      <c r="P627" s="14"/>
      <c r="Q627" s="14"/>
      <c r="R627" s="14">
        <v>62.5</v>
      </c>
    </row>
    <row r="628" spans="13:18" x14ac:dyDescent="0.2">
      <c r="M628" s="14">
        <v>947.1</v>
      </c>
      <c r="N628" s="14"/>
      <c r="O628" s="14"/>
      <c r="P628" s="14"/>
      <c r="Q628" s="14"/>
      <c r="R628" s="14">
        <v>62.6</v>
      </c>
    </row>
    <row r="629" spans="13:18" x14ac:dyDescent="0.2">
      <c r="M629" s="14">
        <v>947.3</v>
      </c>
      <c r="N629" s="14"/>
      <c r="O629" s="14"/>
      <c r="P629" s="14"/>
      <c r="Q629" s="14"/>
      <c r="R629" s="14">
        <v>62.7</v>
      </c>
    </row>
    <row r="630" spans="13:18" x14ac:dyDescent="0.2">
      <c r="M630" s="14">
        <v>947.6</v>
      </c>
      <c r="N630" s="14"/>
      <c r="O630" s="14"/>
      <c r="P630" s="14"/>
      <c r="Q630" s="14"/>
      <c r="R630" s="14">
        <v>62.8</v>
      </c>
    </row>
    <row r="631" spans="13:18" x14ac:dyDescent="0.2">
      <c r="M631" s="14">
        <v>947.8</v>
      </c>
      <c r="N631" s="14"/>
      <c r="O631" s="14"/>
      <c r="P631" s="14"/>
      <c r="Q631" s="14"/>
      <c r="R631" s="14">
        <v>62.9</v>
      </c>
    </row>
    <row r="632" spans="13:18" x14ac:dyDescent="0.2">
      <c r="M632" s="14">
        <v>948.1</v>
      </c>
      <c r="N632" s="14"/>
      <c r="O632" s="14"/>
      <c r="P632" s="14"/>
      <c r="Q632" s="14"/>
      <c r="R632" s="14">
        <v>63</v>
      </c>
    </row>
    <row r="633" spans="13:18" x14ac:dyDescent="0.2">
      <c r="M633" s="14">
        <v>948.3</v>
      </c>
      <c r="N633" s="14"/>
      <c r="O633" s="14"/>
      <c r="P633" s="14"/>
      <c r="Q633" s="14"/>
      <c r="R633" s="14">
        <v>63.1</v>
      </c>
    </row>
    <row r="634" spans="13:18" x14ac:dyDescent="0.2">
      <c r="M634" s="14">
        <v>948.6</v>
      </c>
      <c r="N634" s="14"/>
      <c r="O634" s="14"/>
      <c r="P634" s="14"/>
      <c r="Q634" s="14"/>
      <c r="R634" s="14">
        <v>63.2</v>
      </c>
    </row>
    <row r="635" spans="13:18" x14ac:dyDescent="0.2">
      <c r="M635" s="14">
        <v>948.8</v>
      </c>
      <c r="N635" s="14"/>
      <c r="O635" s="14"/>
      <c r="P635" s="14"/>
      <c r="Q635" s="14"/>
      <c r="R635" s="14">
        <v>63.3</v>
      </c>
    </row>
    <row r="636" spans="13:18" x14ac:dyDescent="0.2">
      <c r="M636" s="14">
        <v>949.1</v>
      </c>
      <c r="N636" s="14"/>
      <c r="O636" s="14"/>
      <c r="P636" s="14"/>
      <c r="Q636" s="14"/>
      <c r="R636" s="14">
        <v>63.4</v>
      </c>
    </row>
    <row r="637" spans="13:18" x14ac:dyDescent="0.2">
      <c r="M637" s="14">
        <v>949.3</v>
      </c>
      <c r="N637" s="14"/>
      <c r="O637" s="14"/>
      <c r="P637" s="14"/>
      <c r="Q637" s="14"/>
      <c r="R637" s="14">
        <v>63.5</v>
      </c>
    </row>
    <row r="638" spans="13:18" x14ac:dyDescent="0.2">
      <c r="M638" s="14">
        <v>949.6</v>
      </c>
      <c r="N638" s="14"/>
      <c r="O638" s="14"/>
      <c r="P638" s="14"/>
      <c r="Q638" s="14"/>
      <c r="R638" s="14">
        <v>63.6</v>
      </c>
    </row>
    <row r="639" spans="13:18" x14ac:dyDescent="0.2">
      <c r="M639" s="14">
        <v>949.8</v>
      </c>
      <c r="N639" s="14"/>
      <c r="O639" s="14"/>
      <c r="P639" s="14"/>
      <c r="Q639" s="14"/>
      <c r="R639" s="14">
        <v>63.7</v>
      </c>
    </row>
    <row r="640" spans="13:18" x14ac:dyDescent="0.2">
      <c r="M640" s="14">
        <v>950.1</v>
      </c>
      <c r="N640" s="14"/>
      <c r="O640" s="14"/>
      <c r="P640" s="14"/>
      <c r="Q640" s="14"/>
      <c r="R640" s="14">
        <v>63.8</v>
      </c>
    </row>
    <row r="641" spans="13:18" x14ac:dyDescent="0.2">
      <c r="M641" s="14">
        <v>950.3</v>
      </c>
      <c r="N641" s="14"/>
      <c r="O641" s="14"/>
      <c r="P641" s="14"/>
      <c r="Q641" s="14"/>
      <c r="R641" s="14">
        <v>63.9</v>
      </c>
    </row>
    <row r="642" spans="13:18" x14ac:dyDescent="0.2">
      <c r="M642" s="14">
        <v>950.5</v>
      </c>
      <c r="N642" s="14"/>
      <c r="O642" s="14"/>
      <c r="P642" s="14"/>
      <c r="Q642" s="14"/>
      <c r="R642" s="14">
        <v>64</v>
      </c>
    </row>
    <row r="643" spans="13:18" x14ac:dyDescent="0.2">
      <c r="M643" s="14">
        <v>950.8</v>
      </c>
      <c r="N643" s="14"/>
      <c r="O643" s="14"/>
      <c r="P643" s="14"/>
      <c r="Q643" s="14"/>
      <c r="R643" s="14">
        <v>64.099999999999994</v>
      </c>
    </row>
    <row r="644" spans="13:18" x14ac:dyDescent="0.2">
      <c r="M644" s="14">
        <v>951</v>
      </c>
      <c r="N644" s="14"/>
      <c r="O644" s="14"/>
      <c r="P644" s="14"/>
      <c r="Q644" s="14"/>
      <c r="R644" s="14">
        <v>64.2</v>
      </c>
    </row>
    <row r="645" spans="13:18" x14ac:dyDescent="0.2">
      <c r="M645" s="14">
        <v>951.3</v>
      </c>
      <c r="N645" s="14"/>
      <c r="O645" s="14"/>
      <c r="P645" s="14"/>
      <c r="Q645" s="14"/>
      <c r="R645" s="14">
        <v>64.3</v>
      </c>
    </row>
    <row r="646" spans="13:18" x14ac:dyDescent="0.2">
      <c r="M646" s="14">
        <v>951.5</v>
      </c>
      <c r="N646" s="14"/>
      <c r="O646" s="14"/>
      <c r="P646" s="14"/>
      <c r="Q646" s="14"/>
      <c r="R646" s="14">
        <v>64.400000000000006</v>
      </c>
    </row>
    <row r="647" spans="13:18" x14ac:dyDescent="0.2">
      <c r="M647" s="14">
        <v>951.8</v>
      </c>
      <c r="N647" s="14"/>
      <c r="O647" s="14"/>
      <c r="P647" s="14"/>
      <c r="Q647" s="14"/>
      <c r="R647" s="14">
        <v>64.5</v>
      </c>
    </row>
    <row r="648" spans="13:18" x14ac:dyDescent="0.2">
      <c r="M648" s="14">
        <v>952</v>
      </c>
      <c r="N648" s="14"/>
      <c r="O648" s="14"/>
      <c r="P648" s="14"/>
      <c r="Q648" s="14"/>
      <c r="R648" s="14">
        <v>64.599999999999994</v>
      </c>
    </row>
    <row r="649" spans="13:18" x14ac:dyDescent="0.2">
      <c r="M649" s="14">
        <v>952.2</v>
      </c>
      <c r="N649" s="14"/>
      <c r="O649" s="14"/>
      <c r="P649" s="14"/>
      <c r="Q649" s="14"/>
      <c r="R649" s="14">
        <v>64.7</v>
      </c>
    </row>
    <row r="650" spans="13:18" x14ac:dyDescent="0.2">
      <c r="M650" s="14">
        <v>952.5</v>
      </c>
      <c r="N650" s="14"/>
      <c r="O650" s="14"/>
      <c r="P650" s="14"/>
      <c r="Q650" s="14"/>
      <c r="R650" s="14">
        <v>64.8</v>
      </c>
    </row>
    <row r="651" spans="13:18" x14ac:dyDescent="0.2">
      <c r="M651" s="14">
        <v>952.7</v>
      </c>
      <c r="N651" s="14"/>
      <c r="O651" s="14"/>
      <c r="P651" s="14"/>
      <c r="Q651" s="14"/>
      <c r="R651" s="14">
        <v>64.900000000000006</v>
      </c>
    </row>
    <row r="652" spans="13:18" x14ac:dyDescent="0.2">
      <c r="M652" s="14">
        <v>953</v>
      </c>
      <c r="N652" s="14"/>
      <c r="O652" s="14"/>
      <c r="P652" s="14"/>
      <c r="Q652" s="14"/>
      <c r="R652" s="14">
        <v>65</v>
      </c>
    </row>
    <row r="653" spans="13:18" x14ac:dyDescent="0.2">
      <c r="M653" s="14">
        <v>953.2</v>
      </c>
      <c r="N653" s="14"/>
      <c r="O653" s="14"/>
      <c r="P653" s="14"/>
      <c r="Q653" s="14"/>
      <c r="R653" s="14">
        <v>65.099999999999994</v>
      </c>
    </row>
    <row r="654" spans="13:18" x14ac:dyDescent="0.2">
      <c r="M654" s="14">
        <v>953.4</v>
      </c>
      <c r="N654" s="14"/>
      <c r="O654" s="14"/>
      <c r="P654" s="14"/>
      <c r="Q654" s="14"/>
      <c r="R654" s="14">
        <v>65.2</v>
      </c>
    </row>
    <row r="655" spans="13:18" x14ac:dyDescent="0.2">
      <c r="M655" s="14">
        <v>953.7</v>
      </c>
      <c r="N655" s="14"/>
      <c r="O655" s="14"/>
      <c r="P655" s="14"/>
      <c r="Q655" s="14"/>
      <c r="R655" s="14">
        <v>65.3</v>
      </c>
    </row>
    <row r="656" spans="13:18" x14ac:dyDescent="0.2">
      <c r="M656" s="14">
        <v>953.9</v>
      </c>
      <c r="N656" s="14"/>
      <c r="O656" s="14"/>
      <c r="P656" s="14"/>
      <c r="Q656" s="14"/>
      <c r="R656" s="14">
        <v>65.400000000000006</v>
      </c>
    </row>
    <row r="657" spans="13:18" x14ac:dyDescent="0.2">
      <c r="M657" s="14">
        <v>954.1</v>
      </c>
      <c r="N657" s="14"/>
      <c r="O657" s="14"/>
      <c r="P657" s="14"/>
      <c r="Q657" s="14"/>
      <c r="R657" s="14">
        <v>65.5</v>
      </c>
    </row>
    <row r="658" spans="13:18" x14ac:dyDescent="0.2">
      <c r="M658" s="14">
        <v>954.4</v>
      </c>
      <c r="N658" s="14"/>
      <c r="O658" s="14"/>
      <c r="P658" s="14"/>
      <c r="Q658" s="14"/>
      <c r="R658" s="14">
        <v>65.599999999999994</v>
      </c>
    </row>
    <row r="659" spans="13:18" x14ac:dyDescent="0.2">
      <c r="M659" s="14">
        <v>954.6</v>
      </c>
      <c r="N659" s="14"/>
      <c r="O659" s="14"/>
      <c r="P659" s="14"/>
      <c r="Q659" s="14"/>
      <c r="R659" s="14">
        <v>65.7</v>
      </c>
    </row>
    <row r="660" spans="13:18" x14ac:dyDescent="0.2">
      <c r="M660" s="14">
        <v>954.9</v>
      </c>
      <c r="N660" s="14"/>
      <c r="O660" s="14"/>
      <c r="P660" s="14"/>
      <c r="Q660" s="14"/>
      <c r="R660" s="14">
        <v>65.8</v>
      </c>
    </row>
    <row r="661" spans="13:18" x14ac:dyDescent="0.2">
      <c r="M661" s="14">
        <v>955.1</v>
      </c>
      <c r="N661" s="14"/>
      <c r="O661" s="14"/>
      <c r="P661" s="14"/>
      <c r="Q661" s="14"/>
      <c r="R661" s="14">
        <v>65.900000000000006</v>
      </c>
    </row>
    <row r="662" spans="13:18" x14ac:dyDescent="0.2">
      <c r="M662" s="14">
        <v>955.3</v>
      </c>
      <c r="N662" s="14"/>
      <c r="O662" s="14"/>
      <c r="P662" s="14"/>
      <c r="Q662" s="14"/>
      <c r="R662" s="14">
        <v>66</v>
      </c>
    </row>
    <row r="663" spans="13:18" x14ac:dyDescent="0.2">
      <c r="M663" s="14">
        <v>955.6</v>
      </c>
      <c r="N663" s="14"/>
      <c r="O663" s="14"/>
      <c r="P663" s="14"/>
      <c r="Q663" s="14"/>
      <c r="R663" s="14">
        <v>66.099999999999994</v>
      </c>
    </row>
    <row r="664" spans="13:18" x14ac:dyDescent="0.2">
      <c r="M664" s="14">
        <v>955.8</v>
      </c>
      <c r="N664" s="14"/>
      <c r="O664" s="14"/>
      <c r="P664" s="14"/>
      <c r="Q664" s="14"/>
      <c r="R664" s="14">
        <v>66.2</v>
      </c>
    </row>
    <row r="665" spans="13:18" x14ac:dyDescent="0.2">
      <c r="M665" s="14">
        <v>956</v>
      </c>
      <c r="N665" s="14"/>
      <c r="O665" s="14"/>
      <c r="P665" s="14"/>
      <c r="Q665" s="14"/>
      <c r="R665" s="14">
        <v>66.3</v>
      </c>
    </row>
    <row r="666" spans="13:18" x14ac:dyDescent="0.2">
      <c r="M666" s="14">
        <v>956.3</v>
      </c>
      <c r="N666" s="14"/>
      <c r="O666" s="14"/>
      <c r="P666" s="14"/>
      <c r="Q666" s="14"/>
      <c r="R666" s="14">
        <v>66.400000000000006</v>
      </c>
    </row>
    <row r="667" spans="13:18" x14ac:dyDescent="0.2">
      <c r="M667" s="14">
        <v>956.5</v>
      </c>
      <c r="N667" s="14"/>
      <c r="O667" s="14"/>
      <c r="P667" s="14"/>
      <c r="Q667" s="14"/>
      <c r="R667" s="14">
        <v>66.5</v>
      </c>
    </row>
    <row r="668" spans="13:18" x14ac:dyDescent="0.2">
      <c r="M668" s="14">
        <v>956.7</v>
      </c>
      <c r="N668" s="14"/>
      <c r="O668" s="14"/>
      <c r="P668" s="14"/>
      <c r="Q668" s="14"/>
      <c r="R668" s="14">
        <v>66.599999999999994</v>
      </c>
    </row>
    <row r="669" spans="13:18" x14ac:dyDescent="0.2">
      <c r="M669" s="14">
        <v>957</v>
      </c>
      <c r="N669" s="14"/>
      <c r="O669" s="14"/>
      <c r="P669" s="14"/>
      <c r="Q669" s="14"/>
      <c r="R669" s="14">
        <v>66.7</v>
      </c>
    </row>
    <row r="670" spans="13:18" x14ac:dyDescent="0.2">
      <c r="M670" s="14">
        <v>957.2</v>
      </c>
      <c r="N670" s="14"/>
      <c r="O670" s="14"/>
      <c r="P670" s="14"/>
      <c r="Q670" s="14"/>
      <c r="R670" s="14">
        <v>66.8</v>
      </c>
    </row>
    <row r="671" spans="13:18" x14ac:dyDescent="0.2">
      <c r="M671" s="14">
        <v>957.4</v>
      </c>
      <c r="N671" s="14"/>
      <c r="O671" s="14"/>
      <c r="P671" s="14"/>
      <c r="Q671" s="14"/>
      <c r="R671" s="14">
        <v>66.900000000000006</v>
      </c>
    </row>
    <row r="672" spans="13:18" x14ac:dyDescent="0.2">
      <c r="M672" s="14">
        <v>957.7</v>
      </c>
      <c r="N672" s="14"/>
      <c r="O672" s="14"/>
      <c r="P672" s="14"/>
      <c r="Q672" s="14"/>
      <c r="R672" s="14">
        <v>67</v>
      </c>
    </row>
    <row r="673" spans="13:18" x14ac:dyDescent="0.2">
      <c r="M673" s="14">
        <v>957.9</v>
      </c>
      <c r="N673" s="14"/>
      <c r="O673" s="14"/>
      <c r="P673" s="14"/>
      <c r="Q673" s="14"/>
      <c r="R673" s="14">
        <v>67.099999999999994</v>
      </c>
    </row>
    <row r="674" spans="13:18" x14ac:dyDescent="0.2">
      <c r="M674" s="14">
        <v>958.1</v>
      </c>
      <c r="N674" s="14"/>
      <c r="O674" s="14"/>
      <c r="P674" s="14"/>
      <c r="Q674" s="14"/>
      <c r="R674" s="14">
        <v>67.2</v>
      </c>
    </row>
    <row r="675" spans="13:18" x14ac:dyDescent="0.2">
      <c r="M675" s="14">
        <v>958.4</v>
      </c>
      <c r="N675" s="14"/>
      <c r="O675" s="14"/>
      <c r="P675" s="14"/>
      <c r="Q675" s="14"/>
      <c r="R675" s="14">
        <v>67.3</v>
      </c>
    </row>
    <row r="676" spans="13:18" x14ac:dyDescent="0.2">
      <c r="M676" s="14">
        <v>958.6</v>
      </c>
      <c r="N676" s="14"/>
      <c r="O676" s="14"/>
      <c r="P676" s="14"/>
      <c r="Q676" s="14"/>
      <c r="R676" s="14">
        <v>67.400000000000006</v>
      </c>
    </row>
    <row r="677" spans="13:18" x14ac:dyDescent="0.2">
      <c r="M677" s="14">
        <v>958.8</v>
      </c>
      <c r="N677" s="14"/>
      <c r="O677" s="14"/>
      <c r="P677" s="14"/>
      <c r="Q677" s="14"/>
      <c r="R677" s="14">
        <v>67.5</v>
      </c>
    </row>
    <row r="678" spans="13:18" x14ac:dyDescent="0.2">
      <c r="M678" s="14">
        <v>959.1</v>
      </c>
      <c r="N678" s="14"/>
      <c r="O678" s="14"/>
      <c r="P678" s="14"/>
      <c r="Q678" s="14"/>
      <c r="R678" s="14">
        <v>67.599999999999994</v>
      </c>
    </row>
    <row r="679" spans="13:18" x14ac:dyDescent="0.2">
      <c r="M679" s="14">
        <v>959.3</v>
      </c>
      <c r="N679" s="14"/>
      <c r="O679" s="14"/>
      <c r="P679" s="14"/>
      <c r="Q679" s="14"/>
      <c r="R679" s="14">
        <v>67.7</v>
      </c>
    </row>
    <row r="680" spans="13:18" x14ac:dyDescent="0.2">
      <c r="M680" s="14">
        <v>959.5</v>
      </c>
      <c r="N680" s="14"/>
      <c r="O680" s="14"/>
      <c r="P680" s="14"/>
      <c r="Q680" s="14"/>
      <c r="R680" s="14">
        <v>67.8</v>
      </c>
    </row>
    <row r="681" spans="13:18" x14ac:dyDescent="0.2">
      <c r="M681" s="14">
        <v>959.7</v>
      </c>
      <c r="N681" s="14"/>
      <c r="O681" s="14"/>
      <c r="P681" s="14"/>
      <c r="Q681" s="14"/>
      <c r="R681" s="14">
        <v>67.900000000000006</v>
      </c>
    </row>
    <row r="682" spans="13:18" x14ac:dyDescent="0.2">
      <c r="M682" s="14">
        <v>960</v>
      </c>
      <c r="N682" s="14"/>
      <c r="O682" s="14"/>
      <c r="P682" s="14"/>
      <c r="Q682" s="14"/>
      <c r="R682" s="14">
        <v>68</v>
      </c>
    </row>
    <row r="683" spans="13:18" x14ac:dyDescent="0.2">
      <c r="M683" s="14">
        <v>960.2</v>
      </c>
      <c r="N683" s="14"/>
      <c r="O683" s="14"/>
      <c r="P683" s="14"/>
      <c r="Q683" s="14"/>
      <c r="R683" s="14">
        <v>68.099999999999994</v>
      </c>
    </row>
    <row r="684" spans="13:18" x14ac:dyDescent="0.2">
      <c r="M684" s="14">
        <v>960.4</v>
      </c>
      <c r="N684" s="14"/>
      <c r="O684" s="14"/>
      <c r="P684" s="14"/>
      <c r="Q684" s="14"/>
      <c r="R684" s="14">
        <v>68.2</v>
      </c>
    </row>
    <row r="685" spans="13:18" x14ac:dyDescent="0.2">
      <c r="M685" s="14">
        <v>960.7</v>
      </c>
      <c r="N685" s="14"/>
      <c r="O685" s="14"/>
      <c r="P685" s="14"/>
      <c r="Q685" s="14"/>
      <c r="R685" s="14">
        <v>68.3</v>
      </c>
    </row>
    <row r="686" spans="13:18" x14ac:dyDescent="0.2">
      <c r="M686" s="14">
        <v>960.9</v>
      </c>
      <c r="N686" s="14"/>
      <c r="O686" s="14"/>
      <c r="P686" s="14"/>
      <c r="Q686" s="14"/>
      <c r="R686" s="14">
        <v>68.400000000000006</v>
      </c>
    </row>
    <row r="687" spans="13:18" x14ac:dyDescent="0.2">
      <c r="M687" s="14">
        <v>961.1</v>
      </c>
      <c r="N687" s="14"/>
      <c r="O687" s="14"/>
      <c r="P687" s="14"/>
      <c r="Q687" s="14"/>
      <c r="R687" s="14">
        <v>68.5</v>
      </c>
    </row>
    <row r="688" spans="13:18" x14ac:dyDescent="0.2">
      <c r="M688" s="14">
        <v>961.3</v>
      </c>
      <c r="N688" s="14"/>
      <c r="O688" s="14"/>
      <c r="P688" s="14"/>
      <c r="Q688" s="14"/>
      <c r="R688" s="14">
        <v>68.599999999999994</v>
      </c>
    </row>
    <row r="689" spans="13:18" x14ac:dyDescent="0.2">
      <c r="M689" s="14">
        <v>961.6</v>
      </c>
      <c r="N689" s="14"/>
      <c r="O689" s="14"/>
      <c r="P689" s="14"/>
      <c r="Q689" s="14"/>
      <c r="R689" s="14">
        <v>68.7</v>
      </c>
    </row>
    <row r="690" spans="13:18" x14ac:dyDescent="0.2">
      <c r="M690" s="14">
        <v>961.8</v>
      </c>
      <c r="N690" s="14"/>
      <c r="O690" s="14"/>
      <c r="P690" s="14"/>
      <c r="Q690" s="14"/>
      <c r="R690" s="14">
        <v>68.8</v>
      </c>
    </row>
    <row r="691" spans="13:18" x14ac:dyDescent="0.2">
      <c r="M691" s="14">
        <v>962</v>
      </c>
      <c r="N691" s="14"/>
      <c r="O691" s="14"/>
      <c r="P691" s="14"/>
      <c r="Q691" s="14"/>
      <c r="R691" s="14">
        <v>68.900000000000006</v>
      </c>
    </row>
    <row r="692" spans="13:18" x14ac:dyDescent="0.2">
      <c r="M692" s="14">
        <v>962.2</v>
      </c>
      <c r="N692" s="14"/>
      <c r="O692" s="14"/>
      <c r="P692" s="14"/>
      <c r="Q692" s="14"/>
      <c r="R692" s="14">
        <v>69</v>
      </c>
    </row>
    <row r="693" spans="13:18" x14ac:dyDescent="0.2">
      <c r="M693" s="14">
        <v>962.5</v>
      </c>
      <c r="N693" s="14"/>
      <c r="O693" s="14"/>
      <c r="P693" s="14"/>
      <c r="Q693" s="14"/>
      <c r="R693" s="14">
        <v>69.099999999999994</v>
      </c>
    </row>
    <row r="694" spans="13:18" x14ac:dyDescent="0.2">
      <c r="M694" s="14">
        <v>962.7</v>
      </c>
      <c r="N694" s="14"/>
      <c r="O694" s="14"/>
      <c r="P694" s="14"/>
      <c r="Q694" s="14"/>
      <c r="R694" s="14">
        <v>69.2</v>
      </c>
    </row>
    <row r="695" spans="13:18" x14ac:dyDescent="0.2">
      <c r="M695" s="14">
        <v>962.9</v>
      </c>
      <c r="N695" s="14"/>
      <c r="O695" s="14"/>
      <c r="P695" s="14"/>
      <c r="Q695" s="14"/>
      <c r="R695" s="14">
        <v>69.3</v>
      </c>
    </row>
    <row r="696" spans="13:18" x14ac:dyDescent="0.2">
      <c r="M696" s="14">
        <v>963.1</v>
      </c>
      <c r="N696" s="14"/>
      <c r="O696" s="14"/>
      <c r="P696" s="14"/>
      <c r="Q696" s="14"/>
      <c r="R696" s="14">
        <v>69.400000000000006</v>
      </c>
    </row>
    <row r="697" spans="13:18" x14ac:dyDescent="0.2">
      <c r="M697" s="14">
        <v>963.4</v>
      </c>
      <c r="N697" s="14"/>
      <c r="O697" s="14"/>
      <c r="P697" s="14"/>
      <c r="Q697" s="14"/>
      <c r="R697" s="14">
        <v>69.5</v>
      </c>
    </row>
    <row r="698" spans="13:18" x14ac:dyDescent="0.2">
      <c r="M698" s="14">
        <v>963.6</v>
      </c>
      <c r="N698" s="14"/>
      <c r="O698" s="14"/>
      <c r="P698" s="14"/>
      <c r="Q698" s="14"/>
      <c r="R698" s="14">
        <v>69.599999999999994</v>
      </c>
    </row>
    <row r="699" spans="13:18" x14ac:dyDescent="0.2">
      <c r="M699" s="14">
        <v>963.8</v>
      </c>
      <c r="N699" s="14"/>
      <c r="O699" s="14"/>
      <c r="P699" s="14"/>
      <c r="Q699" s="14"/>
      <c r="R699" s="14">
        <v>69.7</v>
      </c>
    </row>
    <row r="700" spans="13:18" x14ac:dyDescent="0.2">
      <c r="M700" s="14">
        <v>964</v>
      </c>
      <c r="N700" s="14"/>
      <c r="O700" s="14"/>
      <c r="P700" s="14"/>
      <c r="Q700" s="14"/>
      <c r="R700" s="14">
        <v>69.8</v>
      </c>
    </row>
    <row r="701" spans="13:18" x14ac:dyDescent="0.2">
      <c r="M701" s="14">
        <v>964.3</v>
      </c>
      <c r="N701" s="14"/>
      <c r="O701" s="14"/>
      <c r="P701" s="14"/>
      <c r="Q701" s="14"/>
      <c r="R701" s="14">
        <v>69.900000000000006</v>
      </c>
    </row>
    <row r="702" spans="13:18" x14ac:dyDescent="0.2">
      <c r="M702" s="14">
        <v>964.5</v>
      </c>
      <c r="N702" s="14"/>
      <c r="O702" s="14"/>
      <c r="P702" s="14"/>
      <c r="Q702" s="14"/>
      <c r="R702" s="14">
        <v>70</v>
      </c>
    </row>
    <row r="703" spans="13:18" x14ac:dyDescent="0.2">
      <c r="M703" s="14">
        <v>964.7</v>
      </c>
      <c r="N703" s="14"/>
      <c r="O703" s="14"/>
      <c r="P703" s="14"/>
      <c r="Q703" s="14"/>
      <c r="R703" s="14">
        <v>70.099999999999994</v>
      </c>
    </row>
    <row r="704" spans="13:18" x14ac:dyDescent="0.2">
      <c r="M704" s="14">
        <v>964.9</v>
      </c>
      <c r="N704" s="14"/>
      <c r="O704" s="14"/>
      <c r="P704" s="14"/>
      <c r="Q704" s="14"/>
      <c r="R704" s="14">
        <v>70.2</v>
      </c>
    </row>
    <row r="705" spans="13:18" x14ac:dyDescent="0.2">
      <c r="M705" s="14">
        <v>965.1</v>
      </c>
      <c r="N705" s="14"/>
      <c r="O705" s="14"/>
      <c r="P705" s="14"/>
      <c r="Q705" s="14"/>
      <c r="R705" s="14">
        <v>70.3</v>
      </c>
    </row>
    <row r="706" spans="13:18" x14ac:dyDescent="0.2">
      <c r="M706" s="14">
        <v>965.4</v>
      </c>
      <c r="N706" s="14"/>
      <c r="O706" s="14"/>
      <c r="P706" s="14"/>
      <c r="Q706" s="14"/>
      <c r="R706" s="14">
        <v>70.400000000000006</v>
      </c>
    </row>
    <row r="707" spans="13:18" x14ac:dyDescent="0.2">
      <c r="M707" s="14">
        <v>965.6</v>
      </c>
      <c r="N707" s="14"/>
      <c r="O707" s="14"/>
      <c r="P707" s="14"/>
      <c r="Q707" s="14"/>
      <c r="R707" s="14">
        <v>70.5</v>
      </c>
    </row>
    <row r="708" spans="13:18" x14ac:dyDescent="0.2">
      <c r="M708" s="14">
        <v>965.8</v>
      </c>
      <c r="N708" s="14"/>
      <c r="O708" s="14"/>
      <c r="P708" s="14"/>
      <c r="Q708" s="14"/>
      <c r="R708" s="14">
        <v>70.599999999999994</v>
      </c>
    </row>
    <row r="709" spans="13:18" x14ac:dyDescent="0.2">
      <c r="M709" s="14">
        <v>966</v>
      </c>
      <c r="N709" s="14"/>
      <c r="O709" s="14"/>
      <c r="P709" s="14"/>
      <c r="Q709" s="14"/>
      <c r="R709" s="14">
        <v>70.7</v>
      </c>
    </row>
    <row r="710" spans="13:18" x14ac:dyDescent="0.2">
      <c r="M710" s="14">
        <v>966.2</v>
      </c>
      <c r="N710" s="14"/>
      <c r="O710" s="14"/>
      <c r="P710" s="14"/>
      <c r="Q710" s="14"/>
      <c r="R710" s="14">
        <v>70.8</v>
      </c>
    </row>
    <row r="711" spans="13:18" x14ac:dyDescent="0.2">
      <c r="M711" s="14">
        <v>966.5</v>
      </c>
      <c r="N711" s="14"/>
      <c r="O711" s="14"/>
      <c r="P711" s="14"/>
      <c r="Q711" s="14"/>
      <c r="R711" s="14">
        <v>70.900000000000006</v>
      </c>
    </row>
    <row r="712" spans="13:18" x14ac:dyDescent="0.2">
      <c r="M712" s="14">
        <v>966.7</v>
      </c>
      <c r="N712" s="14"/>
      <c r="O712" s="14"/>
      <c r="P712" s="14"/>
      <c r="Q712" s="14"/>
      <c r="R712" s="14">
        <v>71</v>
      </c>
    </row>
    <row r="713" spans="13:18" x14ac:dyDescent="0.2">
      <c r="M713" s="14">
        <v>966.9</v>
      </c>
      <c r="N713" s="14"/>
      <c r="O713" s="14"/>
      <c r="P713" s="14"/>
      <c r="Q713" s="14"/>
      <c r="R713" s="14">
        <v>71.099999999999994</v>
      </c>
    </row>
    <row r="714" spans="13:18" x14ac:dyDescent="0.2">
      <c r="M714" s="14">
        <v>967.1</v>
      </c>
      <c r="N714" s="14"/>
      <c r="O714" s="14"/>
      <c r="P714" s="14"/>
      <c r="Q714" s="14"/>
      <c r="R714" s="14">
        <v>71.2</v>
      </c>
    </row>
    <row r="715" spans="13:18" x14ac:dyDescent="0.2">
      <c r="M715" s="14">
        <v>967.3</v>
      </c>
      <c r="N715" s="14"/>
      <c r="O715" s="14"/>
      <c r="P715" s="14"/>
      <c r="Q715" s="14"/>
      <c r="R715" s="14">
        <v>71.3</v>
      </c>
    </row>
    <row r="716" spans="13:18" x14ac:dyDescent="0.2">
      <c r="M716" s="14">
        <v>967.6</v>
      </c>
      <c r="N716" s="14"/>
      <c r="O716" s="14"/>
      <c r="P716" s="14"/>
      <c r="Q716" s="14"/>
      <c r="R716" s="14">
        <v>71.400000000000006</v>
      </c>
    </row>
    <row r="717" spans="13:18" x14ac:dyDescent="0.2">
      <c r="M717" s="14">
        <v>967.8</v>
      </c>
      <c r="N717" s="14"/>
      <c r="O717" s="14"/>
      <c r="P717" s="14"/>
      <c r="Q717" s="14"/>
      <c r="R717" s="14">
        <v>71.5</v>
      </c>
    </row>
    <row r="718" spans="13:18" x14ac:dyDescent="0.2">
      <c r="M718" s="14">
        <v>968</v>
      </c>
      <c r="N718" s="14"/>
      <c r="O718" s="14"/>
      <c r="P718" s="14"/>
      <c r="Q718" s="14"/>
      <c r="R718" s="14">
        <v>71.599999999999994</v>
      </c>
    </row>
    <row r="719" spans="13:18" x14ac:dyDescent="0.2">
      <c r="M719" s="14">
        <v>968.2</v>
      </c>
      <c r="N719" s="14"/>
      <c r="O719" s="14"/>
      <c r="P719" s="14"/>
      <c r="Q719" s="14"/>
      <c r="R719" s="14">
        <v>71.7</v>
      </c>
    </row>
    <row r="720" spans="13:18" x14ac:dyDescent="0.2">
      <c r="M720" s="14">
        <v>968.4</v>
      </c>
      <c r="N720" s="14"/>
      <c r="O720" s="14"/>
      <c r="P720" s="14"/>
      <c r="Q720" s="14"/>
      <c r="R720" s="14">
        <v>71.8</v>
      </c>
    </row>
    <row r="721" spans="13:18" x14ac:dyDescent="0.2">
      <c r="M721" s="14">
        <v>968.6</v>
      </c>
      <c r="N721" s="14"/>
      <c r="O721" s="14"/>
      <c r="P721" s="14"/>
      <c r="Q721" s="14"/>
      <c r="R721" s="14">
        <v>71.900000000000006</v>
      </c>
    </row>
    <row r="722" spans="13:18" x14ac:dyDescent="0.2">
      <c r="M722" s="14">
        <v>968.8</v>
      </c>
      <c r="N722" s="14"/>
      <c r="O722" s="14"/>
      <c r="P722" s="14"/>
      <c r="Q722" s="14"/>
      <c r="R722" s="14">
        <v>72</v>
      </c>
    </row>
    <row r="723" spans="13:18" x14ac:dyDescent="0.2">
      <c r="M723" s="14">
        <v>969.1</v>
      </c>
      <c r="N723" s="14"/>
      <c r="O723" s="14"/>
      <c r="P723" s="14"/>
      <c r="Q723" s="14"/>
      <c r="R723" s="14">
        <v>72.099999999999994</v>
      </c>
    </row>
    <row r="724" spans="13:18" x14ac:dyDescent="0.2">
      <c r="M724" s="14">
        <v>969.3</v>
      </c>
      <c r="N724" s="14"/>
      <c r="O724" s="14"/>
      <c r="P724" s="14"/>
      <c r="Q724" s="14"/>
      <c r="R724" s="14">
        <v>72.2</v>
      </c>
    </row>
    <row r="725" spans="13:18" x14ac:dyDescent="0.2">
      <c r="M725" s="14">
        <v>969.5</v>
      </c>
      <c r="N725" s="14"/>
      <c r="O725" s="14"/>
      <c r="P725" s="14"/>
      <c r="Q725" s="14"/>
      <c r="R725" s="14">
        <v>72.3</v>
      </c>
    </row>
    <row r="726" spans="13:18" x14ac:dyDescent="0.2">
      <c r="M726" s="14">
        <v>969.7</v>
      </c>
      <c r="N726" s="14"/>
      <c r="O726" s="14"/>
      <c r="P726" s="14"/>
      <c r="Q726" s="14"/>
      <c r="R726" s="14">
        <v>72.400000000000006</v>
      </c>
    </row>
    <row r="727" spans="13:18" x14ac:dyDescent="0.2">
      <c r="M727" s="14">
        <v>969.9</v>
      </c>
      <c r="N727" s="14"/>
      <c r="O727" s="14"/>
      <c r="P727" s="14"/>
      <c r="Q727" s="14"/>
      <c r="R727" s="14">
        <v>72.5</v>
      </c>
    </row>
    <row r="728" spans="13:18" x14ac:dyDescent="0.2">
      <c r="M728" s="14">
        <v>970.1</v>
      </c>
      <c r="N728" s="14"/>
      <c r="O728" s="14"/>
      <c r="P728" s="14"/>
      <c r="Q728" s="14"/>
      <c r="R728" s="14">
        <v>72.599999999999994</v>
      </c>
    </row>
    <row r="729" spans="13:18" x14ac:dyDescent="0.2">
      <c r="M729" s="14">
        <v>970.3</v>
      </c>
      <c r="N729" s="14"/>
      <c r="O729" s="14"/>
      <c r="P729" s="14"/>
      <c r="Q729" s="14"/>
      <c r="R729" s="14">
        <v>72.7</v>
      </c>
    </row>
    <row r="730" spans="13:18" x14ac:dyDescent="0.2">
      <c r="M730" s="14">
        <v>970.6</v>
      </c>
      <c r="N730" s="14"/>
      <c r="O730" s="14"/>
      <c r="P730" s="14"/>
      <c r="Q730" s="14"/>
      <c r="R730" s="14">
        <v>72.8</v>
      </c>
    </row>
    <row r="731" spans="13:18" x14ac:dyDescent="0.2">
      <c r="M731" s="14">
        <v>970.8</v>
      </c>
      <c r="N731" s="14"/>
      <c r="O731" s="14"/>
      <c r="P731" s="14"/>
      <c r="Q731" s="14"/>
      <c r="R731" s="14">
        <v>72.900000000000006</v>
      </c>
    </row>
    <row r="732" spans="13:18" x14ac:dyDescent="0.2">
      <c r="M732" s="14">
        <v>971</v>
      </c>
      <c r="N732" s="14"/>
      <c r="O732" s="14"/>
      <c r="P732" s="14"/>
      <c r="Q732" s="14"/>
      <c r="R732" s="14">
        <v>73</v>
      </c>
    </row>
    <row r="733" spans="13:18" x14ac:dyDescent="0.2">
      <c r="M733" s="14">
        <v>971.2</v>
      </c>
      <c r="N733" s="14"/>
      <c r="O733" s="14"/>
      <c r="P733" s="14"/>
      <c r="Q733" s="14"/>
      <c r="R733" s="14">
        <v>73.099999999999994</v>
      </c>
    </row>
    <row r="734" spans="13:18" x14ac:dyDescent="0.2">
      <c r="M734" s="14">
        <v>971.4</v>
      </c>
      <c r="N734" s="14"/>
      <c r="O734" s="14"/>
      <c r="P734" s="14"/>
      <c r="Q734" s="14"/>
      <c r="R734" s="14">
        <v>73.2</v>
      </c>
    </row>
    <row r="735" spans="13:18" x14ac:dyDescent="0.2">
      <c r="M735" s="14">
        <v>971.6</v>
      </c>
      <c r="N735" s="14"/>
      <c r="O735" s="14"/>
      <c r="P735" s="14"/>
      <c r="Q735" s="14"/>
      <c r="R735" s="14">
        <v>73.3</v>
      </c>
    </row>
    <row r="736" spans="13:18" x14ac:dyDescent="0.2">
      <c r="M736" s="14">
        <v>971.8</v>
      </c>
      <c r="N736" s="14"/>
      <c r="O736" s="14"/>
      <c r="P736" s="14"/>
      <c r="Q736" s="14"/>
      <c r="R736" s="14">
        <v>73.400000000000006</v>
      </c>
    </row>
    <row r="737" spans="13:18" x14ac:dyDescent="0.2">
      <c r="M737" s="14">
        <v>972</v>
      </c>
      <c r="N737" s="14"/>
      <c r="O737" s="14"/>
      <c r="P737" s="14"/>
      <c r="Q737" s="14"/>
      <c r="R737" s="14">
        <v>73.5</v>
      </c>
    </row>
    <row r="738" spans="13:18" x14ac:dyDescent="0.2">
      <c r="M738" s="14">
        <v>972.3</v>
      </c>
      <c r="N738" s="14"/>
      <c r="O738" s="14"/>
      <c r="P738" s="14"/>
      <c r="Q738" s="14"/>
      <c r="R738" s="14">
        <v>73.599999999999994</v>
      </c>
    </row>
    <row r="739" spans="13:18" x14ac:dyDescent="0.2">
      <c r="M739" s="14">
        <v>972.5</v>
      </c>
      <c r="N739" s="14"/>
      <c r="O739" s="14"/>
      <c r="P739" s="14"/>
      <c r="Q739" s="14"/>
      <c r="R739" s="14">
        <v>73.7</v>
      </c>
    </row>
    <row r="740" spans="13:18" x14ac:dyDescent="0.2">
      <c r="M740" s="14">
        <v>972.7</v>
      </c>
      <c r="N740" s="14"/>
      <c r="O740" s="14"/>
      <c r="P740" s="14"/>
      <c r="Q740" s="14"/>
      <c r="R740" s="14">
        <v>73.8</v>
      </c>
    </row>
    <row r="741" spans="13:18" x14ac:dyDescent="0.2">
      <c r="M741" s="14">
        <v>972.9</v>
      </c>
      <c r="N741" s="14"/>
      <c r="O741" s="14"/>
      <c r="P741" s="14"/>
      <c r="Q741" s="14"/>
      <c r="R741" s="14">
        <v>73.900000000000006</v>
      </c>
    </row>
    <row r="742" spans="13:18" x14ac:dyDescent="0.2">
      <c r="M742" s="14">
        <v>973.1</v>
      </c>
      <c r="N742" s="14"/>
      <c r="O742" s="14"/>
      <c r="P742" s="14"/>
      <c r="Q742" s="14"/>
      <c r="R742" s="14">
        <v>74</v>
      </c>
    </row>
    <row r="743" spans="13:18" x14ac:dyDescent="0.2">
      <c r="M743" s="14">
        <v>973.3</v>
      </c>
      <c r="N743" s="14"/>
      <c r="O743" s="14"/>
      <c r="P743" s="14"/>
      <c r="Q743" s="14"/>
      <c r="R743" s="14">
        <v>74.099999999999994</v>
      </c>
    </row>
    <row r="744" spans="13:18" x14ac:dyDescent="0.2">
      <c r="M744" s="14">
        <v>973.5</v>
      </c>
      <c r="N744" s="14"/>
      <c r="O744" s="14"/>
      <c r="P744" s="14"/>
      <c r="Q744" s="14"/>
      <c r="R744" s="14">
        <v>74.2</v>
      </c>
    </row>
    <row r="745" spans="13:18" x14ac:dyDescent="0.2">
      <c r="M745" s="14">
        <v>973.7</v>
      </c>
      <c r="N745" s="14"/>
      <c r="O745" s="14"/>
      <c r="P745" s="14"/>
      <c r="Q745" s="14"/>
      <c r="R745" s="14">
        <v>74.3</v>
      </c>
    </row>
    <row r="746" spans="13:18" x14ac:dyDescent="0.2">
      <c r="M746" s="14">
        <v>973.9</v>
      </c>
      <c r="N746" s="14"/>
      <c r="O746" s="14"/>
      <c r="P746" s="14"/>
      <c r="Q746" s="14"/>
      <c r="R746" s="14">
        <v>74.400000000000006</v>
      </c>
    </row>
    <row r="747" spans="13:18" x14ac:dyDescent="0.2">
      <c r="M747" s="14">
        <v>974.1</v>
      </c>
      <c r="N747" s="14"/>
      <c r="O747" s="14"/>
      <c r="P747" s="14"/>
      <c r="Q747" s="14"/>
      <c r="R747" s="14">
        <v>74.5</v>
      </c>
    </row>
    <row r="748" spans="13:18" x14ac:dyDescent="0.2">
      <c r="M748" s="14">
        <v>974.3</v>
      </c>
      <c r="N748" s="14"/>
      <c r="O748" s="14"/>
      <c r="P748" s="14"/>
      <c r="Q748" s="14"/>
      <c r="R748" s="14">
        <v>74.599999999999994</v>
      </c>
    </row>
    <row r="749" spans="13:18" x14ac:dyDescent="0.2">
      <c r="M749" s="14">
        <v>974.5</v>
      </c>
      <c r="N749" s="14"/>
      <c r="O749" s="14"/>
      <c r="P749" s="14"/>
      <c r="Q749" s="14"/>
      <c r="R749" s="14">
        <v>74.7</v>
      </c>
    </row>
    <row r="750" spans="13:18" x14ac:dyDescent="0.2">
      <c r="M750" s="14">
        <v>974.8</v>
      </c>
      <c r="N750" s="14"/>
      <c r="O750" s="14"/>
      <c r="P750" s="14"/>
      <c r="Q750" s="14"/>
      <c r="R750" s="14">
        <v>74.8</v>
      </c>
    </row>
    <row r="751" spans="13:18" x14ac:dyDescent="0.2">
      <c r="M751" s="14">
        <v>975</v>
      </c>
      <c r="N751" s="14"/>
      <c r="O751" s="14"/>
      <c r="P751" s="14"/>
      <c r="Q751" s="14"/>
      <c r="R751" s="14">
        <v>74.900000000000006</v>
      </c>
    </row>
    <row r="752" spans="13:18" x14ac:dyDescent="0.2">
      <c r="M752" s="14">
        <v>975.2</v>
      </c>
      <c r="N752" s="14"/>
      <c r="O752" s="14"/>
      <c r="P752" s="14"/>
      <c r="Q752" s="14"/>
      <c r="R752" s="14">
        <v>75</v>
      </c>
    </row>
    <row r="753" spans="13:18" x14ac:dyDescent="0.2">
      <c r="M753" s="14">
        <v>975.4</v>
      </c>
      <c r="N753" s="14"/>
      <c r="O753" s="14"/>
      <c r="P753" s="14"/>
      <c r="Q753" s="14"/>
      <c r="R753" s="14">
        <v>75.099999999999994</v>
      </c>
    </row>
    <row r="754" spans="13:18" x14ac:dyDescent="0.2">
      <c r="M754" s="14">
        <v>975.6</v>
      </c>
      <c r="N754" s="14"/>
      <c r="O754" s="14"/>
      <c r="P754" s="14"/>
      <c r="Q754" s="14"/>
      <c r="R754" s="14">
        <v>75.2</v>
      </c>
    </row>
    <row r="755" spans="13:18" x14ac:dyDescent="0.2">
      <c r="M755" s="14">
        <v>975.8</v>
      </c>
      <c r="N755" s="14"/>
      <c r="O755" s="14"/>
      <c r="P755" s="14"/>
      <c r="Q755" s="14"/>
      <c r="R755" s="14">
        <v>75.3</v>
      </c>
    </row>
    <row r="756" spans="13:18" x14ac:dyDescent="0.2">
      <c r="M756" s="14">
        <v>976</v>
      </c>
      <c r="N756" s="14"/>
      <c r="O756" s="14"/>
      <c r="P756" s="14"/>
      <c r="Q756" s="14"/>
      <c r="R756" s="14">
        <v>75.400000000000006</v>
      </c>
    </row>
    <row r="757" spans="13:18" x14ac:dyDescent="0.2">
      <c r="M757" s="14">
        <v>976.2</v>
      </c>
      <c r="N757" s="14"/>
      <c r="O757" s="14"/>
      <c r="P757" s="14"/>
      <c r="Q757" s="14"/>
      <c r="R757" s="14">
        <v>75.5</v>
      </c>
    </row>
    <row r="758" spans="13:18" x14ac:dyDescent="0.2">
      <c r="M758" s="14">
        <v>976.4</v>
      </c>
      <c r="N758" s="14"/>
      <c r="O758" s="14"/>
      <c r="P758" s="14"/>
      <c r="Q758" s="14"/>
      <c r="R758" s="14">
        <v>75.599999999999994</v>
      </c>
    </row>
    <row r="759" spans="13:18" x14ac:dyDescent="0.2">
      <c r="M759" s="14">
        <v>976.6</v>
      </c>
      <c r="N759" s="14"/>
      <c r="O759" s="14"/>
      <c r="P759" s="14"/>
      <c r="Q759" s="14"/>
      <c r="R759" s="14">
        <v>75.7</v>
      </c>
    </row>
    <row r="760" spans="13:18" x14ac:dyDescent="0.2">
      <c r="M760" s="14">
        <v>976.8</v>
      </c>
      <c r="N760" s="14"/>
      <c r="O760" s="14"/>
      <c r="P760" s="14"/>
      <c r="Q760" s="14"/>
      <c r="R760" s="14">
        <v>75.8</v>
      </c>
    </row>
    <row r="761" spans="13:18" x14ac:dyDescent="0.2">
      <c r="M761" s="14">
        <v>977</v>
      </c>
      <c r="N761" s="14"/>
      <c r="O761" s="14"/>
      <c r="P761" s="14"/>
      <c r="Q761" s="14"/>
      <c r="R761" s="14">
        <v>75.900000000000006</v>
      </c>
    </row>
    <row r="762" spans="13:18" x14ac:dyDescent="0.2">
      <c r="M762" s="14">
        <v>977.2</v>
      </c>
      <c r="N762" s="14"/>
      <c r="O762" s="14"/>
      <c r="P762" s="14"/>
      <c r="Q762" s="14"/>
      <c r="R762" s="14">
        <v>76</v>
      </c>
    </row>
    <row r="763" spans="13:18" x14ac:dyDescent="0.2">
      <c r="M763" s="14">
        <v>977.4</v>
      </c>
      <c r="N763" s="14"/>
      <c r="O763" s="14"/>
      <c r="P763" s="14"/>
      <c r="Q763" s="14"/>
      <c r="R763" s="14">
        <v>76.099999999999994</v>
      </c>
    </row>
    <row r="764" spans="13:18" x14ac:dyDescent="0.2">
      <c r="M764" s="14">
        <v>977.6</v>
      </c>
      <c r="N764" s="14"/>
      <c r="O764" s="14"/>
      <c r="P764" s="14"/>
      <c r="Q764" s="14"/>
      <c r="R764" s="14">
        <v>76.2</v>
      </c>
    </row>
    <row r="765" spans="13:18" x14ac:dyDescent="0.2">
      <c r="M765" s="14">
        <v>977.8</v>
      </c>
      <c r="N765" s="14"/>
      <c r="O765" s="14"/>
      <c r="P765" s="14"/>
      <c r="Q765" s="14"/>
      <c r="R765" s="14">
        <v>76.3</v>
      </c>
    </row>
    <row r="766" spans="13:18" x14ac:dyDescent="0.2">
      <c r="M766" s="14">
        <v>978</v>
      </c>
      <c r="N766" s="14"/>
      <c r="O766" s="14"/>
      <c r="P766" s="14"/>
      <c r="Q766" s="14"/>
      <c r="R766" s="14">
        <v>76.400000000000006</v>
      </c>
    </row>
    <row r="767" spans="13:18" x14ac:dyDescent="0.2">
      <c r="M767" s="14">
        <v>978.2</v>
      </c>
      <c r="N767" s="14"/>
      <c r="O767" s="14"/>
      <c r="P767" s="14"/>
      <c r="Q767" s="14"/>
      <c r="R767" s="14">
        <v>76.5</v>
      </c>
    </row>
    <row r="768" spans="13:18" x14ac:dyDescent="0.2">
      <c r="M768" s="14">
        <v>978.4</v>
      </c>
      <c r="N768" s="14"/>
      <c r="O768" s="14"/>
      <c r="P768" s="14"/>
      <c r="Q768" s="14"/>
      <c r="R768" s="14">
        <v>76.599999999999994</v>
      </c>
    </row>
    <row r="769" spans="13:18" x14ac:dyDescent="0.2">
      <c r="M769" s="14">
        <v>978.6</v>
      </c>
      <c r="N769" s="14"/>
      <c r="O769" s="14"/>
      <c r="P769" s="14"/>
      <c r="Q769" s="14"/>
      <c r="R769" s="14">
        <v>76.7</v>
      </c>
    </row>
    <row r="770" spans="13:18" x14ac:dyDescent="0.2">
      <c r="M770" s="14">
        <v>978.8</v>
      </c>
      <c r="N770" s="14"/>
      <c r="O770" s="14"/>
      <c r="P770" s="14"/>
      <c r="Q770" s="14"/>
      <c r="R770" s="14">
        <v>76.8</v>
      </c>
    </row>
    <row r="771" spans="13:18" x14ac:dyDescent="0.2">
      <c r="M771" s="14">
        <v>979</v>
      </c>
      <c r="N771" s="14"/>
      <c r="O771" s="14"/>
      <c r="P771" s="14"/>
      <c r="Q771" s="14"/>
      <c r="R771" s="14">
        <v>76.900000000000006</v>
      </c>
    </row>
    <row r="772" spans="13:18" x14ac:dyDescent="0.2">
      <c r="M772" s="14">
        <v>979.2</v>
      </c>
      <c r="N772" s="14"/>
      <c r="O772" s="14"/>
      <c r="P772" s="14"/>
      <c r="Q772" s="14"/>
      <c r="R772" s="14">
        <v>77</v>
      </c>
    </row>
    <row r="773" spans="13:18" x14ac:dyDescent="0.2">
      <c r="M773" s="14">
        <v>979.4</v>
      </c>
      <c r="N773" s="14"/>
      <c r="O773" s="14"/>
      <c r="P773" s="14"/>
      <c r="Q773" s="14"/>
      <c r="R773" s="14">
        <v>77.099999999999994</v>
      </c>
    </row>
    <row r="774" spans="13:18" x14ac:dyDescent="0.2">
      <c r="M774" s="14">
        <v>979.6</v>
      </c>
      <c r="N774" s="14"/>
      <c r="O774" s="14"/>
      <c r="P774" s="14"/>
      <c r="Q774" s="14"/>
      <c r="R774" s="14">
        <v>77.2</v>
      </c>
    </row>
    <row r="775" spans="13:18" x14ac:dyDescent="0.2">
      <c r="M775" s="14">
        <v>979.8</v>
      </c>
      <c r="N775" s="14"/>
      <c r="O775" s="14"/>
      <c r="P775" s="14"/>
      <c r="Q775" s="14"/>
      <c r="R775" s="14">
        <v>77.3</v>
      </c>
    </row>
    <row r="776" spans="13:18" x14ac:dyDescent="0.2">
      <c r="M776" s="14">
        <v>980</v>
      </c>
      <c r="N776" s="14"/>
      <c r="O776" s="14"/>
      <c r="P776" s="14"/>
      <c r="Q776" s="14"/>
      <c r="R776" s="14">
        <v>77.400000000000006</v>
      </c>
    </row>
    <row r="777" spans="13:18" x14ac:dyDescent="0.2">
      <c r="M777" s="14">
        <v>980.2</v>
      </c>
      <c r="N777" s="14"/>
      <c r="O777" s="14"/>
      <c r="P777" s="14"/>
      <c r="Q777" s="14"/>
      <c r="R777" s="14">
        <v>77.5</v>
      </c>
    </row>
    <row r="778" spans="13:18" x14ac:dyDescent="0.2">
      <c r="M778" s="14">
        <v>980.4</v>
      </c>
      <c r="N778" s="14"/>
      <c r="O778" s="14"/>
      <c r="P778" s="14"/>
      <c r="Q778" s="14"/>
      <c r="R778" s="14">
        <v>77.599999999999994</v>
      </c>
    </row>
    <row r="779" spans="13:18" x14ac:dyDescent="0.2">
      <c r="M779" s="14">
        <v>980.6</v>
      </c>
      <c r="N779" s="14"/>
      <c r="O779" s="14"/>
      <c r="P779" s="14"/>
      <c r="Q779" s="14"/>
      <c r="R779" s="14">
        <v>77.7</v>
      </c>
    </row>
    <row r="780" spans="13:18" x14ac:dyDescent="0.2">
      <c r="M780" s="14">
        <v>980.8</v>
      </c>
      <c r="N780" s="14"/>
      <c r="O780" s="14"/>
      <c r="P780" s="14"/>
      <c r="Q780" s="14"/>
      <c r="R780" s="14">
        <v>77.8</v>
      </c>
    </row>
    <row r="781" spans="13:18" x14ac:dyDescent="0.2">
      <c r="M781" s="14">
        <v>981</v>
      </c>
      <c r="N781" s="14"/>
      <c r="O781" s="14"/>
      <c r="P781" s="14"/>
      <c r="Q781" s="14"/>
      <c r="R781" s="14">
        <v>77.900000000000006</v>
      </c>
    </row>
    <row r="782" spans="13:18" x14ac:dyDescent="0.2">
      <c r="M782" s="14">
        <v>981.2</v>
      </c>
      <c r="N782" s="14"/>
      <c r="O782" s="14"/>
      <c r="P782" s="14"/>
      <c r="Q782" s="14"/>
      <c r="R782" s="14">
        <v>78</v>
      </c>
    </row>
    <row r="783" spans="13:18" x14ac:dyDescent="0.2">
      <c r="M783" s="14">
        <v>981.4</v>
      </c>
      <c r="N783" s="14"/>
      <c r="O783" s="14"/>
      <c r="P783" s="14"/>
      <c r="Q783" s="14"/>
      <c r="R783" s="14">
        <v>78.099999999999994</v>
      </c>
    </row>
    <row r="784" spans="13:18" x14ac:dyDescent="0.2">
      <c r="M784" s="14">
        <v>981.6</v>
      </c>
      <c r="N784" s="14"/>
      <c r="O784" s="14"/>
      <c r="P784" s="14"/>
      <c r="Q784" s="14"/>
      <c r="R784" s="14">
        <v>78.2</v>
      </c>
    </row>
    <row r="785" spans="13:18" x14ac:dyDescent="0.2">
      <c r="M785" s="14">
        <v>981.8</v>
      </c>
      <c r="N785" s="14"/>
      <c r="O785" s="14"/>
      <c r="P785" s="14"/>
      <c r="Q785" s="14"/>
      <c r="R785" s="14">
        <v>78.3</v>
      </c>
    </row>
    <row r="786" spans="13:18" x14ac:dyDescent="0.2">
      <c r="M786" s="14">
        <v>982</v>
      </c>
      <c r="N786" s="14"/>
      <c r="O786" s="14"/>
      <c r="P786" s="14"/>
      <c r="Q786" s="14"/>
      <c r="R786" s="14">
        <v>78.400000000000006</v>
      </c>
    </row>
    <row r="787" spans="13:18" x14ac:dyDescent="0.2">
      <c r="M787" s="14">
        <v>982.2</v>
      </c>
      <c r="N787" s="14"/>
      <c r="O787" s="14"/>
      <c r="P787" s="14"/>
      <c r="Q787" s="14"/>
      <c r="R787" s="14">
        <v>78.5</v>
      </c>
    </row>
    <row r="788" spans="13:18" x14ac:dyDescent="0.2">
      <c r="M788" s="14">
        <v>982.4</v>
      </c>
      <c r="N788" s="14"/>
      <c r="O788" s="14"/>
      <c r="P788" s="14"/>
      <c r="Q788" s="14"/>
      <c r="R788" s="14">
        <v>78.599999999999994</v>
      </c>
    </row>
    <row r="789" spans="13:18" x14ac:dyDescent="0.2">
      <c r="M789" s="14">
        <v>982.6</v>
      </c>
      <c r="N789" s="14"/>
      <c r="O789" s="14"/>
      <c r="P789" s="14"/>
      <c r="Q789" s="14"/>
      <c r="R789" s="14">
        <v>78.7</v>
      </c>
    </row>
    <row r="790" spans="13:18" x14ac:dyDescent="0.2">
      <c r="M790" s="14">
        <v>982.8</v>
      </c>
      <c r="N790" s="14"/>
      <c r="O790" s="14"/>
      <c r="P790" s="14"/>
      <c r="Q790" s="14"/>
      <c r="R790" s="14">
        <v>78.8</v>
      </c>
    </row>
    <row r="791" spans="13:18" x14ac:dyDescent="0.2">
      <c r="M791" s="14">
        <v>983</v>
      </c>
      <c r="N791" s="14"/>
      <c r="O791" s="14"/>
      <c r="P791" s="14"/>
      <c r="Q791" s="14"/>
      <c r="R791" s="14">
        <v>78.900000000000006</v>
      </c>
    </row>
    <row r="792" spans="13:18" x14ac:dyDescent="0.2">
      <c r="M792" s="14">
        <v>983.2</v>
      </c>
      <c r="N792" s="14"/>
      <c r="O792" s="14"/>
      <c r="P792" s="14"/>
      <c r="Q792" s="14"/>
      <c r="R792" s="14">
        <v>79</v>
      </c>
    </row>
    <row r="793" spans="13:18" x14ac:dyDescent="0.2">
      <c r="M793" s="14">
        <v>983.4</v>
      </c>
      <c r="N793" s="14"/>
      <c r="O793" s="14"/>
      <c r="P793" s="14"/>
      <c r="Q793" s="14"/>
      <c r="R793" s="14">
        <v>79.099999999999994</v>
      </c>
    </row>
    <row r="794" spans="13:18" x14ac:dyDescent="0.2">
      <c r="M794" s="14">
        <v>983.6</v>
      </c>
      <c r="N794" s="14"/>
      <c r="O794" s="14"/>
      <c r="P794" s="14"/>
      <c r="Q794" s="14"/>
      <c r="R794" s="14">
        <v>79.2</v>
      </c>
    </row>
    <row r="795" spans="13:18" x14ac:dyDescent="0.2">
      <c r="M795" s="14">
        <v>983.8</v>
      </c>
      <c r="N795" s="14"/>
      <c r="O795" s="14"/>
      <c r="P795" s="14"/>
      <c r="Q795" s="14"/>
      <c r="R795" s="14">
        <v>79.3</v>
      </c>
    </row>
    <row r="796" spans="13:18" x14ac:dyDescent="0.2">
      <c r="M796" s="14">
        <v>984</v>
      </c>
      <c r="N796" s="14"/>
      <c r="O796" s="14"/>
      <c r="P796" s="14"/>
      <c r="Q796" s="14"/>
      <c r="R796" s="14">
        <v>79.400000000000006</v>
      </c>
    </row>
    <row r="797" spans="13:18" x14ac:dyDescent="0.2">
      <c r="M797" s="14">
        <v>984.2</v>
      </c>
      <c r="N797" s="14"/>
      <c r="O797" s="14"/>
      <c r="P797" s="14"/>
      <c r="Q797" s="14"/>
      <c r="R797" s="14">
        <v>79.5</v>
      </c>
    </row>
    <row r="798" spans="13:18" x14ac:dyDescent="0.2">
      <c r="M798" s="14">
        <v>984.4</v>
      </c>
      <c r="N798" s="14"/>
      <c r="O798" s="14"/>
      <c r="P798" s="14"/>
      <c r="Q798" s="14"/>
      <c r="R798" s="14">
        <v>79.599999999999994</v>
      </c>
    </row>
    <row r="799" spans="13:18" x14ac:dyDescent="0.2">
      <c r="M799" s="14">
        <v>984.6</v>
      </c>
      <c r="N799" s="14"/>
      <c r="O799" s="14"/>
      <c r="P799" s="14"/>
      <c r="Q799" s="14"/>
      <c r="R799" s="14">
        <v>79.7</v>
      </c>
    </row>
    <row r="800" spans="13:18" x14ac:dyDescent="0.2">
      <c r="M800" s="14">
        <v>984.7</v>
      </c>
      <c r="N800" s="14"/>
      <c r="O800" s="14"/>
      <c r="P800" s="14"/>
      <c r="Q800" s="14"/>
      <c r="R800" s="14">
        <v>79.8</v>
      </c>
    </row>
    <row r="801" spans="13:18" x14ac:dyDescent="0.2">
      <c r="M801" s="14">
        <v>984.9</v>
      </c>
      <c r="N801" s="14"/>
      <c r="O801" s="14"/>
      <c r="P801" s="14"/>
      <c r="Q801" s="14"/>
      <c r="R801" s="14">
        <v>79.900000000000006</v>
      </c>
    </row>
    <row r="802" spans="13:18" x14ac:dyDescent="0.2">
      <c r="M802" s="14">
        <v>985.1</v>
      </c>
      <c r="N802" s="14"/>
      <c r="O802" s="14"/>
      <c r="P802" s="14"/>
      <c r="Q802" s="14"/>
      <c r="R802" s="14">
        <v>80</v>
      </c>
    </row>
    <row r="803" spans="13:18" x14ac:dyDescent="0.2">
      <c r="M803" s="14">
        <v>985.3</v>
      </c>
      <c r="N803" s="14"/>
      <c r="O803" s="14"/>
      <c r="P803" s="14"/>
      <c r="Q803" s="14"/>
      <c r="R803" s="14">
        <v>80.099999999999994</v>
      </c>
    </row>
    <row r="804" spans="13:18" x14ac:dyDescent="0.2">
      <c r="M804" s="14">
        <v>985.5</v>
      </c>
      <c r="N804" s="14"/>
      <c r="O804" s="14"/>
      <c r="P804" s="14"/>
      <c r="Q804" s="14"/>
      <c r="R804" s="14">
        <v>80.2</v>
      </c>
    </row>
    <row r="805" spans="13:18" x14ac:dyDescent="0.2">
      <c r="M805" s="14">
        <v>985.7</v>
      </c>
      <c r="N805" s="14"/>
      <c r="O805" s="14"/>
      <c r="P805" s="14"/>
      <c r="Q805" s="14"/>
      <c r="R805" s="14">
        <v>80.3</v>
      </c>
    </row>
    <row r="806" spans="13:18" x14ac:dyDescent="0.2">
      <c r="M806" s="14">
        <v>985.9</v>
      </c>
      <c r="N806" s="14"/>
      <c r="O806" s="14"/>
      <c r="P806" s="14"/>
      <c r="Q806" s="14"/>
      <c r="R806" s="14">
        <v>80.400000000000006</v>
      </c>
    </row>
    <row r="807" spans="13:18" x14ac:dyDescent="0.2">
      <c r="M807" s="14">
        <v>986.1</v>
      </c>
      <c r="N807" s="14"/>
      <c r="O807" s="14"/>
      <c r="P807" s="14"/>
      <c r="Q807" s="14"/>
      <c r="R807" s="14">
        <v>80.5</v>
      </c>
    </row>
    <row r="808" spans="13:18" x14ac:dyDescent="0.2">
      <c r="M808" s="14">
        <v>986.3</v>
      </c>
      <c r="N808" s="14"/>
      <c r="O808" s="14"/>
      <c r="P808" s="14"/>
      <c r="Q808" s="14"/>
      <c r="R808" s="14">
        <v>80.599999999999994</v>
      </c>
    </row>
    <row r="809" spans="13:18" x14ac:dyDescent="0.2">
      <c r="M809" s="14">
        <v>986.5</v>
      </c>
      <c r="N809" s="14"/>
      <c r="O809" s="14"/>
      <c r="P809" s="14"/>
      <c r="Q809" s="14"/>
      <c r="R809" s="14">
        <v>80.7</v>
      </c>
    </row>
    <row r="810" spans="13:18" x14ac:dyDescent="0.2">
      <c r="M810" s="14">
        <v>986.7</v>
      </c>
      <c r="N810" s="14"/>
      <c r="O810" s="14"/>
      <c r="P810" s="14"/>
      <c r="Q810" s="14"/>
      <c r="R810" s="14">
        <v>80.8</v>
      </c>
    </row>
    <row r="811" spans="13:18" x14ac:dyDescent="0.2">
      <c r="M811" s="14">
        <v>986.9</v>
      </c>
      <c r="N811" s="14"/>
      <c r="O811" s="14"/>
      <c r="P811" s="14"/>
      <c r="Q811" s="14"/>
      <c r="R811" s="14">
        <v>80.900000000000006</v>
      </c>
    </row>
    <row r="812" spans="13:18" x14ac:dyDescent="0.2">
      <c r="M812" s="14">
        <v>987</v>
      </c>
      <c r="N812" s="14"/>
      <c r="O812" s="14"/>
      <c r="P812" s="14"/>
      <c r="Q812" s="14"/>
      <c r="R812" s="14">
        <v>81</v>
      </c>
    </row>
    <row r="813" spans="13:18" x14ac:dyDescent="0.2">
      <c r="M813" s="14">
        <v>987.2</v>
      </c>
      <c r="N813" s="14"/>
      <c r="O813" s="14"/>
      <c r="P813" s="14"/>
      <c r="Q813" s="14"/>
      <c r="R813" s="14">
        <v>81.099999999999994</v>
      </c>
    </row>
    <row r="814" spans="13:18" x14ac:dyDescent="0.2">
      <c r="M814" s="14">
        <v>987.4</v>
      </c>
      <c r="N814" s="14"/>
      <c r="O814" s="14"/>
      <c r="P814" s="14"/>
      <c r="Q814" s="14"/>
      <c r="R814" s="14">
        <v>81.2</v>
      </c>
    </row>
    <row r="815" spans="13:18" x14ac:dyDescent="0.2">
      <c r="M815" s="14">
        <v>987.6</v>
      </c>
      <c r="N815" s="14"/>
      <c r="O815" s="14"/>
      <c r="P815" s="14"/>
      <c r="Q815" s="14"/>
      <c r="R815" s="14">
        <v>81.3</v>
      </c>
    </row>
    <row r="816" spans="13:18" x14ac:dyDescent="0.2">
      <c r="M816" s="14">
        <v>987.8</v>
      </c>
      <c r="N816" s="14"/>
      <c r="O816" s="14"/>
      <c r="P816" s="14"/>
      <c r="Q816" s="14"/>
      <c r="R816" s="14">
        <v>81.400000000000006</v>
      </c>
    </row>
    <row r="817" spans="13:18" x14ac:dyDescent="0.2">
      <c r="M817" s="14">
        <v>988</v>
      </c>
      <c r="N817" s="14"/>
      <c r="O817" s="14"/>
      <c r="P817" s="14"/>
      <c r="Q817" s="14"/>
      <c r="R817" s="14">
        <v>81.5</v>
      </c>
    </row>
    <row r="818" spans="13:18" x14ac:dyDescent="0.2">
      <c r="M818" s="14">
        <v>988.2</v>
      </c>
      <c r="N818" s="14"/>
      <c r="O818" s="14"/>
      <c r="P818" s="14"/>
      <c r="Q818" s="14"/>
      <c r="R818" s="14">
        <v>81.599999999999994</v>
      </c>
    </row>
    <row r="819" spans="13:18" x14ac:dyDescent="0.2">
      <c r="M819" s="14">
        <v>988.4</v>
      </c>
      <c r="N819" s="14"/>
      <c r="O819" s="14"/>
      <c r="P819" s="14"/>
      <c r="Q819" s="14"/>
      <c r="R819" s="14">
        <v>81.7</v>
      </c>
    </row>
    <row r="820" spans="13:18" x14ac:dyDescent="0.2">
      <c r="M820" s="14">
        <v>988.6</v>
      </c>
      <c r="N820" s="14"/>
      <c r="O820" s="14"/>
      <c r="P820" s="14"/>
      <c r="Q820" s="14"/>
      <c r="R820" s="14">
        <v>81.8</v>
      </c>
    </row>
    <row r="821" spans="13:18" x14ac:dyDescent="0.2">
      <c r="M821" s="14">
        <v>988.7</v>
      </c>
      <c r="N821" s="14"/>
      <c r="O821" s="14"/>
      <c r="P821" s="14"/>
      <c r="Q821" s="14"/>
      <c r="R821" s="14">
        <v>81.900000000000006</v>
      </c>
    </row>
    <row r="822" spans="13:18" x14ac:dyDescent="0.2">
      <c r="M822" s="14">
        <v>988.9</v>
      </c>
      <c r="N822" s="14"/>
      <c r="O822" s="14"/>
      <c r="P822" s="14"/>
      <c r="Q822" s="14"/>
      <c r="R822" s="14">
        <v>82</v>
      </c>
    </row>
    <row r="823" spans="13:18" x14ac:dyDescent="0.2">
      <c r="M823" s="14">
        <v>989.1</v>
      </c>
      <c r="N823" s="14"/>
      <c r="O823" s="14"/>
      <c r="P823" s="14"/>
      <c r="Q823" s="14"/>
      <c r="R823" s="14">
        <v>82.1</v>
      </c>
    </row>
    <row r="824" spans="13:18" x14ac:dyDescent="0.2">
      <c r="M824" s="14">
        <v>989.3</v>
      </c>
      <c r="N824" s="14"/>
      <c r="O824" s="14"/>
      <c r="P824" s="14"/>
      <c r="Q824" s="14"/>
      <c r="R824" s="14">
        <v>82.2</v>
      </c>
    </row>
    <row r="825" spans="13:18" x14ac:dyDescent="0.2">
      <c r="M825" s="14">
        <v>989.5</v>
      </c>
      <c r="N825" s="14"/>
      <c r="O825" s="14"/>
      <c r="P825" s="14"/>
      <c r="Q825" s="14"/>
      <c r="R825" s="14">
        <v>82.3</v>
      </c>
    </row>
    <row r="826" spans="13:18" x14ac:dyDescent="0.2">
      <c r="M826" s="14">
        <v>989.7</v>
      </c>
      <c r="N826" s="14"/>
      <c r="O826" s="14"/>
      <c r="P826" s="14"/>
      <c r="Q826" s="14"/>
      <c r="R826" s="14">
        <v>82.4</v>
      </c>
    </row>
    <row r="827" spans="13:18" x14ac:dyDescent="0.2">
      <c r="M827" s="14">
        <v>989.9</v>
      </c>
      <c r="N827" s="14"/>
      <c r="O827" s="14"/>
      <c r="P827" s="14"/>
      <c r="Q827" s="14"/>
      <c r="R827" s="14">
        <v>82.5</v>
      </c>
    </row>
    <row r="828" spans="13:18" x14ac:dyDescent="0.2">
      <c r="M828" s="14">
        <v>990.1</v>
      </c>
      <c r="N828" s="14"/>
      <c r="O828" s="14"/>
      <c r="P828" s="14"/>
      <c r="Q828" s="14"/>
      <c r="R828" s="14">
        <v>82.6</v>
      </c>
    </row>
    <row r="829" spans="13:18" x14ac:dyDescent="0.2">
      <c r="M829" s="14">
        <v>990.2</v>
      </c>
      <c r="N829" s="14"/>
      <c r="O829" s="14"/>
      <c r="P829" s="14"/>
      <c r="Q829" s="14"/>
      <c r="R829" s="14">
        <v>82.7</v>
      </c>
    </row>
    <row r="830" spans="13:18" x14ac:dyDescent="0.2">
      <c r="M830" s="14">
        <v>990.4</v>
      </c>
      <c r="N830" s="14"/>
      <c r="O830" s="14"/>
      <c r="P830" s="14"/>
      <c r="Q830" s="14"/>
      <c r="R830" s="14">
        <v>82.8</v>
      </c>
    </row>
    <row r="831" spans="13:18" x14ac:dyDescent="0.2">
      <c r="M831" s="14">
        <v>990.6</v>
      </c>
      <c r="N831" s="14"/>
      <c r="O831" s="14"/>
      <c r="P831" s="14"/>
      <c r="Q831" s="14"/>
      <c r="R831" s="14">
        <v>82.9</v>
      </c>
    </row>
    <row r="832" spans="13:18" x14ac:dyDescent="0.2">
      <c r="M832" s="14">
        <v>990.8</v>
      </c>
      <c r="N832" s="14"/>
      <c r="O832" s="14"/>
      <c r="P832" s="14"/>
      <c r="Q832" s="14"/>
      <c r="R832" s="14">
        <v>83</v>
      </c>
    </row>
    <row r="833" spans="13:18" x14ac:dyDescent="0.2">
      <c r="M833" s="14">
        <v>991</v>
      </c>
      <c r="N833" s="14"/>
      <c r="O833" s="14"/>
      <c r="P833" s="14"/>
      <c r="Q833" s="14"/>
      <c r="R833" s="14">
        <v>83.1</v>
      </c>
    </row>
    <row r="834" spans="13:18" x14ac:dyDescent="0.2">
      <c r="M834" s="14">
        <v>991.2</v>
      </c>
      <c r="N834" s="14"/>
      <c r="O834" s="14"/>
      <c r="P834" s="14"/>
      <c r="Q834" s="14"/>
      <c r="R834" s="14">
        <v>83.2</v>
      </c>
    </row>
    <row r="835" spans="13:18" x14ac:dyDescent="0.2">
      <c r="M835" s="14">
        <v>991.4</v>
      </c>
      <c r="N835" s="14"/>
      <c r="O835" s="14"/>
      <c r="P835" s="14"/>
      <c r="Q835" s="14"/>
      <c r="R835" s="14">
        <v>83.3</v>
      </c>
    </row>
    <row r="836" spans="13:18" x14ac:dyDescent="0.2">
      <c r="M836" s="14">
        <v>991.5</v>
      </c>
      <c r="N836" s="14"/>
      <c r="O836" s="14"/>
      <c r="P836" s="14"/>
      <c r="Q836" s="14"/>
      <c r="R836" s="14">
        <v>83.4</v>
      </c>
    </row>
    <row r="837" spans="13:18" x14ac:dyDescent="0.2">
      <c r="M837" s="14">
        <v>991.7</v>
      </c>
      <c r="N837" s="14"/>
      <c r="O837" s="14"/>
      <c r="P837" s="14"/>
      <c r="Q837" s="14"/>
      <c r="R837" s="14">
        <v>83.5</v>
      </c>
    </row>
    <row r="838" spans="13:18" x14ac:dyDescent="0.2">
      <c r="M838" s="14">
        <v>991.9</v>
      </c>
      <c r="N838" s="14"/>
      <c r="O838" s="14"/>
      <c r="P838" s="14"/>
      <c r="Q838" s="14"/>
      <c r="R838" s="14">
        <v>83.6</v>
      </c>
    </row>
    <row r="839" spans="13:18" x14ac:dyDescent="0.2">
      <c r="M839" s="14">
        <v>992.1</v>
      </c>
      <c r="N839" s="14"/>
      <c r="O839" s="14"/>
      <c r="P839" s="14"/>
      <c r="Q839" s="14"/>
      <c r="R839" s="14">
        <v>83.7</v>
      </c>
    </row>
    <row r="840" spans="13:18" x14ac:dyDescent="0.2">
      <c r="M840" s="14">
        <v>992.3</v>
      </c>
      <c r="N840" s="14"/>
      <c r="O840" s="14"/>
      <c r="P840" s="14"/>
      <c r="Q840" s="14"/>
      <c r="R840" s="14">
        <v>83.8</v>
      </c>
    </row>
    <row r="841" spans="13:18" x14ac:dyDescent="0.2">
      <c r="M841" s="14">
        <v>992.5</v>
      </c>
      <c r="N841" s="14"/>
      <c r="O841" s="14"/>
      <c r="P841" s="14"/>
      <c r="Q841" s="14"/>
      <c r="R841" s="14">
        <v>83.9</v>
      </c>
    </row>
    <row r="842" spans="13:18" x14ac:dyDescent="0.2">
      <c r="M842" s="14">
        <v>992.6</v>
      </c>
      <c r="N842" s="14"/>
      <c r="O842" s="14"/>
      <c r="P842" s="14"/>
      <c r="Q842" s="14"/>
      <c r="R842" s="14">
        <v>84</v>
      </c>
    </row>
    <row r="843" spans="13:18" x14ac:dyDescent="0.2">
      <c r="M843" s="14">
        <v>992.8</v>
      </c>
      <c r="N843" s="14"/>
      <c r="O843" s="14"/>
      <c r="P843" s="14"/>
      <c r="Q843" s="14"/>
      <c r="R843" s="14">
        <v>84.1</v>
      </c>
    </row>
    <row r="844" spans="13:18" x14ac:dyDescent="0.2">
      <c r="M844" s="14">
        <v>993</v>
      </c>
      <c r="N844" s="14"/>
      <c r="O844" s="14"/>
      <c r="P844" s="14"/>
      <c r="Q844" s="14"/>
      <c r="R844" s="14">
        <v>84.2</v>
      </c>
    </row>
    <row r="845" spans="13:18" x14ac:dyDescent="0.2">
      <c r="M845" s="14">
        <v>993.2</v>
      </c>
      <c r="N845" s="14"/>
      <c r="O845" s="14"/>
      <c r="P845" s="14"/>
      <c r="Q845" s="14"/>
      <c r="R845" s="14">
        <v>84.3</v>
      </c>
    </row>
    <row r="846" spans="13:18" x14ac:dyDescent="0.2">
      <c r="M846" s="14">
        <v>993.4</v>
      </c>
      <c r="N846" s="14"/>
      <c r="O846" s="14"/>
      <c r="P846" s="14"/>
      <c r="Q846" s="14"/>
      <c r="R846" s="14">
        <v>84.4</v>
      </c>
    </row>
    <row r="847" spans="13:18" x14ac:dyDescent="0.2">
      <c r="M847" s="14">
        <v>993.6</v>
      </c>
      <c r="N847" s="14"/>
      <c r="O847" s="14"/>
      <c r="P847" s="14"/>
      <c r="Q847" s="14"/>
      <c r="R847" s="14">
        <v>84.5</v>
      </c>
    </row>
    <row r="848" spans="13:18" x14ac:dyDescent="0.2">
      <c r="M848" s="14">
        <v>993.7</v>
      </c>
      <c r="N848" s="14"/>
      <c r="O848" s="14"/>
      <c r="P848" s="14"/>
      <c r="Q848" s="14"/>
      <c r="R848" s="14">
        <v>84.6</v>
      </c>
    </row>
    <row r="849" spans="13:18" x14ac:dyDescent="0.2">
      <c r="M849" s="14">
        <v>993.9</v>
      </c>
      <c r="N849" s="14"/>
      <c r="O849" s="14"/>
      <c r="P849" s="14"/>
      <c r="Q849" s="14"/>
      <c r="R849" s="14">
        <v>84.7</v>
      </c>
    </row>
    <row r="850" spans="13:18" x14ac:dyDescent="0.2">
      <c r="M850" s="14">
        <v>994.1</v>
      </c>
      <c r="N850" s="14"/>
      <c r="O850" s="14"/>
      <c r="P850" s="14"/>
      <c r="Q850" s="14"/>
      <c r="R850" s="14">
        <v>84.8</v>
      </c>
    </row>
    <row r="851" spans="13:18" x14ac:dyDescent="0.2">
      <c r="M851" s="14">
        <v>994.3</v>
      </c>
      <c r="N851" s="14"/>
      <c r="O851" s="14"/>
      <c r="P851" s="14"/>
      <c r="Q851" s="14"/>
      <c r="R851" s="14">
        <v>84.9</v>
      </c>
    </row>
    <row r="852" spans="13:18" x14ac:dyDescent="0.2">
      <c r="M852" s="14">
        <v>994.5</v>
      </c>
      <c r="N852" s="14"/>
      <c r="O852" s="14"/>
      <c r="P852" s="14"/>
      <c r="Q852" s="14"/>
      <c r="R852" s="14">
        <v>85</v>
      </c>
    </row>
    <row r="853" spans="13:18" x14ac:dyDescent="0.2">
      <c r="M853" s="14">
        <v>994.6</v>
      </c>
      <c r="N853" s="14"/>
      <c r="O853" s="14"/>
      <c r="P853" s="14"/>
      <c r="Q853" s="14"/>
      <c r="R853" s="14">
        <v>85.1</v>
      </c>
    </row>
    <row r="854" spans="13:18" x14ac:dyDescent="0.2">
      <c r="M854" s="14">
        <v>994.8</v>
      </c>
      <c r="N854" s="14"/>
      <c r="O854" s="14"/>
      <c r="P854" s="14"/>
      <c r="Q854" s="14"/>
      <c r="R854" s="14">
        <v>85.2</v>
      </c>
    </row>
    <row r="855" spans="13:18" x14ac:dyDescent="0.2">
      <c r="M855" s="14">
        <v>995</v>
      </c>
      <c r="N855" s="14"/>
      <c r="O855" s="14"/>
      <c r="P855" s="14"/>
      <c r="Q855" s="14"/>
      <c r="R855" s="14">
        <v>85.3</v>
      </c>
    </row>
    <row r="856" spans="13:18" x14ac:dyDescent="0.2">
      <c r="M856" s="14">
        <v>995.2</v>
      </c>
      <c r="N856" s="14"/>
      <c r="O856" s="14"/>
      <c r="P856" s="14"/>
      <c r="Q856" s="14"/>
      <c r="R856" s="14">
        <v>85.4</v>
      </c>
    </row>
    <row r="857" spans="13:18" x14ac:dyDescent="0.2">
      <c r="M857" s="14">
        <v>995.4</v>
      </c>
      <c r="N857" s="14"/>
      <c r="O857" s="14"/>
      <c r="P857" s="14"/>
      <c r="Q857" s="14"/>
      <c r="R857" s="14">
        <v>85.5</v>
      </c>
    </row>
    <row r="858" spans="13:18" x14ac:dyDescent="0.2">
      <c r="M858" s="14">
        <v>995.5</v>
      </c>
      <c r="N858" s="14"/>
      <c r="O858" s="14"/>
      <c r="P858" s="14"/>
      <c r="Q858" s="14"/>
      <c r="R858" s="14">
        <v>85.6</v>
      </c>
    </row>
    <row r="859" spans="13:18" x14ac:dyDescent="0.2">
      <c r="M859" s="14">
        <v>995.7</v>
      </c>
      <c r="N859" s="14"/>
      <c r="O859" s="14"/>
      <c r="P859" s="14"/>
      <c r="Q859" s="14"/>
      <c r="R859" s="14">
        <v>85.7</v>
      </c>
    </row>
    <row r="860" spans="13:18" x14ac:dyDescent="0.2">
      <c r="M860" s="14">
        <v>995.9</v>
      </c>
      <c r="N860" s="14"/>
      <c r="O860" s="14"/>
      <c r="P860" s="14"/>
      <c r="Q860" s="14"/>
      <c r="R860" s="14">
        <v>85.8</v>
      </c>
    </row>
    <row r="861" spans="13:18" x14ac:dyDescent="0.2">
      <c r="M861" s="14">
        <v>996.1</v>
      </c>
      <c r="N861" s="14"/>
      <c r="O861" s="14"/>
      <c r="P861" s="14"/>
      <c r="Q861" s="14"/>
      <c r="R861" s="14">
        <v>85.9</v>
      </c>
    </row>
    <row r="862" spans="13:18" x14ac:dyDescent="0.2">
      <c r="M862" s="14">
        <v>996.3</v>
      </c>
      <c r="N862" s="14"/>
      <c r="O862" s="14"/>
      <c r="P862" s="14"/>
      <c r="Q862" s="14"/>
      <c r="R862" s="14">
        <v>86</v>
      </c>
    </row>
    <row r="863" spans="13:18" x14ac:dyDescent="0.2">
      <c r="M863" s="14">
        <v>996.4</v>
      </c>
      <c r="N863" s="14"/>
      <c r="O863" s="14"/>
      <c r="P863" s="14"/>
      <c r="Q863" s="14"/>
      <c r="R863" s="14">
        <v>86.1</v>
      </c>
    </row>
    <row r="864" spans="13:18" x14ac:dyDescent="0.2">
      <c r="M864" s="14">
        <v>996.6</v>
      </c>
      <c r="N864" s="14"/>
      <c r="O864" s="14"/>
      <c r="P864" s="14"/>
      <c r="Q864" s="14"/>
      <c r="R864" s="14">
        <v>86.2</v>
      </c>
    </row>
    <row r="865" spans="13:18" x14ac:dyDescent="0.2">
      <c r="M865" s="14">
        <v>996.8</v>
      </c>
      <c r="N865" s="14"/>
      <c r="O865" s="14"/>
      <c r="P865" s="14"/>
      <c r="Q865" s="14"/>
      <c r="R865" s="14">
        <v>86.3</v>
      </c>
    </row>
    <row r="866" spans="13:18" x14ac:dyDescent="0.2">
      <c r="M866" s="14">
        <v>997</v>
      </c>
      <c r="N866" s="14"/>
      <c r="O866" s="14"/>
      <c r="P866" s="14"/>
      <c r="Q866" s="14"/>
      <c r="R866" s="14">
        <v>86.4</v>
      </c>
    </row>
    <row r="867" spans="13:18" x14ac:dyDescent="0.2">
      <c r="M867" s="14">
        <v>997.2</v>
      </c>
      <c r="N867" s="14"/>
      <c r="O867" s="14"/>
      <c r="P867" s="14"/>
      <c r="Q867" s="14"/>
      <c r="R867" s="14">
        <v>86.5</v>
      </c>
    </row>
    <row r="868" spans="13:18" x14ac:dyDescent="0.2">
      <c r="M868" s="14">
        <v>997.3</v>
      </c>
      <c r="N868" s="14"/>
      <c r="O868" s="14"/>
      <c r="P868" s="14"/>
      <c r="Q868" s="14"/>
      <c r="R868" s="14">
        <v>86.6</v>
      </c>
    </row>
    <row r="869" spans="13:18" x14ac:dyDescent="0.2">
      <c r="M869" s="14">
        <v>997.5</v>
      </c>
      <c r="N869" s="14"/>
      <c r="O869" s="14"/>
      <c r="P869" s="14"/>
      <c r="Q869" s="14"/>
      <c r="R869" s="14">
        <v>86.7</v>
      </c>
    </row>
    <row r="870" spans="13:18" x14ac:dyDescent="0.2">
      <c r="M870" s="14">
        <v>997.7</v>
      </c>
      <c r="N870" s="14"/>
      <c r="O870" s="14"/>
      <c r="P870" s="14"/>
      <c r="Q870" s="14"/>
      <c r="R870" s="14">
        <v>86.8</v>
      </c>
    </row>
    <row r="871" spans="13:18" x14ac:dyDescent="0.2">
      <c r="M871" s="14">
        <v>997.9</v>
      </c>
      <c r="N871" s="14"/>
      <c r="O871" s="14"/>
      <c r="P871" s="14"/>
      <c r="Q871" s="14"/>
      <c r="R871" s="14">
        <v>86.9</v>
      </c>
    </row>
    <row r="872" spans="13:18" x14ac:dyDescent="0.2">
      <c r="M872" s="14">
        <v>998</v>
      </c>
      <c r="N872" s="14"/>
      <c r="O872" s="14"/>
      <c r="P872" s="14"/>
      <c r="Q872" s="14"/>
      <c r="R872" s="14">
        <v>87</v>
      </c>
    </row>
    <row r="873" spans="13:18" x14ac:dyDescent="0.2">
      <c r="M873" s="14">
        <v>998.2</v>
      </c>
      <c r="N873" s="14"/>
      <c r="O873" s="14"/>
      <c r="P873" s="14"/>
      <c r="Q873" s="14"/>
      <c r="R873" s="14">
        <v>87.1</v>
      </c>
    </row>
    <row r="874" spans="13:18" x14ac:dyDescent="0.2">
      <c r="M874" s="14">
        <v>998.4</v>
      </c>
      <c r="N874" s="14"/>
      <c r="O874" s="14"/>
      <c r="P874" s="14"/>
      <c r="Q874" s="14"/>
      <c r="R874" s="14">
        <v>87.2</v>
      </c>
    </row>
    <row r="875" spans="13:18" x14ac:dyDescent="0.2">
      <c r="M875" s="14">
        <v>998.6</v>
      </c>
      <c r="N875" s="14"/>
      <c r="O875" s="14"/>
      <c r="P875" s="14"/>
      <c r="Q875" s="14"/>
      <c r="R875" s="14">
        <v>87.3</v>
      </c>
    </row>
    <row r="876" spans="13:18" x14ac:dyDescent="0.2">
      <c r="M876" s="14">
        <v>998.7</v>
      </c>
      <c r="N876" s="14"/>
      <c r="O876" s="14"/>
      <c r="P876" s="14"/>
      <c r="Q876" s="14"/>
      <c r="R876" s="14">
        <v>87.4</v>
      </c>
    </row>
    <row r="877" spans="13:18" x14ac:dyDescent="0.2">
      <c r="M877" s="14">
        <v>998.9</v>
      </c>
      <c r="N877" s="14"/>
      <c r="O877" s="14"/>
      <c r="P877" s="14"/>
      <c r="Q877" s="14"/>
      <c r="R877" s="14">
        <v>87.5</v>
      </c>
    </row>
    <row r="878" spans="13:18" x14ac:dyDescent="0.2">
      <c r="M878" s="14">
        <v>999.1</v>
      </c>
      <c r="N878" s="14"/>
      <c r="O878" s="14"/>
      <c r="P878" s="14"/>
      <c r="Q878" s="14"/>
      <c r="R878" s="14">
        <v>87.6</v>
      </c>
    </row>
    <row r="879" spans="13:18" x14ac:dyDescent="0.2">
      <c r="M879" s="14">
        <v>999.3</v>
      </c>
      <c r="N879" s="14"/>
      <c r="O879" s="14"/>
      <c r="P879" s="14"/>
      <c r="Q879" s="14"/>
      <c r="R879" s="14">
        <v>87.7</v>
      </c>
    </row>
    <row r="880" spans="13:18" x14ac:dyDescent="0.2">
      <c r="M880" s="14">
        <v>999.4</v>
      </c>
      <c r="N880" s="14"/>
      <c r="O880" s="14"/>
      <c r="P880" s="14"/>
      <c r="Q880" s="14"/>
      <c r="R880" s="14">
        <v>87.8</v>
      </c>
    </row>
    <row r="881" spans="13:18" x14ac:dyDescent="0.2">
      <c r="M881" s="14">
        <v>999.6</v>
      </c>
      <c r="N881" s="14"/>
      <c r="O881" s="14"/>
      <c r="P881" s="14"/>
      <c r="Q881" s="14"/>
      <c r="R881" s="14">
        <v>87.9</v>
      </c>
    </row>
    <row r="882" spans="13:18" x14ac:dyDescent="0.2">
      <c r="M882" s="14">
        <v>999.8</v>
      </c>
      <c r="N882" s="14"/>
      <c r="O882" s="14"/>
      <c r="P882" s="14"/>
      <c r="Q882" s="14"/>
      <c r="R882" s="14">
        <v>88</v>
      </c>
    </row>
    <row r="883" spans="13:18" x14ac:dyDescent="0.2">
      <c r="M883" s="14">
        <v>1000</v>
      </c>
      <c r="N883" s="14"/>
      <c r="O883" s="14"/>
      <c r="P883" s="14"/>
      <c r="Q883" s="14"/>
      <c r="R883" s="14">
        <v>88.1</v>
      </c>
    </row>
    <row r="884" spans="13:18" x14ac:dyDescent="0.2">
      <c r="M884" s="14">
        <v>1000.1</v>
      </c>
      <c r="N884" s="14"/>
      <c r="O884" s="14"/>
      <c r="P884" s="14"/>
      <c r="Q884" s="14"/>
      <c r="R884" s="14">
        <v>88.2</v>
      </c>
    </row>
    <row r="885" spans="13:18" x14ac:dyDescent="0.2">
      <c r="M885" s="14">
        <v>1000.3</v>
      </c>
      <c r="N885" s="14"/>
      <c r="O885" s="14"/>
      <c r="P885" s="14"/>
      <c r="Q885" s="14"/>
      <c r="R885" s="14">
        <v>88.3</v>
      </c>
    </row>
    <row r="886" spans="13:18" x14ac:dyDescent="0.2">
      <c r="M886" s="14">
        <v>1000.5</v>
      </c>
      <c r="N886" s="14"/>
      <c r="O886" s="14"/>
      <c r="P886" s="14"/>
      <c r="Q886" s="14"/>
      <c r="R886" s="14">
        <v>88.4</v>
      </c>
    </row>
    <row r="887" spans="13:18" x14ac:dyDescent="0.2">
      <c r="M887" s="14">
        <v>1000.7</v>
      </c>
      <c r="N887" s="14"/>
      <c r="O887" s="14"/>
      <c r="P887" s="14"/>
      <c r="Q887" s="14"/>
      <c r="R887" s="14">
        <v>88.5</v>
      </c>
    </row>
    <row r="888" spans="13:18" x14ac:dyDescent="0.2">
      <c r="M888" s="14">
        <v>1000.8</v>
      </c>
      <c r="N888" s="14"/>
      <c r="O888" s="14"/>
      <c r="P888" s="14"/>
      <c r="Q888" s="14"/>
      <c r="R888" s="14">
        <v>88.6</v>
      </c>
    </row>
    <row r="889" spans="13:18" x14ac:dyDescent="0.2">
      <c r="M889" s="14">
        <v>1001</v>
      </c>
      <c r="N889" s="14"/>
      <c r="O889" s="14"/>
      <c r="P889" s="14"/>
      <c r="Q889" s="14"/>
      <c r="R889" s="14">
        <v>88.7</v>
      </c>
    </row>
    <row r="890" spans="13:18" x14ac:dyDescent="0.2">
      <c r="M890" s="14">
        <v>1001.2</v>
      </c>
      <c r="N890" s="14"/>
      <c r="O890" s="14"/>
      <c r="P890" s="14"/>
      <c r="Q890" s="14"/>
      <c r="R890" s="14">
        <v>88.8</v>
      </c>
    </row>
    <row r="891" spans="13:18" x14ac:dyDescent="0.2">
      <c r="M891" s="14">
        <v>1001.4</v>
      </c>
      <c r="N891" s="14"/>
      <c r="O891" s="14"/>
      <c r="P891" s="14"/>
      <c r="Q891" s="14"/>
      <c r="R891" s="14">
        <v>88.9</v>
      </c>
    </row>
    <row r="892" spans="13:18" x14ac:dyDescent="0.2">
      <c r="M892" s="14">
        <v>1001.5</v>
      </c>
      <c r="N892" s="14"/>
      <c r="O892" s="14"/>
      <c r="P892" s="14"/>
      <c r="Q892" s="14"/>
      <c r="R892" s="14">
        <v>89</v>
      </c>
    </row>
    <row r="893" spans="13:18" x14ac:dyDescent="0.2">
      <c r="M893" s="14">
        <v>1001.7</v>
      </c>
      <c r="N893" s="14"/>
      <c r="O893" s="14"/>
      <c r="P893" s="14"/>
      <c r="Q893" s="14"/>
      <c r="R893" s="14">
        <v>89.1</v>
      </c>
    </row>
    <row r="894" spans="13:18" x14ac:dyDescent="0.2">
      <c r="M894" s="14">
        <v>1001.9</v>
      </c>
      <c r="N894" s="14"/>
      <c r="O894" s="14"/>
      <c r="P894" s="14"/>
      <c r="Q894" s="14"/>
      <c r="R894" s="14">
        <v>89.2</v>
      </c>
    </row>
    <row r="895" spans="13:18" x14ac:dyDescent="0.2">
      <c r="M895" s="14">
        <v>1002.1</v>
      </c>
      <c r="N895" s="14"/>
      <c r="O895" s="14"/>
      <c r="P895" s="14"/>
      <c r="Q895" s="14"/>
      <c r="R895" s="14">
        <v>89.3</v>
      </c>
    </row>
    <row r="896" spans="13:18" x14ac:dyDescent="0.2">
      <c r="M896" s="14">
        <v>1002.2</v>
      </c>
      <c r="N896" s="14"/>
      <c r="O896" s="14"/>
      <c r="P896" s="14"/>
      <c r="Q896" s="14"/>
      <c r="R896" s="14">
        <v>89.4</v>
      </c>
    </row>
    <row r="897" spans="13:18" x14ac:dyDescent="0.2">
      <c r="M897" s="14">
        <v>1002.4</v>
      </c>
      <c r="N897" s="14"/>
      <c r="O897" s="14"/>
      <c r="P897" s="14"/>
      <c r="Q897" s="14"/>
      <c r="R897" s="14">
        <v>89.5</v>
      </c>
    </row>
    <row r="898" spans="13:18" x14ac:dyDescent="0.2">
      <c r="M898" s="14">
        <v>1002.6</v>
      </c>
      <c r="N898" s="14"/>
      <c r="O898" s="14"/>
      <c r="P898" s="14"/>
      <c r="Q898" s="14"/>
      <c r="R898" s="14">
        <v>89.6</v>
      </c>
    </row>
    <row r="899" spans="13:18" x14ac:dyDescent="0.2">
      <c r="M899" s="14">
        <v>1002.7</v>
      </c>
      <c r="N899" s="14"/>
      <c r="O899" s="14"/>
      <c r="P899" s="14"/>
      <c r="Q899" s="14"/>
      <c r="R899" s="14">
        <v>89.7</v>
      </c>
    </row>
    <row r="900" spans="13:18" x14ac:dyDescent="0.2">
      <c r="M900" s="14">
        <v>1002.9</v>
      </c>
      <c r="N900" s="14"/>
      <c r="O900" s="14"/>
      <c r="P900" s="14"/>
      <c r="Q900" s="14"/>
      <c r="R900" s="14">
        <v>89.8</v>
      </c>
    </row>
    <row r="901" spans="13:18" x14ac:dyDescent="0.2">
      <c r="M901" s="14">
        <v>1003.1</v>
      </c>
      <c r="N901" s="14"/>
      <c r="O901" s="14"/>
      <c r="P901" s="14"/>
      <c r="Q901" s="14"/>
      <c r="R901" s="14">
        <v>89.9</v>
      </c>
    </row>
    <row r="902" spans="13:18" x14ac:dyDescent="0.2">
      <c r="M902" s="14">
        <v>1003.2</v>
      </c>
      <c r="N902" s="14"/>
      <c r="O902" s="14"/>
      <c r="P902" s="14"/>
      <c r="Q902" s="14"/>
      <c r="R902" s="14">
        <v>90</v>
      </c>
    </row>
    <row r="903" spans="13:18" x14ac:dyDescent="0.2">
      <c r="M903" s="14">
        <v>1003.4</v>
      </c>
      <c r="N903" s="14"/>
      <c r="O903" s="14"/>
      <c r="P903" s="14"/>
      <c r="Q903" s="14"/>
      <c r="R903" s="14">
        <v>90.1</v>
      </c>
    </row>
    <row r="904" spans="13:18" x14ac:dyDescent="0.2">
      <c r="M904" s="14">
        <v>1003.6</v>
      </c>
      <c r="N904" s="14"/>
      <c r="O904" s="14"/>
      <c r="P904" s="14"/>
      <c r="Q904" s="14"/>
      <c r="R904" s="14">
        <v>90.2</v>
      </c>
    </row>
    <row r="905" spans="13:18" x14ac:dyDescent="0.2">
      <c r="M905" s="14">
        <v>1003.8</v>
      </c>
      <c r="N905" s="14"/>
      <c r="O905" s="14"/>
      <c r="P905" s="14"/>
      <c r="Q905" s="14"/>
      <c r="R905" s="14">
        <v>90.3</v>
      </c>
    </row>
    <row r="906" spans="13:18" x14ac:dyDescent="0.2">
      <c r="M906" s="14">
        <v>1003.9</v>
      </c>
      <c r="N906" s="14"/>
      <c r="O906" s="14"/>
      <c r="P906" s="14"/>
      <c r="Q906" s="14"/>
      <c r="R906" s="14">
        <v>90.4</v>
      </c>
    </row>
    <row r="907" spans="13:18" x14ac:dyDescent="0.2">
      <c r="M907" s="14">
        <v>1004.1</v>
      </c>
      <c r="N907" s="14"/>
      <c r="O907" s="14"/>
      <c r="P907" s="14"/>
      <c r="Q907" s="14"/>
      <c r="R907" s="14">
        <v>90.5</v>
      </c>
    </row>
    <row r="908" spans="13:18" x14ac:dyDescent="0.2">
      <c r="M908" s="14">
        <v>1004.3</v>
      </c>
      <c r="N908" s="14"/>
      <c r="O908" s="14"/>
      <c r="P908" s="14"/>
      <c r="Q908" s="14"/>
      <c r="R908" s="14">
        <v>90.6</v>
      </c>
    </row>
    <row r="909" spans="13:18" x14ac:dyDescent="0.2">
      <c r="M909" s="14">
        <v>1004.4</v>
      </c>
      <c r="N909" s="14"/>
      <c r="O909" s="14"/>
      <c r="P909" s="14"/>
      <c r="Q909" s="14"/>
      <c r="R909" s="14">
        <v>90.7</v>
      </c>
    </row>
    <row r="910" spans="13:18" x14ac:dyDescent="0.2">
      <c r="M910" s="14">
        <v>1004.6</v>
      </c>
      <c r="N910" s="14"/>
      <c r="O910" s="14"/>
      <c r="P910" s="14"/>
      <c r="Q910" s="14"/>
      <c r="R910" s="14">
        <v>90.8</v>
      </c>
    </row>
    <row r="911" spans="13:18" x14ac:dyDescent="0.2">
      <c r="M911" s="14">
        <v>1004.8</v>
      </c>
      <c r="N911" s="14"/>
      <c r="O911" s="14"/>
      <c r="P911" s="14"/>
      <c r="Q911" s="14"/>
      <c r="R911" s="14">
        <v>90.9</v>
      </c>
    </row>
    <row r="912" spans="13:18" x14ac:dyDescent="0.2">
      <c r="M912" s="14">
        <v>1004.9</v>
      </c>
      <c r="N912" s="14"/>
      <c r="O912" s="14"/>
      <c r="P912" s="14"/>
      <c r="Q912" s="14"/>
      <c r="R912" s="14">
        <v>91</v>
      </c>
    </row>
    <row r="913" spans="13:18" x14ac:dyDescent="0.2">
      <c r="M913" s="14">
        <v>1005.1</v>
      </c>
      <c r="N913" s="14"/>
      <c r="O913" s="14"/>
      <c r="P913" s="14"/>
      <c r="Q913" s="14"/>
      <c r="R913" s="14">
        <v>91.1</v>
      </c>
    </row>
    <row r="914" spans="13:18" x14ac:dyDescent="0.2">
      <c r="M914" s="14">
        <v>1005.3</v>
      </c>
      <c r="N914" s="14"/>
      <c r="O914" s="14"/>
      <c r="P914" s="14"/>
      <c r="Q914" s="14"/>
      <c r="R914" s="14">
        <v>91.2</v>
      </c>
    </row>
    <row r="915" spans="13:18" x14ac:dyDescent="0.2">
      <c r="M915" s="14">
        <v>1005.4</v>
      </c>
      <c r="N915" s="14"/>
      <c r="O915" s="14"/>
      <c r="P915" s="14"/>
      <c r="Q915" s="14"/>
      <c r="R915" s="14">
        <v>91.3</v>
      </c>
    </row>
    <row r="916" spans="13:18" x14ac:dyDescent="0.2">
      <c r="M916" s="14">
        <v>1005.6</v>
      </c>
      <c r="N916" s="14"/>
      <c r="O916" s="14"/>
      <c r="P916" s="14"/>
      <c r="Q916" s="14"/>
      <c r="R916" s="14">
        <v>91.4</v>
      </c>
    </row>
    <row r="917" spans="13:18" x14ac:dyDescent="0.2">
      <c r="M917" s="14">
        <v>1005.8</v>
      </c>
      <c r="N917" s="14"/>
      <c r="O917" s="14"/>
      <c r="P917" s="14"/>
      <c r="Q917" s="14"/>
      <c r="R917" s="14">
        <v>91.5</v>
      </c>
    </row>
    <row r="918" spans="13:18" x14ac:dyDescent="0.2">
      <c r="M918" s="14">
        <v>1006</v>
      </c>
      <c r="N918" s="14"/>
      <c r="O918" s="14"/>
      <c r="P918" s="14"/>
      <c r="Q918" s="14"/>
      <c r="R918" s="14">
        <v>91.6</v>
      </c>
    </row>
    <row r="919" spans="13:18" x14ac:dyDescent="0.2">
      <c r="M919" s="14">
        <v>1006.1</v>
      </c>
      <c r="N919" s="14"/>
      <c r="O919" s="14"/>
      <c r="P919" s="14"/>
      <c r="Q919" s="14"/>
      <c r="R919" s="14">
        <v>91.7</v>
      </c>
    </row>
    <row r="920" spans="13:18" x14ac:dyDescent="0.2">
      <c r="M920" s="14">
        <v>1006.3</v>
      </c>
      <c r="N920" s="14"/>
      <c r="O920" s="14"/>
      <c r="P920" s="14"/>
      <c r="Q920" s="14"/>
      <c r="R920" s="14">
        <v>91.8</v>
      </c>
    </row>
    <row r="921" spans="13:18" x14ac:dyDescent="0.2">
      <c r="M921" s="14">
        <v>1006.5</v>
      </c>
      <c r="N921" s="14"/>
      <c r="O921" s="14"/>
      <c r="P921" s="14"/>
      <c r="Q921" s="14"/>
      <c r="R921" s="14">
        <v>91.9</v>
      </c>
    </row>
    <row r="922" spans="13:18" x14ac:dyDescent="0.2">
      <c r="M922" s="14">
        <v>1006.6</v>
      </c>
      <c r="N922" s="14"/>
      <c r="O922" s="14"/>
      <c r="P922" s="14"/>
      <c r="Q922" s="14"/>
      <c r="R922" s="14">
        <v>92</v>
      </c>
    </row>
    <row r="923" spans="13:18" x14ac:dyDescent="0.2">
      <c r="M923" s="14">
        <v>1006.8</v>
      </c>
      <c r="N923" s="14"/>
      <c r="O923" s="14"/>
      <c r="P923" s="14"/>
      <c r="Q923" s="14"/>
      <c r="R923" s="14">
        <v>92.1</v>
      </c>
    </row>
    <row r="924" spans="13:18" x14ac:dyDescent="0.2">
      <c r="M924" s="14">
        <v>1007</v>
      </c>
      <c r="N924" s="14"/>
      <c r="O924" s="14"/>
      <c r="P924" s="14"/>
      <c r="Q924" s="14"/>
      <c r="R924" s="14">
        <v>92.2</v>
      </c>
    </row>
    <row r="925" spans="13:18" x14ac:dyDescent="0.2">
      <c r="M925" s="14">
        <v>1007.1</v>
      </c>
      <c r="N925" s="14"/>
      <c r="O925" s="14"/>
      <c r="P925" s="14"/>
      <c r="Q925" s="14"/>
      <c r="R925" s="14">
        <v>92.3</v>
      </c>
    </row>
    <row r="926" spans="13:18" x14ac:dyDescent="0.2">
      <c r="M926" s="14">
        <v>1007.3</v>
      </c>
      <c r="N926" s="14"/>
      <c r="O926" s="14"/>
      <c r="P926" s="14"/>
      <c r="Q926" s="14"/>
      <c r="R926" s="14">
        <v>92.4</v>
      </c>
    </row>
    <row r="927" spans="13:18" x14ac:dyDescent="0.2">
      <c r="M927" s="14">
        <v>1007.5</v>
      </c>
      <c r="N927" s="14"/>
      <c r="O927" s="14"/>
      <c r="P927" s="14"/>
      <c r="Q927" s="14"/>
      <c r="R927" s="14">
        <v>92.5</v>
      </c>
    </row>
    <row r="928" spans="13:18" x14ac:dyDescent="0.2">
      <c r="M928" s="14">
        <v>1007.6</v>
      </c>
      <c r="N928" s="14"/>
      <c r="O928" s="14"/>
      <c r="P928" s="14"/>
      <c r="Q928" s="14"/>
      <c r="R928" s="14">
        <v>92.6</v>
      </c>
    </row>
    <row r="929" spans="13:18" x14ac:dyDescent="0.2">
      <c r="M929" s="14">
        <v>1007.8</v>
      </c>
      <c r="N929" s="14"/>
      <c r="O929" s="14"/>
      <c r="P929" s="14"/>
      <c r="Q929" s="14"/>
      <c r="R929" s="14">
        <v>92.7</v>
      </c>
    </row>
    <row r="930" spans="13:18" x14ac:dyDescent="0.2">
      <c r="M930" s="14">
        <v>1007.9</v>
      </c>
      <c r="N930" s="14"/>
      <c r="O930" s="14"/>
      <c r="P930" s="14"/>
      <c r="Q930" s="14"/>
      <c r="R930" s="14">
        <v>92.8</v>
      </c>
    </row>
    <row r="931" spans="13:18" x14ac:dyDescent="0.2">
      <c r="M931" s="14">
        <v>1008.1</v>
      </c>
      <c r="N931" s="14"/>
      <c r="O931" s="14"/>
      <c r="P931" s="14"/>
      <c r="Q931" s="14"/>
      <c r="R931" s="14">
        <v>92.9</v>
      </c>
    </row>
    <row r="932" spans="13:18" x14ac:dyDescent="0.2">
      <c r="M932" s="14">
        <v>1008.3</v>
      </c>
      <c r="N932" s="14"/>
      <c r="O932" s="14"/>
      <c r="P932" s="14"/>
      <c r="Q932" s="14"/>
      <c r="R932" s="14">
        <v>93</v>
      </c>
    </row>
    <row r="933" spans="13:18" x14ac:dyDescent="0.2">
      <c r="M933" s="14">
        <v>1008.4</v>
      </c>
      <c r="N933" s="14"/>
      <c r="O933" s="14"/>
      <c r="P933" s="14"/>
      <c r="Q933" s="14"/>
      <c r="R933" s="14">
        <v>93.1</v>
      </c>
    </row>
    <row r="934" spans="13:18" x14ac:dyDescent="0.2">
      <c r="M934" s="14">
        <v>1008.6</v>
      </c>
      <c r="N934" s="14"/>
      <c r="O934" s="14"/>
      <c r="P934" s="14"/>
      <c r="Q934" s="14"/>
      <c r="R934" s="14">
        <v>93.2</v>
      </c>
    </row>
    <row r="935" spans="13:18" x14ac:dyDescent="0.2">
      <c r="M935" s="14">
        <v>1008.8</v>
      </c>
      <c r="N935" s="14"/>
      <c r="O935" s="14"/>
      <c r="P935" s="14"/>
      <c r="Q935" s="14"/>
      <c r="R935" s="14">
        <v>93.3</v>
      </c>
    </row>
    <row r="936" spans="13:18" x14ac:dyDescent="0.2">
      <c r="M936" s="14">
        <v>1008.9</v>
      </c>
      <c r="N936" s="14"/>
      <c r="O936" s="14"/>
      <c r="P936" s="14"/>
      <c r="Q936" s="14"/>
      <c r="R936" s="14">
        <v>93.4</v>
      </c>
    </row>
    <row r="937" spans="13:18" x14ac:dyDescent="0.2">
      <c r="M937" s="14">
        <v>1009.1</v>
      </c>
      <c r="N937" s="14"/>
      <c r="O937" s="14"/>
      <c r="P937" s="14"/>
      <c r="Q937" s="14"/>
      <c r="R937" s="14">
        <v>93.5</v>
      </c>
    </row>
    <row r="938" spans="13:18" x14ac:dyDescent="0.2">
      <c r="M938" s="14">
        <v>1009.3</v>
      </c>
      <c r="N938" s="14"/>
      <c r="O938" s="14"/>
      <c r="P938" s="14"/>
      <c r="Q938" s="14"/>
      <c r="R938" s="14">
        <v>93.6</v>
      </c>
    </row>
    <row r="939" spans="13:18" x14ac:dyDescent="0.2">
      <c r="M939" s="14">
        <v>1009.4</v>
      </c>
      <c r="N939" s="14"/>
      <c r="O939" s="14"/>
      <c r="P939" s="14"/>
      <c r="Q939" s="14"/>
      <c r="R939" s="14">
        <v>93.7</v>
      </c>
    </row>
    <row r="940" spans="13:18" x14ac:dyDescent="0.2">
      <c r="M940" s="14">
        <v>1009.6</v>
      </c>
      <c r="N940" s="14"/>
      <c r="O940" s="14"/>
      <c r="P940" s="14"/>
      <c r="Q940" s="14"/>
      <c r="R940" s="14">
        <v>93.8</v>
      </c>
    </row>
    <row r="941" spans="13:18" x14ac:dyDescent="0.2">
      <c r="M941" s="14">
        <v>1009.8</v>
      </c>
      <c r="N941" s="14"/>
      <c r="O941" s="14"/>
      <c r="P941" s="14"/>
      <c r="Q941" s="14"/>
      <c r="R941" s="14">
        <v>93.9</v>
      </c>
    </row>
    <row r="942" spans="13:18" x14ac:dyDescent="0.2">
      <c r="M942" s="14">
        <v>1009.9</v>
      </c>
      <c r="N942" s="14"/>
      <c r="O942" s="14"/>
      <c r="P942" s="14"/>
      <c r="Q942" s="14"/>
      <c r="R942" s="14">
        <v>94</v>
      </c>
    </row>
    <row r="943" spans="13:18" x14ac:dyDescent="0.2">
      <c r="M943" s="14">
        <v>1010.1</v>
      </c>
      <c r="N943" s="14"/>
      <c r="O943" s="14"/>
      <c r="P943" s="14"/>
      <c r="Q943" s="14"/>
      <c r="R943" s="14">
        <v>94.1</v>
      </c>
    </row>
    <row r="944" spans="13:18" x14ac:dyDescent="0.2">
      <c r="M944" s="14">
        <v>1010.2</v>
      </c>
      <c r="N944" s="14"/>
      <c r="O944" s="14"/>
      <c r="P944" s="14"/>
      <c r="Q944" s="14"/>
      <c r="R944" s="14">
        <v>94.2</v>
      </c>
    </row>
    <row r="945" spans="13:18" x14ac:dyDescent="0.2">
      <c r="M945" s="14">
        <v>1010.4</v>
      </c>
      <c r="N945" s="14"/>
      <c r="O945" s="14"/>
      <c r="P945" s="14"/>
      <c r="Q945" s="14"/>
      <c r="R945" s="14">
        <v>94.3</v>
      </c>
    </row>
    <row r="946" spans="13:18" x14ac:dyDescent="0.2">
      <c r="M946" s="14">
        <v>1010.6</v>
      </c>
      <c r="N946" s="14"/>
      <c r="O946" s="14"/>
      <c r="P946" s="14"/>
      <c r="Q946" s="14"/>
      <c r="R946" s="14">
        <v>94.4</v>
      </c>
    </row>
    <row r="947" spans="13:18" x14ac:dyDescent="0.2">
      <c r="M947" s="14">
        <v>1010.7</v>
      </c>
      <c r="N947" s="14"/>
      <c r="O947" s="14"/>
      <c r="P947" s="14"/>
      <c r="Q947" s="14"/>
      <c r="R947" s="14">
        <v>94.5</v>
      </c>
    </row>
    <row r="948" spans="13:18" x14ac:dyDescent="0.2">
      <c r="M948" s="14">
        <v>1010.9</v>
      </c>
      <c r="N948" s="14"/>
      <c r="O948" s="14"/>
      <c r="P948" s="14"/>
      <c r="Q948" s="14"/>
      <c r="R948" s="14">
        <v>94.6</v>
      </c>
    </row>
    <row r="949" spans="13:18" x14ac:dyDescent="0.2">
      <c r="M949" s="14">
        <v>1011.1</v>
      </c>
      <c r="N949" s="14"/>
      <c r="O949" s="14"/>
      <c r="P949" s="14"/>
      <c r="Q949" s="14"/>
      <c r="R949" s="14">
        <v>94.7</v>
      </c>
    </row>
    <row r="950" spans="13:18" x14ac:dyDescent="0.2">
      <c r="M950" s="14">
        <v>1011.2</v>
      </c>
      <c r="N950" s="14"/>
      <c r="O950" s="14"/>
      <c r="P950" s="14"/>
      <c r="Q950" s="14"/>
      <c r="R950" s="14">
        <v>94.8</v>
      </c>
    </row>
    <row r="951" spans="13:18" x14ac:dyDescent="0.2">
      <c r="M951" s="14">
        <v>1011.4</v>
      </c>
      <c r="N951" s="14"/>
      <c r="O951" s="14"/>
      <c r="P951" s="14"/>
      <c r="Q951" s="14"/>
      <c r="R951" s="14">
        <v>94.9</v>
      </c>
    </row>
    <row r="952" spans="13:18" x14ac:dyDescent="0.2">
      <c r="M952" s="14">
        <v>1011.5</v>
      </c>
      <c r="N952" s="14"/>
      <c r="O952" s="14"/>
      <c r="P952" s="14"/>
      <c r="Q952" s="14"/>
      <c r="R952" s="14">
        <v>95</v>
      </c>
    </row>
    <row r="953" spans="13:18" x14ac:dyDescent="0.2">
      <c r="M953" s="14">
        <v>1011.7</v>
      </c>
      <c r="N953" s="14"/>
      <c r="O953" s="14"/>
      <c r="P953" s="14"/>
      <c r="Q953" s="14"/>
      <c r="R953" s="14">
        <v>95.1</v>
      </c>
    </row>
    <row r="954" spans="13:18" x14ac:dyDescent="0.2">
      <c r="M954" s="14">
        <v>1011.9</v>
      </c>
      <c r="N954" s="14"/>
      <c r="O954" s="14"/>
      <c r="P954" s="14"/>
      <c r="Q954" s="14"/>
      <c r="R954" s="14">
        <v>95.2</v>
      </c>
    </row>
    <row r="955" spans="13:18" x14ac:dyDescent="0.2">
      <c r="M955" s="14">
        <v>1012</v>
      </c>
      <c r="N955" s="14"/>
      <c r="O955" s="14"/>
      <c r="P955" s="14"/>
      <c r="Q955" s="14"/>
      <c r="R955" s="14">
        <v>95.3</v>
      </c>
    </row>
    <row r="956" spans="13:18" x14ac:dyDescent="0.2">
      <c r="M956" s="14">
        <v>1012.2</v>
      </c>
      <c r="N956" s="14"/>
      <c r="O956" s="14"/>
      <c r="P956" s="14"/>
      <c r="Q956" s="14"/>
      <c r="R956" s="14">
        <v>95.4</v>
      </c>
    </row>
    <row r="957" spans="13:18" x14ac:dyDescent="0.2">
      <c r="M957" s="14">
        <v>1012.3</v>
      </c>
      <c r="N957" s="14"/>
      <c r="O957" s="14"/>
      <c r="P957" s="14"/>
      <c r="Q957" s="14"/>
      <c r="R957" s="14">
        <v>95.5</v>
      </c>
    </row>
    <row r="958" spans="13:18" x14ac:dyDescent="0.2">
      <c r="M958" s="14">
        <v>1012.5</v>
      </c>
      <c r="N958" s="14"/>
      <c r="O958" s="14"/>
      <c r="P958" s="14"/>
      <c r="Q958" s="14"/>
      <c r="R958" s="14">
        <v>95.6</v>
      </c>
    </row>
    <row r="959" spans="13:18" x14ac:dyDescent="0.2">
      <c r="M959" s="14">
        <v>1012.7</v>
      </c>
      <c r="N959" s="14"/>
      <c r="O959" s="14"/>
      <c r="P959" s="14"/>
      <c r="Q959" s="14"/>
      <c r="R959" s="14">
        <v>95.7</v>
      </c>
    </row>
    <row r="960" spans="13:18" x14ac:dyDescent="0.2">
      <c r="M960" s="14">
        <v>1012.8</v>
      </c>
      <c r="N960" s="14"/>
      <c r="O960" s="14"/>
      <c r="P960" s="14"/>
      <c r="Q960" s="14"/>
      <c r="R960" s="14">
        <v>95.8</v>
      </c>
    </row>
    <row r="961" spans="13:18" x14ac:dyDescent="0.2">
      <c r="M961" s="14">
        <v>1013</v>
      </c>
      <c r="N961" s="14"/>
      <c r="O961" s="14"/>
      <c r="P961" s="14"/>
      <c r="Q961" s="14"/>
      <c r="R961" s="14">
        <v>95.9</v>
      </c>
    </row>
    <row r="962" spans="13:18" x14ac:dyDescent="0.2">
      <c r="M962" s="14">
        <v>1013.1</v>
      </c>
      <c r="N962" s="14"/>
      <c r="O962" s="14"/>
      <c r="P962" s="14"/>
      <c r="Q962" s="14"/>
      <c r="R962" s="14">
        <v>96</v>
      </c>
    </row>
    <row r="963" spans="13:18" x14ac:dyDescent="0.2">
      <c r="M963" s="14">
        <v>1013.3</v>
      </c>
      <c r="N963" s="14"/>
      <c r="O963" s="14"/>
      <c r="P963" s="14"/>
      <c r="Q963" s="14"/>
      <c r="R963" s="14">
        <v>96.1</v>
      </c>
    </row>
    <row r="964" spans="13:18" x14ac:dyDescent="0.2">
      <c r="M964" s="14">
        <v>1013.5</v>
      </c>
      <c r="N964" s="14"/>
      <c r="O964" s="14"/>
      <c r="P964" s="14"/>
      <c r="Q964" s="14"/>
      <c r="R964" s="14">
        <v>96.2</v>
      </c>
    </row>
    <row r="965" spans="13:18" x14ac:dyDescent="0.2">
      <c r="M965" s="14">
        <v>1013.6</v>
      </c>
      <c r="N965" s="14"/>
      <c r="O965" s="14"/>
      <c r="P965" s="14"/>
      <c r="Q965" s="14"/>
      <c r="R965" s="14">
        <v>96.3</v>
      </c>
    </row>
    <row r="966" spans="13:18" x14ac:dyDescent="0.2">
      <c r="M966" s="14">
        <v>1013.8</v>
      </c>
      <c r="N966" s="14"/>
      <c r="O966" s="14"/>
      <c r="P966" s="14"/>
      <c r="Q966" s="14"/>
      <c r="R966" s="14">
        <v>96.4</v>
      </c>
    </row>
    <row r="967" spans="13:18" x14ac:dyDescent="0.2">
      <c r="M967" s="14">
        <v>1013.9</v>
      </c>
      <c r="N967" s="14"/>
      <c r="O967" s="14"/>
      <c r="P967" s="14"/>
      <c r="Q967" s="14"/>
      <c r="R967" s="14">
        <v>96.5</v>
      </c>
    </row>
    <row r="968" spans="13:18" x14ac:dyDescent="0.2">
      <c r="M968" s="14">
        <v>1014.1</v>
      </c>
      <c r="N968" s="14"/>
      <c r="O968" s="14"/>
      <c r="P968" s="14"/>
      <c r="Q968" s="14"/>
      <c r="R968" s="14">
        <v>96.6</v>
      </c>
    </row>
    <row r="969" spans="13:18" x14ac:dyDescent="0.2">
      <c r="M969" s="14">
        <v>1014.3</v>
      </c>
      <c r="N969" s="14"/>
      <c r="O969" s="14"/>
      <c r="P969" s="14"/>
      <c r="Q969" s="14"/>
      <c r="R969" s="14">
        <v>96.7</v>
      </c>
    </row>
    <row r="970" spans="13:18" x14ac:dyDescent="0.2">
      <c r="M970" s="14">
        <v>1014.4</v>
      </c>
      <c r="N970" s="14"/>
      <c r="O970" s="14"/>
      <c r="P970" s="14"/>
      <c r="Q970" s="14"/>
      <c r="R970" s="14">
        <v>96.8</v>
      </c>
    </row>
    <row r="971" spans="13:18" x14ac:dyDescent="0.2">
      <c r="M971" s="14">
        <v>1014.6</v>
      </c>
      <c r="N971" s="14"/>
      <c r="O971" s="14"/>
      <c r="P971" s="14"/>
      <c r="Q971" s="14"/>
      <c r="R971" s="14">
        <v>96.9</v>
      </c>
    </row>
    <row r="972" spans="13:18" x14ac:dyDescent="0.2">
      <c r="M972" s="14">
        <v>1014.7</v>
      </c>
      <c r="N972" s="14"/>
      <c r="O972" s="14"/>
      <c r="P972" s="14"/>
      <c r="Q972" s="14"/>
      <c r="R972" s="14">
        <v>97</v>
      </c>
    </row>
    <row r="973" spans="13:18" x14ac:dyDescent="0.2">
      <c r="M973" s="14">
        <v>1014.9</v>
      </c>
      <c r="N973" s="14"/>
      <c r="O973" s="14"/>
      <c r="P973" s="14"/>
      <c r="Q973" s="14"/>
      <c r="R973" s="14">
        <v>97.1</v>
      </c>
    </row>
    <row r="974" spans="13:18" x14ac:dyDescent="0.2">
      <c r="M974" s="14">
        <v>1015</v>
      </c>
      <c r="N974" s="14"/>
      <c r="O974" s="14"/>
      <c r="P974" s="14"/>
      <c r="Q974" s="14"/>
      <c r="R974" s="14">
        <v>97.2</v>
      </c>
    </row>
    <row r="975" spans="13:18" x14ac:dyDescent="0.2">
      <c r="M975" s="14">
        <v>1015.2</v>
      </c>
      <c r="N975" s="14"/>
      <c r="O975" s="14"/>
      <c r="P975" s="14"/>
      <c r="Q975" s="14"/>
      <c r="R975" s="14">
        <v>97.3</v>
      </c>
    </row>
    <row r="976" spans="13:18" x14ac:dyDescent="0.2">
      <c r="M976" s="14">
        <v>1015.4</v>
      </c>
      <c r="N976" s="14"/>
      <c r="O976" s="14"/>
      <c r="P976" s="14"/>
      <c r="Q976" s="14"/>
      <c r="R976" s="14">
        <v>97.4</v>
      </c>
    </row>
    <row r="977" spans="13:18" x14ac:dyDescent="0.2">
      <c r="M977" s="14">
        <v>1015.5</v>
      </c>
      <c r="N977" s="14"/>
      <c r="O977" s="14"/>
      <c r="P977" s="14"/>
      <c r="Q977" s="14"/>
      <c r="R977" s="14">
        <v>97.5</v>
      </c>
    </row>
    <row r="978" spans="13:18" x14ac:dyDescent="0.2">
      <c r="M978" s="14">
        <v>1015.7</v>
      </c>
      <c r="N978" s="14"/>
      <c r="O978" s="14"/>
      <c r="P978" s="14"/>
      <c r="Q978" s="14"/>
      <c r="R978" s="14">
        <v>97.6</v>
      </c>
    </row>
    <row r="979" spans="13:18" x14ac:dyDescent="0.2">
      <c r="M979" s="14">
        <v>1015.8</v>
      </c>
      <c r="N979" s="14"/>
      <c r="O979" s="14"/>
      <c r="P979" s="14"/>
      <c r="Q979" s="14"/>
      <c r="R979" s="14">
        <v>97.7</v>
      </c>
    </row>
    <row r="980" spans="13:18" x14ac:dyDescent="0.2">
      <c r="M980" s="14">
        <v>1016</v>
      </c>
      <c r="N980" s="14"/>
      <c r="O980" s="14"/>
      <c r="P980" s="14"/>
      <c r="Q980" s="14"/>
      <c r="R980" s="14">
        <v>97.8</v>
      </c>
    </row>
    <row r="981" spans="13:18" x14ac:dyDescent="0.2">
      <c r="M981" s="14">
        <v>1016.1</v>
      </c>
      <c r="N981" s="14"/>
      <c r="O981" s="14"/>
      <c r="P981" s="14"/>
      <c r="Q981" s="14"/>
      <c r="R981" s="14">
        <v>97.9</v>
      </c>
    </row>
    <row r="982" spans="13:18" x14ac:dyDescent="0.2">
      <c r="M982" s="14">
        <v>1016.3</v>
      </c>
      <c r="N982" s="14"/>
      <c r="O982" s="14"/>
      <c r="P982" s="14"/>
      <c r="Q982" s="14"/>
      <c r="R982" s="14">
        <v>98</v>
      </c>
    </row>
    <row r="983" spans="13:18" x14ac:dyDescent="0.2">
      <c r="M983" s="14">
        <v>1016.5</v>
      </c>
      <c r="N983" s="14"/>
      <c r="O983" s="14"/>
      <c r="P983" s="14"/>
      <c r="Q983" s="14"/>
      <c r="R983" s="14">
        <v>98.1</v>
      </c>
    </row>
    <row r="984" spans="13:18" x14ac:dyDescent="0.2">
      <c r="M984" s="14">
        <v>1016.6</v>
      </c>
      <c r="N984" s="14"/>
      <c r="O984" s="14"/>
      <c r="P984" s="14"/>
      <c r="Q984" s="14"/>
      <c r="R984" s="14">
        <v>98.2</v>
      </c>
    </row>
    <row r="985" spans="13:18" x14ac:dyDescent="0.2">
      <c r="M985" s="14">
        <v>1016.8</v>
      </c>
      <c r="N985" s="14"/>
      <c r="O985" s="14"/>
      <c r="P985" s="14"/>
      <c r="Q985" s="14"/>
      <c r="R985" s="14">
        <v>98.3</v>
      </c>
    </row>
    <row r="986" spans="13:18" x14ac:dyDescent="0.2">
      <c r="M986" s="14">
        <v>1016.9</v>
      </c>
      <c r="N986" s="14"/>
      <c r="O986" s="14"/>
      <c r="P986" s="14"/>
      <c r="Q986" s="14"/>
      <c r="R986" s="14">
        <v>98.4</v>
      </c>
    </row>
    <row r="987" spans="13:18" x14ac:dyDescent="0.2">
      <c r="M987" s="14">
        <v>1017.1</v>
      </c>
      <c r="N987" s="14"/>
      <c r="O987" s="14"/>
      <c r="P987" s="14"/>
      <c r="Q987" s="14"/>
      <c r="R987" s="14">
        <v>98.5</v>
      </c>
    </row>
    <row r="988" spans="13:18" x14ac:dyDescent="0.2">
      <c r="M988" s="14">
        <v>1017.2</v>
      </c>
      <c r="N988" s="14"/>
      <c r="O988" s="14"/>
      <c r="P988" s="14"/>
      <c r="Q988" s="14"/>
      <c r="R988" s="14">
        <v>98.6</v>
      </c>
    </row>
    <row r="989" spans="13:18" x14ac:dyDescent="0.2">
      <c r="M989" s="14">
        <v>1017.4</v>
      </c>
      <c r="N989" s="14"/>
      <c r="O989" s="14"/>
      <c r="P989" s="14"/>
      <c r="Q989" s="14"/>
      <c r="R989" s="14">
        <v>98.7</v>
      </c>
    </row>
    <row r="990" spans="13:18" x14ac:dyDescent="0.2">
      <c r="M990" s="14">
        <v>1017.5</v>
      </c>
      <c r="N990" s="14"/>
      <c r="O990" s="14"/>
      <c r="P990" s="14"/>
      <c r="Q990" s="14"/>
      <c r="R990" s="14">
        <v>98.8</v>
      </c>
    </row>
    <row r="991" spans="13:18" x14ac:dyDescent="0.2">
      <c r="M991" s="14">
        <v>1017.7</v>
      </c>
      <c r="N991" s="14"/>
      <c r="O991" s="14"/>
      <c r="P991" s="14"/>
      <c r="Q991" s="14"/>
      <c r="R991" s="14">
        <v>98.9</v>
      </c>
    </row>
    <row r="992" spans="13:18" x14ac:dyDescent="0.2">
      <c r="M992" s="14">
        <v>1017.9</v>
      </c>
      <c r="N992" s="14"/>
      <c r="O992" s="14"/>
      <c r="P992" s="14"/>
      <c r="Q992" s="14"/>
      <c r="R992" s="14">
        <v>99</v>
      </c>
    </row>
    <row r="993" spans="13:18" x14ac:dyDescent="0.2">
      <c r="M993" s="14">
        <v>1018</v>
      </c>
      <c r="N993" s="14"/>
      <c r="O993" s="14"/>
      <c r="P993" s="14"/>
      <c r="Q993" s="14"/>
      <c r="R993" s="14">
        <v>99.1</v>
      </c>
    </row>
    <row r="994" spans="13:18" x14ac:dyDescent="0.2">
      <c r="M994" s="14">
        <v>1018.2</v>
      </c>
      <c r="N994" s="14"/>
      <c r="O994" s="14"/>
      <c r="P994" s="14"/>
      <c r="Q994" s="14"/>
      <c r="R994" s="14">
        <v>99.2</v>
      </c>
    </row>
    <row r="995" spans="13:18" x14ac:dyDescent="0.2">
      <c r="M995" s="14">
        <v>1018.3</v>
      </c>
      <c r="N995" s="14"/>
      <c r="O995" s="14"/>
      <c r="P995" s="14"/>
      <c r="Q995" s="14"/>
      <c r="R995" s="14">
        <v>99.3</v>
      </c>
    </row>
    <row r="996" spans="13:18" x14ac:dyDescent="0.2">
      <c r="M996" s="14">
        <v>1018.5</v>
      </c>
      <c r="N996" s="14"/>
      <c r="O996" s="14"/>
      <c r="P996" s="14"/>
      <c r="Q996" s="14"/>
      <c r="R996" s="14">
        <v>99.4</v>
      </c>
    </row>
    <row r="997" spans="13:18" x14ac:dyDescent="0.2">
      <c r="M997" s="14">
        <v>1018.6</v>
      </c>
      <c r="N997" s="14"/>
      <c r="O997" s="14"/>
      <c r="P997" s="14"/>
      <c r="Q997" s="14"/>
      <c r="R997" s="14">
        <v>99.5</v>
      </c>
    </row>
    <row r="998" spans="13:18" x14ac:dyDescent="0.2">
      <c r="M998" s="14">
        <v>1018.8</v>
      </c>
      <c r="N998" s="14"/>
      <c r="O998" s="14"/>
      <c r="P998" s="14"/>
      <c r="Q998" s="14"/>
      <c r="R998" s="14">
        <v>99.6</v>
      </c>
    </row>
    <row r="999" spans="13:18" x14ac:dyDescent="0.2">
      <c r="M999" s="14">
        <v>1018.9</v>
      </c>
      <c r="N999" s="14"/>
      <c r="O999" s="14"/>
      <c r="P999" s="14"/>
      <c r="Q999" s="14"/>
      <c r="R999" s="14">
        <v>99.7</v>
      </c>
    </row>
    <row r="1000" spans="13:18" x14ac:dyDescent="0.2">
      <c r="M1000" s="14">
        <v>1019.1</v>
      </c>
      <c r="N1000" s="14"/>
      <c r="O1000" s="14"/>
      <c r="P1000" s="14"/>
      <c r="Q1000" s="14"/>
      <c r="R1000" s="14">
        <v>99.8</v>
      </c>
    </row>
    <row r="1001" spans="13:18" x14ac:dyDescent="0.2">
      <c r="M1001" s="14">
        <v>1019.2</v>
      </c>
      <c r="N1001" s="14"/>
      <c r="O1001" s="14"/>
      <c r="P1001" s="14"/>
      <c r="Q1001" s="14"/>
      <c r="R1001" s="14">
        <v>99.9</v>
      </c>
    </row>
    <row r="1002" spans="13:18" x14ac:dyDescent="0.2">
      <c r="M1002" s="14">
        <v>1019.4</v>
      </c>
      <c r="N1002" s="14"/>
      <c r="O1002" s="14"/>
      <c r="P1002" s="14"/>
      <c r="Q1002" s="14"/>
      <c r="R1002" s="14">
        <v>100</v>
      </c>
    </row>
    <row r="1003" spans="13:18" x14ac:dyDescent="0.2">
      <c r="M1003" s="14">
        <v>1019.5</v>
      </c>
      <c r="N1003" s="14"/>
      <c r="O1003" s="14"/>
      <c r="P1003" s="14"/>
      <c r="Q1003" s="14"/>
      <c r="R1003" s="14">
        <v>100.1</v>
      </c>
    </row>
    <row r="1004" spans="13:18" x14ac:dyDescent="0.2">
      <c r="M1004" s="14">
        <v>1019.7</v>
      </c>
      <c r="N1004" s="14"/>
      <c r="O1004" s="14"/>
      <c r="P1004" s="14"/>
      <c r="Q1004" s="14"/>
      <c r="R1004" s="14">
        <v>100.2</v>
      </c>
    </row>
    <row r="1005" spans="13:18" x14ac:dyDescent="0.2">
      <c r="M1005" s="14">
        <v>1019.8</v>
      </c>
      <c r="N1005" s="14"/>
      <c r="O1005" s="14"/>
      <c r="P1005" s="14"/>
      <c r="Q1005" s="14"/>
      <c r="R1005" s="14">
        <v>100.3</v>
      </c>
    </row>
    <row r="1006" spans="13:18" x14ac:dyDescent="0.2">
      <c r="M1006" s="14">
        <v>1020</v>
      </c>
      <c r="N1006" s="14"/>
      <c r="O1006" s="14"/>
      <c r="P1006" s="14"/>
      <c r="Q1006" s="14"/>
      <c r="R1006" s="14">
        <v>100.4</v>
      </c>
    </row>
    <row r="1007" spans="13:18" x14ac:dyDescent="0.2">
      <c r="M1007" s="14">
        <v>1020.2</v>
      </c>
      <c r="N1007" s="14"/>
      <c r="O1007" s="14"/>
      <c r="P1007" s="14"/>
      <c r="Q1007" s="14"/>
      <c r="R1007" s="14">
        <v>100.5</v>
      </c>
    </row>
    <row r="1008" spans="13:18" x14ac:dyDescent="0.2">
      <c r="M1008" s="14">
        <v>1020.3</v>
      </c>
      <c r="N1008" s="14"/>
      <c r="O1008" s="14"/>
      <c r="P1008" s="14"/>
      <c r="Q1008" s="14"/>
      <c r="R1008" s="14">
        <v>100.6</v>
      </c>
    </row>
    <row r="1009" spans="13:18" x14ac:dyDescent="0.2">
      <c r="M1009" s="14">
        <v>1020.5</v>
      </c>
      <c r="N1009" s="14"/>
      <c r="O1009" s="14"/>
      <c r="P1009" s="14"/>
      <c r="Q1009" s="14"/>
      <c r="R1009" s="14">
        <v>100.7</v>
      </c>
    </row>
    <row r="1010" spans="13:18" x14ac:dyDescent="0.2">
      <c r="M1010" s="14">
        <v>1020.6</v>
      </c>
      <c r="N1010" s="14"/>
      <c r="O1010" s="14"/>
      <c r="P1010" s="14"/>
      <c r="Q1010" s="14"/>
      <c r="R1010" s="14">
        <v>100.8</v>
      </c>
    </row>
    <row r="1011" spans="13:18" x14ac:dyDescent="0.2">
      <c r="M1011" s="14">
        <v>1020.8</v>
      </c>
      <c r="N1011" s="14"/>
      <c r="O1011" s="14"/>
      <c r="P1011" s="14"/>
      <c r="Q1011" s="14"/>
      <c r="R1011" s="14">
        <v>100.9</v>
      </c>
    </row>
    <row r="1012" spans="13:18" x14ac:dyDescent="0.2">
      <c r="M1012" s="14">
        <v>1020.9</v>
      </c>
      <c r="N1012" s="14"/>
      <c r="O1012" s="14"/>
      <c r="P1012" s="14"/>
      <c r="Q1012" s="14"/>
      <c r="R1012" s="14">
        <v>101</v>
      </c>
    </row>
    <row r="1013" spans="13:18" x14ac:dyDescent="0.2">
      <c r="M1013" s="14">
        <v>1021.1</v>
      </c>
      <c r="N1013" s="14"/>
      <c r="O1013" s="14"/>
      <c r="P1013" s="14"/>
      <c r="Q1013" s="14"/>
      <c r="R1013" s="14">
        <v>101.1</v>
      </c>
    </row>
    <row r="1014" spans="13:18" x14ac:dyDescent="0.2">
      <c r="M1014" s="14">
        <v>1021.2</v>
      </c>
      <c r="N1014" s="14"/>
      <c r="O1014" s="14"/>
      <c r="P1014" s="14"/>
      <c r="Q1014" s="14"/>
      <c r="R1014" s="14">
        <v>101.2</v>
      </c>
    </row>
    <row r="1015" spans="13:18" x14ac:dyDescent="0.2">
      <c r="M1015" s="14">
        <v>1021.4</v>
      </c>
      <c r="N1015" s="14"/>
      <c r="O1015" s="14"/>
      <c r="P1015" s="14"/>
      <c r="Q1015" s="14"/>
      <c r="R1015" s="14">
        <v>101.3</v>
      </c>
    </row>
    <row r="1016" spans="13:18" x14ac:dyDescent="0.2">
      <c r="M1016" s="14">
        <v>1021.5</v>
      </c>
      <c r="N1016" s="14"/>
      <c r="O1016" s="14"/>
      <c r="P1016" s="14"/>
      <c r="Q1016" s="14"/>
      <c r="R1016" s="14">
        <v>101.4</v>
      </c>
    </row>
    <row r="1017" spans="13:18" x14ac:dyDescent="0.2">
      <c r="M1017" s="14">
        <v>1021.7</v>
      </c>
      <c r="N1017" s="14"/>
      <c r="O1017" s="14"/>
      <c r="P1017" s="14"/>
      <c r="Q1017" s="14"/>
      <c r="R1017" s="14">
        <v>101.5</v>
      </c>
    </row>
    <row r="1018" spans="13:18" x14ac:dyDescent="0.2">
      <c r="M1018" s="14">
        <v>1021.8</v>
      </c>
      <c r="N1018" s="14"/>
      <c r="O1018" s="14"/>
      <c r="P1018" s="14"/>
      <c r="Q1018" s="14"/>
      <c r="R1018" s="14">
        <v>101.6</v>
      </c>
    </row>
    <row r="1019" spans="13:18" x14ac:dyDescent="0.2">
      <c r="M1019" s="14">
        <v>1022</v>
      </c>
      <c r="N1019" s="14"/>
      <c r="O1019" s="14"/>
      <c r="P1019" s="14"/>
      <c r="Q1019" s="14"/>
      <c r="R1019" s="14">
        <v>101.7</v>
      </c>
    </row>
    <row r="1020" spans="13:18" x14ac:dyDescent="0.2">
      <c r="M1020" s="14">
        <v>1022.1</v>
      </c>
      <c r="N1020" s="14"/>
      <c r="O1020" s="14"/>
      <c r="P1020" s="14"/>
      <c r="Q1020" s="14"/>
      <c r="R1020" s="14">
        <v>101.8</v>
      </c>
    </row>
    <row r="1021" spans="13:18" x14ac:dyDescent="0.2">
      <c r="M1021" s="14">
        <v>1022.3</v>
      </c>
      <c r="N1021" s="14"/>
      <c r="O1021" s="14"/>
      <c r="P1021" s="14"/>
      <c r="Q1021" s="14"/>
      <c r="R1021" s="14">
        <v>101.9</v>
      </c>
    </row>
    <row r="1022" spans="13:18" x14ac:dyDescent="0.2">
      <c r="M1022" s="14">
        <v>1022.4</v>
      </c>
      <c r="N1022" s="14"/>
      <c r="O1022" s="14"/>
      <c r="P1022" s="14"/>
      <c r="Q1022" s="14"/>
      <c r="R1022" s="14">
        <v>102</v>
      </c>
    </row>
    <row r="1023" spans="13:18" x14ac:dyDescent="0.2">
      <c r="M1023" s="14">
        <v>1022.6</v>
      </c>
      <c r="N1023" s="14"/>
      <c r="O1023" s="14"/>
      <c r="P1023" s="14"/>
      <c r="Q1023" s="14"/>
      <c r="R1023" s="14">
        <v>102.1</v>
      </c>
    </row>
    <row r="1024" spans="13:18" x14ac:dyDescent="0.2">
      <c r="M1024" s="14">
        <v>1022.7</v>
      </c>
      <c r="N1024" s="14"/>
      <c r="O1024" s="14"/>
      <c r="P1024" s="14"/>
      <c r="Q1024" s="14"/>
      <c r="R1024" s="14">
        <v>102.2</v>
      </c>
    </row>
    <row r="1025" spans="13:18" x14ac:dyDescent="0.2">
      <c r="M1025" s="14">
        <v>1022.9</v>
      </c>
      <c r="N1025" s="14"/>
      <c r="O1025" s="14"/>
      <c r="P1025" s="14"/>
      <c r="Q1025" s="14"/>
      <c r="R1025" s="14">
        <v>102.3</v>
      </c>
    </row>
    <row r="1026" spans="13:18" x14ac:dyDescent="0.2">
      <c r="M1026" s="14">
        <v>1023</v>
      </c>
      <c r="N1026" s="14"/>
      <c r="O1026" s="14"/>
      <c r="P1026" s="14"/>
      <c r="Q1026" s="14"/>
      <c r="R1026" s="14">
        <v>102.4</v>
      </c>
    </row>
    <row r="1027" spans="13:18" x14ac:dyDescent="0.2">
      <c r="M1027" s="14">
        <v>1023.2</v>
      </c>
      <c r="N1027" s="14"/>
      <c r="O1027" s="14"/>
      <c r="P1027" s="14"/>
      <c r="Q1027" s="14"/>
      <c r="R1027" s="14">
        <v>102.5</v>
      </c>
    </row>
    <row r="1028" spans="13:18" x14ac:dyDescent="0.2">
      <c r="M1028" s="14">
        <v>1023.3</v>
      </c>
      <c r="N1028" s="14"/>
      <c r="O1028" s="14"/>
      <c r="P1028" s="14"/>
      <c r="Q1028" s="14"/>
      <c r="R1028" s="14">
        <v>102.6</v>
      </c>
    </row>
    <row r="1029" spans="13:18" x14ac:dyDescent="0.2">
      <c r="M1029" s="14">
        <v>1023.5</v>
      </c>
      <c r="N1029" s="14"/>
      <c r="O1029" s="14"/>
      <c r="P1029" s="14"/>
      <c r="Q1029" s="14"/>
      <c r="R1029" s="14">
        <v>102.7</v>
      </c>
    </row>
    <row r="1030" spans="13:18" x14ac:dyDescent="0.2">
      <c r="M1030" s="14">
        <v>1023.6</v>
      </c>
      <c r="N1030" s="14"/>
      <c r="O1030" s="14"/>
      <c r="P1030" s="14"/>
      <c r="Q1030" s="14"/>
      <c r="R1030" s="14">
        <v>102.8</v>
      </c>
    </row>
    <row r="1031" spans="13:18" x14ac:dyDescent="0.2">
      <c r="M1031" s="14">
        <v>1023.8</v>
      </c>
      <c r="N1031" s="14"/>
      <c r="O1031" s="14"/>
      <c r="P1031" s="14"/>
      <c r="Q1031" s="14"/>
      <c r="R1031" s="14">
        <v>102.9</v>
      </c>
    </row>
    <row r="1032" spans="13:18" x14ac:dyDescent="0.2">
      <c r="M1032" s="14">
        <v>1023.9</v>
      </c>
      <c r="N1032" s="14"/>
      <c r="O1032" s="14"/>
      <c r="P1032" s="14"/>
      <c r="Q1032" s="14"/>
      <c r="R1032" s="14">
        <v>103</v>
      </c>
    </row>
    <row r="1033" spans="13:18" x14ac:dyDescent="0.2">
      <c r="M1033" s="14">
        <v>1024.0999999999999</v>
      </c>
      <c r="N1033" s="14"/>
      <c r="O1033" s="14"/>
      <c r="P1033" s="14"/>
      <c r="Q1033" s="14"/>
      <c r="R1033" s="14">
        <v>103.1</v>
      </c>
    </row>
    <row r="1034" spans="13:18" x14ac:dyDescent="0.2">
      <c r="M1034" s="14">
        <v>1024.2</v>
      </c>
      <c r="N1034" s="14"/>
      <c r="O1034" s="14"/>
      <c r="P1034" s="14"/>
      <c r="Q1034" s="14"/>
      <c r="R1034" s="14">
        <v>103.2</v>
      </c>
    </row>
    <row r="1035" spans="13:18" x14ac:dyDescent="0.2">
      <c r="M1035" s="14">
        <v>1024.4000000000001</v>
      </c>
      <c r="N1035" s="14"/>
      <c r="O1035" s="14"/>
      <c r="P1035" s="14"/>
      <c r="Q1035" s="14"/>
      <c r="R1035" s="14">
        <v>103.3</v>
      </c>
    </row>
    <row r="1036" spans="13:18" x14ac:dyDescent="0.2">
      <c r="M1036" s="14">
        <v>1024.5</v>
      </c>
      <c r="N1036" s="14"/>
      <c r="O1036" s="14"/>
      <c r="P1036" s="14"/>
      <c r="Q1036" s="14"/>
      <c r="R1036" s="14">
        <v>103.4</v>
      </c>
    </row>
    <row r="1037" spans="13:18" x14ac:dyDescent="0.2">
      <c r="M1037" s="14">
        <v>1024.5999999999999</v>
      </c>
      <c r="N1037" s="14"/>
      <c r="O1037" s="14"/>
      <c r="P1037" s="14"/>
      <c r="Q1037" s="14"/>
      <c r="R1037" s="14">
        <v>103.5</v>
      </c>
    </row>
    <row r="1038" spans="13:18" x14ac:dyDescent="0.2">
      <c r="M1038" s="14">
        <v>1024.8</v>
      </c>
      <c r="N1038" s="14"/>
      <c r="O1038" s="14"/>
      <c r="P1038" s="14"/>
      <c r="Q1038" s="14"/>
      <c r="R1038" s="14">
        <v>103.6</v>
      </c>
    </row>
    <row r="1039" spans="13:18" x14ac:dyDescent="0.2">
      <c r="M1039" s="14">
        <v>1024.9000000000001</v>
      </c>
      <c r="N1039" s="14"/>
      <c r="O1039" s="14"/>
      <c r="P1039" s="14"/>
      <c r="Q1039" s="14"/>
      <c r="R1039" s="14">
        <v>103.7</v>
      </c>
    </row>
    <row r="1040" spans="13:18" x14ac:dyDescent="0.2">
      <c r="M1040" s="14">
        <v>1025.0999999999999</v>
      </c>
      <c r="N1040" s="14"/>
      <c r="O1040" s="14"/>
      <c r="P1040" s="14"/>
      <c r="Q1040" s="14"/>
      <c r="R1040" s="14">
        <v>103.8</v>
      </c>
    </row>
    <row r="1041" spans="13:18" x14ac:dyDescent="0.2">
      <c r="M1041" s="14">
        <v>1025.2</v>
      </c>
      <c r="N1041" s="14"/>
      <c r="O1041" s="14"/>
      <c r="P1041" s="14"/>
      <c r="Q1041" s="14"/>
      <c r="R1041" s="14">
        <v>103.9</v>
      </c>
    </row>
    <row r="1042" spans="13:18" x14ac:dyDescent="0.2">
      <c r="M1042" s="14">
        <v>1025.4000000000001</v>
      </c>
      <c r="N1042" s="14"/>
      <c r="O1042" s="14"/>
      <c r="P1042" s="14"/>
      <c r="Q1042" s="14"/>
      <c r="R1042" s="14">
        <v>104</v>
      </c>
    </row>
    <row r="1043" spans="13:18" x14ac:dyDescent="0.2">
      <c r="M1043" s="14">
        <v>1025.5</v>
      </c>
      <c r="N1043" s="14"/>
      <c r="O1043" s="14"/>
      <c r="P1043" s="14"/>
      <c r="Q1043" s="14"/>
      <c r="R1043" s="14">
        <v>104.1</v>
      </c>
    </row>
    <row r="1044" spans="13:18" x14ac:dyDescent="0.2">
      <c r="M1044" s="14">
        <v>1025.7</v>
      </c>
      <c r="N1044" s="14"/>
      <c r="O1044" s="14"/>
      <c r="P1044" s="14"/>
      <c r="Q1044" s="14"/>
      <c r="R1044" s="14">
        <v>104.2</v>
      </c>
    </row>
    <row r="1045" spans="13:18" x14ac:dyDescent="0.2">
      <c r="M1045" s="14">
        <v>1025.8</v>
      </c>
      <c r="N1045" s="14"/>
      <c r="O1045" s="14"/>
      <c r="P1045" s="14"/>
      <c r="Q1045" s="14"/>
      <c r="R1045" s="14">
        <v>104.3</v>
      </c>
    </row>
    <row r="1046" spans="13:18" x14ac:dyDescent="0.2">
      <c r="M1046" s="14">
        <v>1026</v>
      </c>
      <c r="N1046" s="14"/>
      <c r="O1046" s="14"/>
      <c r="P1046" s="14"/>
      <c r="Q1046" s="14"/>
      <c r="R1046" s="14">
        <v>104.4</v>
      </c>
    </row>
    <row r="1047" spans="13:18" x14ac:dyDescent="0.2">
      <c r="M1047" s="14">
        <v>1026.0999999999999</v>
      </c>
      <c r="N1047" s="14"/>
      <c r="O1047" s="14"/>
      <c r="P1047" s="14"/>
      <c r="Q1047" s="14"/>
      <c r="R1047" s="14">
        <v>104.5</v>
      </c>
    </row>
    <row r="1048" spans="13:18" x14ac:dyDescent="0.2">
      <c r="M1048" s="14">
        <v>1026.3</v>
      </c>
      <c r="N1048" s="14"/>
      <c r="O1048" s="14"/>
      <c r="P1048" s="14"/>
      <c r="Q1048" s="14"/>
      <c r="R1048" s="14">
        <v>104.6</v>
      </c>
    </row>
    <row r="1049" spans="13:18" x14ac:dyDescent="0.2">
      <c r="M1049" s="14">
        <v>1026.4000000000001</v>
      </c>
      <c r="N1049" s="14"/>
      <c r="O1049" s="14"/>
      <c r="P1049" s="14"/>
      <c r="Q1049" s="14"/>
      <c r="R1049" s="14">
        <v>104.7</v>
      </c>
    </row>
    <row r="1050" spans="13:18" x14ac:dyDescent="0.2">
      <c r="M1050" s="14">
        <v>1026.5999999999999</v>
      </c>
      <c r="N1050" s="14"/>
      <c r="O1050" s="14"/>
      <c r="P1050" s="14"/>
      <c r="Q1050" s="14"/>
      <c r="R1050" s="14">
        <v>104.8</v>
      </c>
    </row>
    <row r="1051" spans="13:18" x14ac:dyDescent="0.2">
      <c r="M1051" s="14">
        <v>1026.7</v>
      </c>
      <c r="N1051" s="14"/>
      <c r="O1051" s="14"/>
      <c r="P1051" s="14"/>
      <c r="Q1051" s="14"/>
      <c r="R1051" s="14">
        <v>104.9</v>
      </c>
    </row>
    <row r="1052" spans="13:18" x14ac:dyDescent="0.2">
      <c r="M1052" s="14">
        <v>1026.8</v>
      </c>
      <c r="N1052" s="14"/>
      <c r="O1052" s="14"/>
      <c r="P1052" s="14"/>
      <c r="Q1052" s="14"/>
      <c r="R1052" s="14">
        <v>105</v>
      </c>
    </row>
    <row r="1053" spans="13:18" x14ac:dyDescent="0.2">
      <c r="M1053" s="14">
        <v>1027</v>
      </c>
      <c r="N1053" s="14"/>
      <c r="O1053" s="14"/>
      <c r="P1053" s="14"/>
      <c r="Q1053" s="14"/>
      <c r="R1053" s="14">
        <v>105.1</v>
      </c>
    </row>
    <row r="1054" spans="13:18" x14ac:dyDescent="0.2">
      <c r="M1054" s="14">
        <v>1027.0999999999999</v>
      </c>
      <c r="N1054" s="14"/>
      <c r="O1054" s="14"/>
      <c r="P1054" s="14"/>
      <c r="Q1054" s="14"/>
      <c r="R1054" s="14">
        <v>105.2</v>
      </c>
    </row>
    <row r="1055" spans="13:18" x14ac:dyDescent="0.2">
      <c r="M1055" s="14">
        <v>1027.3</v>
      </c>
      <c r="N1055" s="14"/>
      <c r="O1055" s="14"/>
      <c r="P1055" s="14"/>
      <c r="Q1055" s="14"/>
      <c r="R1055" s="14">
        <v>105.3</v>
      </c>
    </row>
    <row r="1056" spans="13:18" x14ac:dyDescent="0.2">
      <c r="M1056" s="14">
        <v>1027.4000000000001</v>
      </c>
      <c r="N1056" s="14"/>
      <c r="O1056" s="14"/>
      <c r="P1056" s="14"/>
      <c r="Q1056" s="14"/>
      <c r="R1056" s="14">
        <v>105.4</v>
      </c>
    </row>
    <row r="1057" spans="13:18" x14ac:dyDescent="0.2">
      <c r="M1057" s="14">
        <v>1027.5999999999999</v>
      </c>
      <c r="N1057" s="14"/>
      <c r="O1057" s="14"/>
      <c r="P1057" s="14"/>
      <c r="Q1057" s="14"/>
      <c r="R1057" s="14">
        <v>105.5</v>
      </c>
    </row>
    <row r="1058" spans="13:18" x14ac:dyDescent="0.2">
      <c r="M1058" s="14">
        <v>1027.7</v>
      </c>
      <c r="N1058" s="14"/>
      <c r="O1058" s="14"/>
      <c r="P1058" s="14"/>
      <c r="Q1058" s="14"/>
      <c r="R1058" s="14">
        <v>105.6</v>
      </c>
    </row>
    <row r="1059" spans="13:18" x14ac:dyDescent="0.2">
      <c r="M1059" s="14">
        <v>1027.9000000000001</v>
      </c>
      <c r="N1059" s="14"/>
      <c r="O1059" s="14"/>
      <c r="P1059" s="14"/>
      <c r="Q1059" s="14"/>
      <c r="R1059" s="14">
        <v>105.7</v>
      </c>
    </row>
    <row r="1060" spans="13:18" x14ac:dyDescent="0.2">
      <c r="M1060" s="14">
        <v>1028</v>
      </c>
      <c r="N1060" s="14"/>
      <c r="O1060" s="14"/>
      <c r="P1060" s="14"/>
      <c r="Q1060" s="14"/>
      <c r="R1060" s="14">
        <v>105.8</v>
      </c>
    </row>
    <row r="1061" spans="13:18" x14ac:dyDescent="0.2">
      <c r="M1061" s="14">
        <v>1028.2</v>
      </c>
      <c r="N1061" s="14"/>
      <c r="O1061" s="14"/>
      <c r="P1061" s="14"/>
      <c r="Q1061" s="14"/>
      <c r="R1061" s="14">
        <v>105.9</v>
      </c>
    </row>
    <row r="1062" spans="13:18" x14ac:dyDescent="0.2">
      <c r="M1062" s="14">
        <v>1028.3</v>
      </c>
      <c r="N1062" s="14"/>
      <c r="O1062" s="14"/>
      <c r="P1062" s="14"/>
      <c r="Q1062" s="14"/>
      <c r="R1062" s="14">
        <v>106</v>
      </c>
    </row>
    <row r="1063" spans="13:18" x14ac:dyDescent="0.2">
      <c r="M1063" s="14">
        <v>1028.4000000000001</v>
      </c>
      <c r="N1063" s="14"/>
      <c r="O1063" s="14"/>
      <c r="P1063" s="14"/>
      <c r="Q1063" s="14"/>
      <c r="R1063" s="14">
        <v>106.1</v>
      </c>
    </row>
    <row r="1064" spans="13:18" x14ac:dyDescent="0.2">
      <c r="M1064" s="14">
        <v>1028.5999999999999</v>
      </c>
      <c r="N1064" s="14"/>
      <c r="O1064" s="14"/>
      <c r="P1064" s="14"/>
      <c r="Q1064" s="14"/>
      <c r="R1064" s="14">
        <v>106.2</v>
      </c>
    </row>
    <row r="1065" spans="13:18" x14ac:dyDescent="0.2">
      <c r="M1065" s="14">
        <v>1028.7</v>
      </c>
      <c r="N1065" s="14"/>
      <c r="O1065" s="14"/>
      <c r="P1065" s="14"/>
      <c r="Q1065" s="14"/>
      <c r="R1065" s="14">
        <v>106.3</v>
      </c>
    </row>
    <row r="1066" spans="13:18" x14ac:dyDescent="0.2">
      <c r="M1066" s="14">
        <v>1028.9000000000001</v>
      </c>
      <c r="N1066" s="14"/>
      <c r="O1066" s="14"/>
      <c r="P1066" s="14"/>
      <c r="Q1066" s="14"/>
      <c r="R1066" s="14">
        <v>106.4</v>
      </c>
    </row>
    <row r="1067" spans="13:18" x14ac:dyDescent="0.2">
      <c r="M1067" s="14">
        <v>1029</v>
      </c>
      <c r="N1067" s="14"/>
      <c r="O1067" s="14"/>
      <c r="P1067" s="14"/>
      <c r="Q1067" s="14"/>
      <c r="R1067" s="14">
        <v>106.5</v>
      </c>
    </row>
    <row r="1068" spans="13:18" x14ac:dyDescent="0.2">
      <c r="M1068" s="14">
        <v>1029.2</v>
      </c>
      <c r="N1068" s="14"/>
      <c r="O1068" s="14"/>
      <c r="P1068" s="14"/>
      <c r="Q1068" s="14"/>
      <c r="R1068" s="14">
        <v>106.6</v>
      </c>
    </row>
    <row r="1069" spans="13:18" x14ac:dyDescent="0.2">
      <c r="M1069" s="14">
        <v>1029.3</v>
      </c>
      <c r="N1069" s="14"/>
      <c r="O1069" s="14"/>
      <c r="P1069" s="14"/>
      <c r="Q1069" s="14"/>
      <c r="R1069" s="14">
        <v>106.7</v>
      </c>
    </row>
    <row r="1070" spans="13:18" x14ac:dyDescent="0.2">
      <c r="M1070" s="14">
        <v>1029.4000000000001</v>
      </c>
      <c r="N1070" s="14"/>
      <c r="O1070" s="14"/>
      <c r="P1070" s="14"/>
      <c r="Q1070" s="14"/>
      <c r="R1070" s="14">
        <v>106.8</v>
      </c>
    </row>
    <row r="1071" spans="13:18" x14ac:dyDescent="0.2">
      <c r="M1071" s="14">
        <v>1029.5999999999999</v>
      </c>
      <c r="N1071" s="14"/>
      <c r="O1071" s="14"/>
      <c r="P1071" s="14"/>
      <c r="Q1071" s="14"/>
      <c r="R1071" s="14">
        <v>106.9</v>
      </c>
    </row>
    <row r="1072" spans="13:18" x14ac:dyDescent="0.2">
      <c r="M1072" s="14">
        <v>1029.7</v>
      </c>
      <c r="N1072" s="14"/>
      <c r="O1072" s="14"/>
      <c r="P1072" s="14"/>
      <c r="Q1072" s="14"/>
      <c r="R1072" s="14">
        <v>107</v>
      </c>
    </row>
    <row r="1073" spans="13:18" x14ac:dyDescent="0.2">
      <c r="M1073" s="14">
        <v>1029.9000000000001</v>
      </c>
      <c r="N1073" s="14"/>
      <c r="O1073" s="14"/>
      <c r="P1073" s="14"/>
      <c r="Q1073" s="14"/>
      <c r="R1073" s="14">
        <v>107.1</v>
      </c>
    </row>
    <row r="1074" spans="13:18" x14ac:dyDescent="0.2">
      <c r="M1074" s="14">
        <v>1030</v>
      </c>
      <c r="N1074" s="14"/>
      <c r="O1074" s="14"/>
      <c r="P1074" s="14"/>
      <c r="Q1074" s="14"/>
      <c r="R1074" s="14">
        <v>107.2</v>
      </c>
    </row>
    <row r="1075" spans="13:18" x14ac:dyDescent="0.2">
      <c r="M1075" s="14">
        <v>1030.2</v>
      </c>
      <c r="N1075" s="14"/>
      <c r="O1075" s="14"/>
      <c r="P1075" s="14"/>
      <c r="Q1075" s="14"/>
      <c r="R1075" s="14">
        <v>107.3</v>
      </c>
    </row>
    <row r="1076" spans="13:18" x14ac:dyDescent="0.2">
      <c r="M1076" s="14">
        <v>1030.3</v>
      </c>
      <c r="N1076" s="14"/>
      <c r="O1076" s="14"/>
      <c r="P1076" s="14"/>
      <c r="Q1076" s="14"/>
      <c r="R1076" s="14">
        <v>107.4</v>
      </c>
    </row>
    <row r="1077" spans="13:18" x14ac:dyDescent="0.2">
      <c r="M1077" s="14">
        <v>1030.4000000000001</v>
      </c>
      <c r="N1077" s="14"/>
      <c r="O1077" s="14"/>
      <c r="P1077" s="14"/>
      <c r="Q1077" s="14"/>
      <c r="R1077" s="14">
        <v>107.5</v>
      </c>
    </row>
    <row r="1078" spans="13:18" x14ac:dyDescent="0.2">
      <c r="M1078" s="14">
        <v>1030.5999999999999</v>
      </c>
      <c r="N1078" s="14"/>
      <c r="O1078" s="14"/>
      <c r="P1078" s="14"/>
      <c r="Q1078" s="14"/>
      <c r="R1078" s="14">
        <v>107.6</v>
      </c>
    </row>
    <row r="1079" spans="13:18" x14ac:dyDescent="0.2">
      <c r="M1079" s="14">
        <v>1030.7</v>
      </c>
      <c r="N1079" s="14"/>
      <c r="O1079" s="14"/>
      <c r="P1079" s="14"/>
      <c r="Q1079" s="14"/>
      <c r="R1079" s="14">
        <v>107.7</v>
      </c>
    </row>
    <row r="1080" spans="13:18" x14ac:dyDescent="0.2">
      <c r="M1080" s="14">
        <v>1030.9000000000001</v>
      </c>
      <c r="N1080" s="14"/>
      <c r="O1080" s="14"/>
      <c r="P1080" s="14"/>
      <c r="Q1080" s="14"/>
      <c r="R1080" s="14">
        <v>107.8</v>
      </c>
    </row>
    <row r="1081" spans="13:18" x14ac:dyDescent="0.2">
      <c r="M1081" s="14">
        <v>1031</v>
      </c>
      <c r="N1081" s="14"/>
      <c r="O1081" s="14"/>
      <c r="P1081" s="14"/>
      <c r="Q1081" s="14"/>
      <c r="R1081" s="14">
        <v>107.9</v>
      </c>
    </row>
    <row r="1082" spans="13:18" x14ac:dyDescent="0.2">
      <c r="M1082" s="14">
        <v>1031.0999999999999</v>
      </c>
      <c r="N1082" s="14"/>
      <c r="O1082" s="14"/>
      <c r="P1082" s="14"/>
      <c r="Q1082" s="14"/>
      <c r="R1082" s="14">
        <v>108</v>
      </c>
    </row>
    <row r="1083" spans="13:18" x14ac:dyDescent="0.2">
      <c r="M1083" s="14">
        <v>1031.3</v>
      </c>
      <c r="N1083" s="14"/>
      <c r="O1083" s="14"/>
      <c r="P1083" s="14"/>
      <c r="Q1083" s="14"/>
      <c r="R1083" s="14">
        <v>108.1</v>
      </c>
    </row>
    <row r="1084" spans="13:18" x14ac:dyDescent="0.2">
      <c r="M1084" s="14">
        <v>1031.4000000000001</v>
      </c>
      <c r="N1084" s="14"/>
      <c r="O1084" s="14"/>
      <c r="P1084" s="14"/>
      <c r="Q1084" s="14"/>
      <c r="R1084" s="14">
        <v>108.2</v>
      </c>
    </row>
    <row r="1085" spans="13:18" x14ac:dyDescent="0.2">
      <c r="M1085" s="14">
        <v>1031.5999999999999</v>
      </c>
      <c r="N1085" s="14"/>
      <c r="O1085" s="14"/>
      <c r="P1085" s="14"/>
      <c r="Q1085" s="14"/>
      <c r="R1085" s="14">
        <v>108.3</v>
      </c>
    </row>
    <row r="1086" spans="13:18" x14ac:dyDescent="0.2">
      <c r="M1086" s="14">
        <v>1031.7</v>
      </c>
      <c r="N1086" s="14"/>
      <c r="O1086" s="14"/>
      <c r="P1086" s="14"/>
      <c r="Q1086" s="14"/>
      <c r="R1086" s="14">
        <v>108.4</v>
      </c>
    </row>
    <row r="1087" spans="13:18" x14ac:dyDescent="0.2">
      <c r="M1087" s="14">
        <v>1031.9000000000001</v>
      </c>
      <c r="N1087" s="14"/>
      <c r="O1087" s="14"/>
      <c r="P1087" s="14"/>
      <c r="Q1087" s="14"/>
      <c r="R1087" s="14">
        <v>108.5</v>
      </c>
    </row>
    <row r="1088" spans="13:18" x14ac:dyDescent="0.2">
      <c r="M1088" s="14">
        <v>1032</v>
      </c>
      <c r="N1088" s="14"/>
      <c r="O1088" s="14"/>
      <c r="P1088" s="14"/>
      <c r="Q1088" s="14"/>
      <c r="R1088" s="14">
        <v>108.6</v>
      </c>
    </row>
    <row r="1089" spans="13:18" x14ac:dyDescent="0.2">
      <c r="M1089" s="14">
        <v>1032.0999999999999</v>
      </c>
      <c r="N1089" s="14"/>
      <c r="O1089" s="14"/>
      <c r="P1089" s="14"/>
      <c r="Q1089" s="14"/>
      <c r="R1089" s="14">
        <v>108.7</v>
      </c>
    </row>
    <row r="1090" spans="13:18" x14ac:dyDescent="0.2">
      <c r="M1090" s="14">
        <v>1032.3</v>
      </c>
      <c r="N1090" s="14"/>
      <c r="O1090" s="14"/>
      <c r="P1090" s="14"/>
      <c r="Q1090" s="14"/>
      <c r="R1090" s="14">
        <v>108.8</v>
      </c>
    </row>
    <row r="1091" spans="13:18" x14ac:dyDescent="0.2">
      <c r="M1091" s="14">
        <v>1032.4000000000001</v>
      </c>
      <c r="N1091" s="14"/>
      <c r="O1091" s="14"/>
      <c r="P1091" s="14"/>
      <c r="Q1091" s="14"/>
      <c r="R1091" s="14">
        <v>108.9</v>
      </c>
    </row>
    <row r="1092" spans="13:18" x14ac:dyDescent="0.2">
      <c r="M1092" s="14">
        <v>1032.5999999999999</v>
      </c>
      <c r="N1092" s="14"/>
      <c r="O1092" s="14"/>
      <c r="P1092" s="14"/>
      <c r="Q1092" s="14"/>
      <c r="R1092" s="14">
        <v>109</v>
      </c>
    </row>
    <row r="1093" spans="13:18" x14ac:dyDescent="0.2">
      <c r="M1093" s="14">
        <v>1032.7</v>
      </c>
      <c r="N1093" s="14"/>
      <c r="O1093" s="14"/>
      <c r="P1093" s="14"/>
      <c r="Q1093" s="14"/>
      <c r="R1093" s="14">
        <v>109.1</v>
      </c>
    </row>
    <row r="1094" spans="13:18" x14ac:dyDescent="0.2">
      <c r="M1094" s="14">
        <v>1032.8</v>
      </c>
      <c r="N1094" s="14"/>
      <c r="O1094" s="14"/>
      <c r="P1094" s="14"/>
      <c r="Q1094" s="14"/>
      <c r="R1094" s="14">
        <v>109.2</v>
      </c>
    </row>
    <row r="1095" spans="13:18" x14ac:dyDescent="0.2">
      <c r="M1095" s="14">
        <v>1033</v>
      </c>
      <c r="N1095" s="14"/>
      <c r="O1095" s="14"/>
      <c r="P1095" s="14"/>
      <c r="Q1095" s="14"/>
      <c r="R1095" s="14">
        <v>109.3</v>
      </c>
    </row>
    <row r="1096" spans="13:18" x14ac:dyDescent="0.2">
      <c r="M1096" s="14">
        <v>1033.0999999999999</v>
      </c>
      <c r="N1096" s="14"/>
      <c r="O1096" s="14"/>
      <c r="P1096" s="14"/>
      <c r="Q1096" s="14"/>
      <c r="R1096" s="14">
        <v>109.4</v>
      </c>
    </row>
    <row r="1097" spans="13:18" x14ac:dyDescent="0.2">
      <c r="M1097" s="14">
        <v>1033.3</v>
      </c>
      <c r="N1097" s="14"/>
      <c r="O1097" s="14"/>
      <c r="P1097" s="14"/>
      <c r="Q1097" s="14"/>
      <c r="R1097" s="14">
        <v>109.5</v>
      </c>
    </row>
    <row r="1098" spans="13:18" x14ac:dyDescent="0.2">
      <c r="M1098" s="14">
        <v>1033.4000000000001</v>
      </c>
      <c r="N1098" s="14"/>
      <c r="O1098" s="14"/>
      <c r="P1098" s="14"/>
      <c r="Q1098" s="14"/>
      <c r="R1098" s="14">
        <v>109.6</v>
      </c>
    </row>
    <row r="1099" spans="13:18" x14ac:dyDescent="0.2">
      <c r="M1099" s="14">
        <v>1033.5</v>
      </c>
      <c r="N1099" s="14"/>
      <c r="O1099" s="14"/>
      <c r="P1099" s="14"/>
      <c r="Q1099" s="14"/>
      <c r="R1099" s="14">
        <v>109.7</v>
      </c>
    </row>
    <row r="1100" spans="13:18" x14ac:dyDescent="0.2">
      <c r="M1100" s="14">
        <v>1033.7</v>
      </c>
      <c r="N1100" s="14"/>
      <c r="O1100" s="14"/>
      <c r="P1100" s="14"/>
      <c r="Q1100" s="14"/>
      <c r="R1100" s="14">
        <v>109.8</v>
      </c>
    </row>
    <row r="1101" spans="13:18" x14ac:dyDescent="0.2">
      <c r="M1101" s="14">
        <v>1033.8</v>
      </c>
      <c r="N1101" s="14"/>
      <c r="O1101" s="14"/>
      <c r="P1101" s="14"/>
      <c r="Q1101" s="14"/>
      <c r="R1101" s="14">
        <v>109.9</v>
      </c>
    </row>
    <row r="1102" spans="13:18" x14ac:dyDescent="0.2">
      <c r="M1102" s="14">
        <v>1033.9000000000001</v>
      </c>
      <c r="N1102" s="14"/>
      <c r="O1102" s="14"/>
      <c r="P1102" s="14"/>
      <c r="Q1102" s="14"/>
      <c r="R1102" s="14">
        <v>110</v>
      </c>
    </row>
    <row r="1103" spans="13:18" x14ac:dyDescent="0.2">
      <c r="M1103" s="14">
        <v>1034.0999999999999</v>
      </c>
      <c r="N1103" s="14"/>
      <c r="O1103" s="14"/>
      <c r="P1103" s="14"/>
      <c r="Q1103" s="14"/>
      <c r="R1103" s="14">
        <v>110.1</v>
      </c>
    </row>
    <row r="1104" spans="13:18" x14ac:dyDescent="0.2">
      <c r="M1104" s="14">
        <v>1034.2</v>
      </c>
      <c r="N1104" s="14"/>
      <c r="O1104" s="14"/>
      <c r="P1104" s="14"/>
      <c r="Q1104" s="14"/>
      <c r="R1104" s="14">
        <v>110.2</v>
      </c>
    </row>
    <row r="1105" spans="13:18" x14ac:dyDescent="0.2">
      <c r="M1105" s="14">
        <v>1034.4000000000001</v>
      </c>
      <c r="N1105" s="14"/>
      <c r="O1105" s="14"/>
      <c r="P1105" s="14"/>
      <c r="Q1105" s="14"/>
      <c r="R1105" s="14">
        <v>110.3</v>
      </c>
    </row>
    <row r="1106" spans="13:18" x14ac:dyDescent="0.2">
      <c r="M1106" s="14">
        <v>1034.5</v>
      </c>
      <c r="N1106" s="14"/>
      <c r="O1106" s="14"/>
      <c r="P1106" s="14"/>
      <c r="Q1106" s="14"/>
      <c r="R1106" s="14">
        <v>110.4</v>
      </c>
    </row>
    <row r="1107" spans="13:18" x14ac:dyDescent="0.2">
      <c r="M1107" s="14">
        <v>1034.5999999999999</v>
      </c>
      <c r="N1107" s="14"/>
      <c r="O1107" s="14"/>
      <c r="P1107" s="14"/>
      <c r="Q1107" s="14"/>
      <c r="R1107" s="14">
        <v>110.5</v>
      </c>
    </row>
    <row r="1108" spans="13:18" x14ac:dyDescent="0.2">
      <c r="M1108" s="14">
        <v>1034.8</v>
      </c>
      <c r="N1108" s="14"/>
      <c r="O1108" s="14"/>
      <c r="P1108" s="14"/>
      <c r="Q1108" s="14"/>
      <c r="R1108" s="14">
        <v>110.6</v>
      </c>
    </row>
    <row r="1109" spans="13:18" x14ac:dyDescent="0.2">
      <c r="M1109" s="14">
        <v>1034.9000000000001</v>
      </c>
      <c r="N1109" s="14"/>
      <c r="O1109" s="14"/>
      <c r="P1109" s="14"/>
      <c r="Q1109" s="14"/>
      <c r="R1109" s="14">
        <v>110.7</v>
      </c>
    </row>
    <row r="1110" spans="13:18" x14ac:dyDescent="0.2">
      <c r="M1110" s="14">
        <v>1035.0999999999999</v>
      </c>
      <c r="N1110" s="14"/>
      <c r="O1110" s="14"/>
      <c r="P1110" s="14"/>
      <c r="Q1110" s="14"/>
      <c r="R1110" s="14">
        <v>110.8</v>
      </c>
    </row>
    <row r="1111" spans="13:18" x14ac:dyDescent="0.2">
      <c r="M1111" s="14">
        <v>1035.2</v>
      </c>
      <c r="N1111" s="14"/>
      <c r="O1111" s="14"/>
      <c r="P1111" s="14"/>
      <c r="Q1111" s="14"/>
      <c r="R1111" s="14">
        <v>110.9</v>
      </c>
    </row>
    <row r="1112" spans="13:18" x14ac:dyDescent="0.2">
      <c r="M1112" s="14">
        <v>1035.3</v>
      </c>
      <c r="N1112" s="14"/>
      <c r="O1112" s="14"/>
      <c r="P1112" s="14"/>
      <c r="Q1112" s="14"/>
      <c r="R1112" s="14">
        <v>111</v>
      </c>
    </row>
    <row r="1113" spans="13:18" x14ac:dyDescent="0.2">
      <c r="M1113" s="14">
        <v>1035.5</v>
      </c>
      <c r="N1113" s="14"/>
      <c r="O1113" s="14"/>
      <c r="P1113" s="14"/>
      <c r="Q1113" s="14"/>
      <c r="R1113" s="14">
        <v>111.1</v>
      </c>
    </row>
    <row r="1114" spans="13:18" x14ac:dyDescent="0.2">
      <c r="M1114" s="14">
        <v>1035.5999999999999</v>
      </c>
      <c r="N1114" s="14"/>
      <c r="O1114" s="14"/>
      <c r="P1114" s="14"/>
      <c r="Q1114" s="14"/>
      <c r="R1114" s="14">
        <v>111.2</v>
      </c>
    </row>
    <row r="1115" spans="13:18" x14ac:dyDescent="0.2">
      <c r="M1115" s="14">
        <v>1035.7</v>
      </c>
      <c r="N1115" s="14"/>
      <c r="O1115" s="14"/>
      <c r="P1115" s="14"/>
      <c r="Q1115" s="14"/>
      <c r="R1115" s="14">
        <v>111.3</v>
      </c>
    </row>
    <row r="1116" spans="13:18" x14ac:dyDescent="0.2">
      <c r="M1116" s="14">
        <v>1035.9000000000001</v>
      </c>
      <c r="N1116" s="14"/>
      <c r="O1116" s="14"/>
      <c r="P1116" s="14"/>
      <c r="Q1116" s="14"/>
      <c r="R1116" s="14">
        <v>111.4</v>
      </c>
    </row>
    <row r="1117" spans="13:18" x14ac:dyDescent="0.2">
      <c r="M1117" s="14">
        <v>1036</v>
      </c>
      <c r="N1117" s="14"/>
      <c r="O1117" s="14"/>
      <c r="P1117" s="14"/>
      <c r="Q1117" s="14"/>
      <c r="R1117" s="14">
        <v>111.5</v>
      </c>
    </row>
    <row r="1118" spans="13:18" x14ac:dyDescent="0.2">
      <c r="M1118" s="14">
        <v>1036.0999999999999</v>
      </c>
      <c r="N1118" s="14"/>
      <c r="O1118" s="14"/>
      <c r="P1118" s="14"/>
      <c r="Q1118" s="14"/>
      <c r="R1118" s="14">
        <v>111.6</v>
      </c>
    </row>
    <row r="1119" spans="13:18" x14ac:dyDescent="0.2">
      <c r="M1119" s="14">
        <v>1036.3</v>
      </c>
      <c r="N1119" s="14"/>
      <c r="O1119" s="14"/>
      <c r="P1119" s="14"/>
      <c r="Q1119" s="14"/>
      <c r="R1119" s="14">
        <v>111.7</v>
      </c>
    </row>
    <row r="1120" spans="13:18" x14ac:dyDescent="0.2">
      <c r="M1120" s="14">
        <v>1036.4000000000001</v>
      </c>
      <c r="N1120" s="14"/>
      <c r="O1120" s="14"/>
      <c r="P1120" s="14"/>
      <c r="Q1120" s="14"/>
      <c r="R1120" s="14">
        <v>111.8</v>
      </c>
    </row>
    <row r="1121" spans="13:18" x14ac:dyDescent="0.2">
      <c r="M1121" s="14">
        <v>1036.5999999999999</v>
      </c>
      <c r="N1121" s="14"/>
      <c r="O1121" s="14"/>
      <c r="P1121" s="14"/>
      <c r="Q1121" s="14"/>
      <c r="R1121" s="14">
        <v>111.9</v>
      </c>
    </row>
    <row r="1122" spans="13:18" x14ac:dyDescent="0.2">
      <c r="M1122" s="14">
        <v>1036.7</v>
      </c>
      <c r="N1122" s="14"/>
      <c r="O1122" s="14"/>
      <c r="P1122" s="14"/>
      <c r="Q1122" s="14"/>
      <c r="R1122" s="14">
        <v>112</v>
      </c>
    </row>
    <row r="1123" spans="13:18" x14ac:dyDescent="0.2">
      <c r="M1123" s="14">
        <v>1036.8</v>
      </c>
      <c r="N1123" s="14"/>
      <c r="O1123" s="14"/>
      <c r="P1123" s="14"/>
      <c r="Q1123" s="14"/>
      <c r="R1123" s="14">
        <v>112.1</v>
      </c>
    </row>
    <row r="1124" spans="13:18" x14ac:dyDescent="0.2">
      <c r="M1124" s="14">
        <v>1037</v>
      </c>
      <c r="N1124" s="14"/>
      <c r="O1124" s="14"/>
      <c r="P1124" s="14"/>
      <c r="Q1124" s="14"/>
      <c r="R1124" s="14">
        <v>112.2</v>
      </c>
    </row>
    <row r="1125" spans="13:18" x14ac:dyDescent="0.2">
      <c r="M1125" s="14">
        <v>1037.0999999999999</v>
      </c>
      <c r="N1125" s="14"/>
      <c r="O1125" s="14"/>
      <c r="P1125" s="14"/>
      <c r="Q1125" s="14"/>
      <c r="R1125" s="14">
        <v>112.3</v>
      </c>
    </row>
    <row r="1126" spans="13:18" x14ac:dyDescent="0.2">
      <c r="M1126" s="14">
        <v>1037.2</v>
      </c>
      <c r="N1126" s="14"/>
      <c r="O1126" s="14"/>
      <c r="P1126" s="14"/>
      <c r="Q1126" s="14"/>
      <c r="R1126" s="14">
        <v>112.4</v>
      </c>
    </row>
    <row r="1127" spans="13:18" x14ac:dyDescent="0.2">
      <c r="M1127" s="14">
        <v>1037.4000000000001</v>
      </c>
      <c r="N1127" s="14"/>
      <c r="O1127" s="14"/>
      <c r="P1127" s="14"/>
      <c r="Q1127" s="14"/>
      <c r="R1127" s="14">
        <v>112.5</v>
      </c>
    </row>
    <row r="1128" spans="13:18" x14ac:dyDescent="0.2">
      <c r="M1128" s="14">
        <v>1037.5</v>
      </c>
      <c r="N1128" s="14"/>
      <c r="O1128" s="14"/>
      <c r="P1128" s="14"/>
      <c r="Q1128" s="14"/>
      <c r="R1128" s="14">
        <v>112.6</v>
      </c>
    </row>
    <row r="1129" spans="13:18" x14ac:dyDescent="0.2">
      <c r="M1129" s="14">
        <v>1037.5999999999999</v>
      </c>
      <c r="N1129" s="14"/>
      <c r="O1129" s="14"/>
      <c r="P1129" s="14"/>
      <c r="Q1129" s="14"/>
      <c r="R1129" s="14">
        <v>112.7</v>
      </c>
    </row>
    <row r="1130" spans="13:18" x14ac:dyDescent="0.2">
      <c r="M1130" s="14">
        <v>1037.8</v>
      </c>
      <c r="N1130" s="14"/>
      <c r="O1130" s="14"/>
      <c r="P1130" s="14"/>
      <c r="Q1130" s="14"/>
      <c r="R1130" s="14">
        <v>112.8</v>
      </c>
    </row>
    <row r="1131" spans="13:18" x14ac:dyDescent="0.2">
      <c r="M1131" s="14">
        <v>1037.9000000000001</v>
      </c>
      <c r="N1131" s="14"/>
      <c r="O1131" s="14"/>
      <c r="P1131" s="14"/>
      <c r="Q1131" s="14"/>
      <c r="R1131" s="14">
        <v>112.9</v>
      </c>
    </row>
    <row r="1132" spans="13:18" x14ac:dyDescent="0.2">
      <c r="M1132" s="14">
        <v>1038</v>
      </c>
      <c r="N1132" s="14"/>
      <c r="O1132" s="14"/>
      <c r="P1132" s="14"/>
      <c r="Q1132" s="14"/>
      <c r="R1132" s="14">
        <v>113</v>
      </c>
    </row>
    <row r="1133" spans="13:18" x14ac:dyDescent="0.2">
      <c r="M1133" s="14">
        <v>1038.2</v>
      </c>
      <c r="N1133" s="14"/>
      <c r="O1133" s="14"/>
      <c r="P1133" s="14"/>
      <c r="Q1133" s="14"/>
      <c r="R1133" s="14">
        <v>113.1</v>
      </c>
    </row>
    <row r="1134" spans="13:18" x14ac:dyDescent="0.2">
      <c r="M1134" s="14">
        <v>1038.3</v>
      </c>
      <c r="N1134" s="14"/>
      <c r="O1134" s="14"/>
      <c r="P1134" s="14"/>
      <c r="Q1134" s="14"/>
      <c r="R1134" s="14">
        <v>113.2</v>
      </c>
    </row>
    <row r="1135" spans="13:18" x14ac:dyDescent="0.2">
      <c r="M1135" s="14">
        <v>1038.5</v>
      </c>
      <c r="N1135" s="14"/>
      <c r="O1135" s="14"/>
      <c r="P1135" s="14"/>
      <c r="Q1135" s="14"/>
      <c r="R1135" s="14">
        <v>113.3</v>
      </c>
    </row>
    <row r="1136" spans="13:18" x14ac:dyDescent="0.2">
      <c r="M1136" s="14">
        <v>1038.5999999999999</v>
      </c>
      <c r="N1136" s="14"/>
      <c r="O1136" s="14"/>
      <c r="P1136" s="14"/>
      <c r="Q1136" s="14"/>
      <c r="R1136" s="14">
        <v>113.4</v>
      </c>
    </row>
    <row r="1137" spans="13:18" x14ac:dyDescent="0.2">
      <c r="M1137" s="14">
        <v>1038.7</v>
      </c>
      <c r="N1137" s="14"/>
      <c r="O1137" s="14"/>
      <c r="P1137" s="14"/>
      <c r="Q1137" s="14"/>
      <c r="R1137" s="14">
        <v>113.5</v>
      </c>
    </row>
    <row r="1138" spans="13:18" x14ac:dyDescent="0.2">
      <c r="M1138" s="14">
        <v>1038.9000000000001</v>
      </c>
      <c r="N1138" s="14"/>
      <c r="O1138" s="14"/>
      <c r="P1138" s="14"/>
      <c r="Q1138" s="14"/>
      <c r="R1138" s="14">
        <v>113.6</v>
      </c>
    </row>
    <row r="1139" spans="13:18" x14ac:dyDescent="0.2">
      <c r="M1139" s="14">
        <v>1039</v>
      </c>
      <c r="N1139" s="14"/>
      <c r="O1139" s="14"/>
      <c r="P1139" s="14"/>
      <c r="Q1139" s="14"/>
      <c r="R1139" s="14">
        <v>113.7</v>
      </c>
    </row>
    <row r="1140" spans="13:18" x14ac:dyDescent="0.2">
      <c r="M1140" s="14">
        <v>1039.0999999999999</v>
      </c>
      <c r="N1140" s="14"/>
      <c r="O1140" s="14"/>
      <c r="P1140" s="14"/>
      <c r="Q1140" s="14"/>
      <c r="R1140" s="14">
        <v>113.8</v>
      </c>
    </row>
    <row r="1141" spans="13:18" x14ac:dyDescent="0.2">
      <c r="M1141" s="14">
        <v>1039.3</v>
      </c>
      <c r="N1141" s="14"/>
      <c r="O1141" s="14"/>
      <c r="P1141" s="14"/>
      <c r="Q1141" s="14"/>
      <c r="R1141" s="14">
        <v>113.9</v>
      </c>
    </row>
    <row r="1142" spans="13:18" x14ac:dyDescent="0.2">
      <c r="M1142" s="14">
        <v>1039.4000000000001</v>
      </c>
      <c r="N1142" s="14"/>
      <c r="O1142" s="14"/>
      <c r="P1142" s="14"/>
      <c r="Q1142" s="14"/>
      <c r="R1142" s="14">
        <v>114</v>
      </c>
    </row>
    <row r="1143" spans="13:18" x14ac:dyDescent="0.2">
      <c r="M1143" s="14">
        <v>1039.5</v>
      </c>
      <c r="N1143" s="14"/>
      <c r="O1143" s="14"/>
      <c r="P1143" s="14"/>
      <c r="Q1143" s="14"/>
      <c r="R1143" s="14">
        <v>114.1</v>
      </c>
    </row>
    <row r="1144" spans="13:18" x14ac:dyDescent="0.2">
      <c r="M1144" s="14">
        <v>1039.7</v>
      </c>
      <c r="N1144" s="14"/>
      <c r="O1144" s="14"/>
      <c r="P1144" s="14"/>
      <c r="Q1144" s="14"/>
      <c r="R1144" s="14">
        <v>114.2</v>
      </c>
    </row>
    <row r="1145" spans="13:18" x14ac:dyDescent="0.2">
      <c r="M1145" s="14">
        <v>1039.8</v>
      </c>
      <c r="N1145" s="14"/>
      <c r="O1145" s="14"/>
      <c r="P1145" s="14"/>
      <c r="Q1145" s="14"/>
      <c r="R1145" s="14">
        <v>114.3</v>
      </c>
    </row>
    <row r="1146" spans="13:18" x14ac:dyDescent="0.2">
      <c r="M1146" s="14">
        <v>1039.9000000000001</v>
      </c>
      <c r="N1146" s="14"/>
      <c r="O1146" s="14"/>
      <c r="P1146" s="14"/>
      <c r="Q1146" s="14"/>
      <c r="R1146" s="14">
        <v>114.4</v>
      </c>
    </row>
    <row r="1147" spans="13:18" x14ac:dyDescent="0.2">
      <c r="M1147" s="14">
        <v>1040.0999999999999</v>
      </c>
      <c r="N1147" s="14"/>
      <c r="O1147" s="14"/>
      <c r="P1147" s="14"/>
      <c r="Q1147" s="14"/>
      <c r="R1147" s="14">
        <v>114.5</v>
      </c>
    </row>
    <row r="1148" spans="13:18" x14ac:dyDescent="0.2">
      <c r="M1148" s="14">
        <v>1040.2</v>
      </c>
      <c r="N1148" s="14"/>
      <c r="O1148" s="14"/>
      <c r="P1148" s="14"/>
      <c r="Q1148" s="14"/>
      <c r="R1148" s="14">
        <v>114.6</v>
      </c>
    </row>
    <row r="1149" spans="13:18" x14ac:dyDescent="0.2">
      <c r="M1149" s="14">
        <v>1040.3</v>
      </c>
      <c r="N1149" s="14"/>
      <c r="O1149" s="14"/>
      <c r="P1149" s="14"/>
      <c r="Q1149" s="14"/>
      <c r="R1149" s="14">
        <v>114.7</v>
      </c>
    </row>
    <row r="1150" spans="13:18" x14ac:dyDescent="0.2">
      <c r="M1150" s="14">
        <v>1040.5</v>
      </c>
      <c r="N1150" s="14"/>
      <c r="O1150" s="14"/>
      <c r="P1150" s="14"/>
      <c r="Q1150" s="14"/>
      <c r="R1150" s="14">
        <v>114.8</v>
      </c>
    </row>
    <row r="1151" spans="13:18" x14ac:dyDescent="0.2">
      <c r="M1151" s="14">
        <v>1040.5999999999999</v>
      </c>
      <c r="N1151" s="14"/>
      <c r="O1151" s="14"/>
      <c r="P1151" s="14"/>
      <c r="Q1151" s="14"/>
      <c r="R1151" s="14">
        <v>114.9</v>
      </c>
    </row>
    <row r="1152" spans="13:18" x14ac:dyDescent="0.2">
      <c r="M1152" s="14">
        <v>1040.7</v>
      </c>
      <c r="N1152" s="14"/>
      <c r="O1152" s="14"/>
      <c r="P1152" s="14"/>
      <c r="Q1152" s="14"/>
      <c r="R1152" s="14">
        <v>115</v>
      </c>
    </row>
    <row r="1153" spans="13:18" x14ac:dyDescent="0.2">
      <c r="M1153" s="14">
        <v>1040.9000000000001</v>
      </c>
      <c r="N1153" s="14"/>
      <c r="O1153" s="14"/>
      <c r="P1153" s="14"/>
      <c r="Q1153" s="14"/>
      <c r="R1153" s="14">
        <v>115.1</v>
      </c>
    </row>
    <row r="1154" spans="13:18" x14ac:dyDescent="0.2">
      <c r="M1154" s="14">
        <v>1041</v>
      </c>
      <c r="N1154" s="14"/>
      <c r="O1154" s="14"/>
      <c r="P1154" s="14"/>
      <c r="Q1154" s="14"/>
      <c r="R1154" s="14">
        <v>115.2</v>
      </c>
    </row>
    <row r="1155" spans="13:18" x14ac:dyDescent="0.2">
      <c r="M1155" s="14">
        <v>1041.0999999999999</v>
      </c>
      <c r="N1155" s="14"/>
      <c r="O1155" s="14"/>
      <c r="P1155" s="14"/>
      <c r="Q1155" s="14"/>
      <c r="R1155" s="14">
        <v>115.3</v>
      </c>
    </row>
    <row r="1156" spans="13:18" x14ac:dyDescent="0.2">
      <c r="M1156" s="14">
        <v>1041.3</v>
      </c>
      <c r="N1156" s="14"/>
      <c r="O1156" s="14"/>
      <c r="P1156" s="14"/>
      <c r="Q1156" s="14"/>
      <c r="R1156" s="14">
        <v>115.4</v>
      </c>
    </row>
    <row r="1157" spans="13:18" x14ac:dyDescent="0.2">
      <c r="M1157" s="14">
        <v>1041.4000000000001</v>
      </c>
      <c r="N1157" s="14"/>
      <c r="O1157" s="14"/>
      <c r="P1157" s="14"/>
      <c r="Q1157" s="14"/>
      <c r="R1157" s="14">
        <v>115.5</v>
      </c>
    </row>
    <row r="1158" spans="13:18" x14ac:dyDescent="0.2">
      <c r="M1158" s="14">
        <v>1041.5</v>
      </c>
      <c r="N1158" s="14"/>
      <c r="O1158" s="14"/>
      <c r="P1158" s="14"/>
      <c r="Q1158" s="14"/>
      <c r="R1158" s="14">
        <v>115.6</v>
      </c>
    </row>
    <row r="1159" spans="13:18" x14ac:dyDescent="0.2">
      <c r="M1159" s="14">
        <v>1041.5999999999999</v>
      </c>
      <c r="N1159" s="14"/>
      <c r="O1159" s="14"/>
      <c r="P1159" s="14"/>
      <c r="Q1159" s="14"/>
      <c r="R1159" s="14">
        <v>115.7</v>
      </c>
    </row>
    <row r="1160" spans="13:18" x14ac:dyDescent="0.2">
      <c r="M1160" s="14">
        <v>1041.8</v>
      </c>
      <c r="N1160" s="14"/>
      <c r="O1160" s="14"/>
      <c r="P1160" s="14"/>
      <c r="Q1160" s="14"/>
      <c r="R1160" s="14">
        <v>115.8</v>
      </c>
    </row>
    <row r="1161" spans="13:18" x14ac:dyDescent="0.2">
      <c r="M1161" s="14">
        <v>1041.9000000000001</v>
      </c>
      <c r="N1161" s="14"/>
      <c r="O1161" s="14"/>
      <c r="P1161" s="14"/>
      <c r="Q1161" s="14"/>
      <c r="R1161" s="14">
        <v>115.9</v>
      </c>
    </row>
    <row r="1162" spans="13:18" x14ac:dyDescent="0.2">
      <c r="M1162" s="14">
        <v>1042</v>
      </c>
      <c r="N1162" s="14"/>
      <c r="O1162" s="14"/>
      <c r="P1162" s="14"/>
      <c r="Q1162" s="14"/>
      <c r="R1162" s="14">
        <v>116</v>
      </c>
    </row>
    <row r="1163" spans="13:18" x14ac:dyDescent="0.2">
      <c r="M1163" s="14">
        <v>1042.2</v>
      </c>
      <c r="N1163" s="14"/>
      <c r="O1163" s="14"/>
      <c r="P1163" s="14"/>
      <c r="Q1163" s="14"/>
      <c r="R1163" s="14">
        <v>116.1</v>
      </c>
    </row>
    <row r="1164" spans="13:18" x14ac:dyDescent="0.2">
      <c r="M1164" s="14">
        <v>1042.3</v>
      </c>
      <c r="N1164" s="14"/>
      <c r="O1164" s="14"/>
      <c r="P1164" s="14"/>
      <c r="Q1164" s="14"/>
      <c r="R1164" s="14">
        <v>116.2</v>
      </c>
    </row>
    <row r="1165" spans="13:18" x14ac:dyDescent="0.2">
      <c r="M1165" s="14">
        <v>1042.4000000000001</v>
      </c>
      <c r="N1165" s="14"/>
      <c r="O1165" s="14"/>
      <c r="P1165" s="14"/>
      <c r="Q1165" s="14"/>
      <c r="R1165" s="14">
        <v>116.3</v>
      </c>
    </row>
    <row r="1166" spans="13:18" x14ac:dyDescent="0.2">
      <c r="M1166" s="14">
        <v>1042.5999999999999</v>
      </c>
      <c r="N1166" s="14"/>
      <c r="O1166" s="14"/>
      <c r="P1166" s="14"/>
      <c r="Q1166" s="14"/>
      <c r="R1166" s="14">
        <v>116.4</v>
      </c>
    </row>
    <row r="1167" spans="13:18" x14ac:dyDescent="0.2">
      <c r="M1167" s="14">
        <v>1042.7</v>
      </c>
      <c r="N1167" s="14"/>
      <c r="O1167" s="14"/>
      <c r="P1167" s="14"/>
      <c r="Q1167" s="14"/>
      <c r="R1167" s="14">
        <v>116.5</v>
      </c>
    </row>
    <row r="1168" spans="13:18" x14ac:dyDescent="0.2">
      <c r="M1168" s="14">
        <v>1042.8</v>
      </c>
      <c r="N1168" s="14"/>
      <c r="O1168" s="14"/>
      <c r="P1168" s="14"/>
      <c r="Q1168" s="14"/>
      <c r="R1168" s="14">
        <v>116.6</v>
      </c>
    </row>
    <row r="1169" spans="13:18" x14ac:dyDescent="0.2">
      <c r="M1169" s="14">
        <v>1043</v>
      </c>
      <c r="N1169" s="14"/>
      <c r="O1169" s="14"/>
      <c r="P1169" s="14"/>
      <c r="Q1169" s="14"/>
      <c r="R1169" s="14">
        <v>116.7</v>
      </c>
    </row>
    <row r="1170" spans="13:18" x14ac:dyDescent="0.2">
      <c r="M1170" s="14">
        <v>1043.0999999999999</v>
      </c>
      <c r="N1170" s="14"/>
      <c r="O1170" s="14"/>
      <c r="P1170" s="14"/>
      <c r="Q1170" s="14"/>
      <c r="R1170" s="14">
        <v>116.8</v>
      </c>
    </row>
    <row r="1171" spans="13:18" x14ac:dyDescent="0.2">
      <c r="M1171" s="14">
        <v>1043.2</v>
      </c>
      <c r="N1171" s="14"/>
      <c r="O1171" s="14"/>
      <c r="P1171" s="14"/>
      <c r="Q1171" s="14"/>
      <c r="R1171" s="14">
        <v>116.9</v>
      </c>
    </row>
    <row r="1172" spans="13:18" x14ac:dyDescent="0.2">
      <c r="M1172" s="14">
        <v>1043.4000000000001</v>
      </c>
      <c r="N1172" s="14"/>
      <c r="O1172" s="14"/>
      <c r="P1172" s="14"/>
      <c r="Q1172" s="14"/>
      <c r="R1172" s="14">
        <v>117</v>
      </c>
    </row>
    <row r="1173" spans="13:18" x14ac:dyDescent="0.2">
      <c r="M1173" s="14">
        <v>1043.5</v>
      </c>
      <c r="N1173" s="14"/>
      <c r="O1173" s="14"/>
      <c r="P1173" s="14"/>
      <c r="Q1173" s="14"/>
      <c r="R1173" s="14">
        <v>117.1</v>
      </c>
    </row>
    <row r="1174" spans="13:18" x14ac:dyDescent="0.2">
      <c r="M1174" s="14">
        <v>1043.5999999999999</v>
      </c>
      <c r="N1174" s="14"/>
      <c r="O1174" s="14"/>
      <c r="P1174" s="14"/>
      <c r="Q1174" s="14"/>
      <c r="R1174" s="14">
        <v>117.2</v>
      </c>
    </row>
    <row r="1175" spans="13:18" x14ac:dyDescent="0.2">
      <c r="M1175" s="14">
        <v>1043.7</v>
      </c>
      <c r="N1175" s="14"/>
      <c r="O1175" s="14"/>
      <c r="P1175" s="14"/>
      <c r="Q1175" s="14"/>
      <c r="R1175" s="14">
        <v>117.3</v>
      </c>
    </row>
    <row r="1176" spans="13:18" x14ac:dyDescent="0.2">
      <c r="M1176" s="14">
        <v>1043.9000000000001</v>
      </c>
      <c r="N1176" s="14"/>
      <c r="O1176" s="14"/>
      <c r="P1176" s="14"/>
      <c r="Q1176" s="14"/>
      <c r="R1176" s="14">
        <v>117.4</v>
      </c>
    </row>
    <row r="1177" spans="13:18" x14ac:dyDescent="0.2">
      <c r="M1177" s="14">
        <v>1044</v>
      </c>
      <c r="N1177" s="14"/>
      <c r="O1177" s="14"/>
      <c r="P1177" s="14"/>
      <c r="Q1177" s="14"/>
      <c r="R1177" s="14">
        <v>117.5</v>
      </c>
    </row>
    <row r="1178" spans="13:18" x14ac:dyDescent="0.2">
      <c r="M1178" s="14">
        <v>1044.0999999999999</v>
      </c>
      <c r="N1178" s="14"/>
      <c r="O1178" s="14"/>
      <c r="P1178" s="14"/>
      <c r="Q1178" s="14"/>
      <c r="R1178" s="14">
        <v>117.6</v>
      </c>
    </row>
    <row r="1179" spans="13:18" x14ac:dyDescent="0.2">
      <c r="M1179" s="14">
        <v>1044.3</v>
      </c>
      <c r="N1179" s="14"/>
      <c r="O1179" s="14"/>
      <c r="P1179" s="14"/>
      <c r="Q1179" s="14"/>
      <c r="R1179" s="14">
        <v>117.7</v>
      </c>
    </row>
    <row r="1180" spans="13:18" x14ac:dyDescent="0.2">
      <c r="M1180" s="14">
        <v>1044.4000000000001</v>
      </c>
      <c r="N1180" s="14"/>
      <c r="O1180" s="14"/>
      <c r="P1180" s="14"/>
      <c r="Q1180" s="14"/>
      <c r="R1180" s="14">
        <v>117.8</v>
      </c>
    </row>
    <row r="1181" spans="13:18" x14ac:dyDescent="0.2">
      <c r="M1181" s="14">
        <v>1044.5</v>
      </c>
      <c r="N1181" s="14"/>
      <c r="O1181" s="14"/>
      <c r="P1181" s="14"/>
      <c r="Q1181" s="14"/>
      <c r="R1181" s="14">
        <v>117.9</v>
      </c>
    </row>
    <row r="1182" spans="13:18" x14ac:dyDescent="0.2">
      <c r="M1182" s="14">
        <v>1044.5999999999999</v>
      </c>
      <c r="N1182" s="14"/>
      <c r="O1182" s="14"/>
      <c r="P1182" s="14"/>
      <c r="Q1182" s="14"/>
      <c r="R1182" s="14">
        <v>118</v>
      </c>
    </row>
    <row r="1183" spans="13:18" x14ac:dyDescent="0.2">
      <c r="M1183" s="14">
        <v>1044.8</v>
      </c>
      <c r="N1183" s="14"/>
      <c r="O1183" s="14"/>
      <c r="P1183" s="14"/>
      <c r="Q1183" s="14"/>
      <c r="R1183" s="14">
        <v>118.1</v>
      </c>
    </row>
    <row r="1184" spans="13:18" x14ac:dyDescent="0.2">
      <c r="M1184" s="14">
        <v>1044.9000000000001</v>
      </c>
      <c r="N1184" s="14"/>
      <c r="O1184" s="14"/>
      <c r="P1184" s="14"/>
      <c r="Q1184" s="14"/>
      <c r="R1184" s="14">
        <v>118.2</v>
      </c>
    </row>
    <row r="1185" spans="13:18" x14ac:dyDescent="0.2">
      <c r="M1185" s="14">
        <v>1045</v>
      </c>
      <c r="N1185" s="14"/>
      <c r="O1185" s="14"/>
      <c r="P1185" s="14"/>
      <c r="Q1185" s="14"/>
      <c r="R1185" s="14">
        <v>118.3</v>
      </c>
    </row>
    <row r="1186" spans="13:18" x14ac:dyDescent="0.2">
      <c r="M1186" s="14">
        <v>1045.2</v>
      </c>
      <c r="N1186" s="14"/>
      <c r="O1186" s="14"/>
      <c r="P1186" s="14"/>
      <c r="Q1186" s="14"/>
      <c r="R1186" s="14">
        <v>118.4</v>
      </c>
    </row>
    <row r="1187" spans="13:18" x14ac:dyDescent="0.2">
      <c r="M1187" s="14">
        <v>1045.3</v>
      </c>
      <c r="N1187" s="14"/>
      <c r="O1187" s="14"/>
      <c r="P1187" s="14"/>
      <c r="Q1187" s="14"/>
      <c r="R1187" s="14">
        <v>118.5</v>
      </c>
    </row>
    <row r="1188" spans="13:18" x14ac:dyDescent="0.2">
      <c r="M1188" s="14">
        <v>1045.4000000000001</v>
      </c>
      <c r="N1188" s="14"/>
      <c r="O1188" s="14"/>
      <c r="P1188" s="14"/>
      <c r="Q1188" s="14"/>
      <c r="R1188" s="14">
        <v>118.6</v>
      </c>
    </row>
    <row r="1189" spans="13:18" x14ac:dyDescent="0.2">
      <c r="M1189" s="14">
        <v>1045.5</v>
      </c>
      <c r="N1189" s="14"/>
      <c r="O1189" s="14"/>
      <c r="P1189" s="14"/>
      <c r="Q1189" s="14"/>
      <c r="R1189" s="14">
        <v>118.7</v>
      </c>
    </row>
    <row r="1190" spans="13:18" x14ac:dyDescent="0.2">
      <c r="M1190" s="14">
        <v>1045.7</v>
      </c>
      <c r="N1190" s="14"/>
      <c r="O1190" s="14"/>
      <c r="P1190" s="14"/>
      <c r="Q1190" s="14"/>
      <c r="R1190" s="14">
        <v>118.8</v>
      </c>
    </row>
    <row r="1191" spans="13:18" x14ac:dyDescent="0.2">
      <c r="M1191" s="14">
        <v>1045.8</v>
      </c>
      <c r="N1191" s="14"/>
      <c r="O1191" s="14"/>
      <c r="P1191" s="14"/>
      <c r="Q1191" s="14"/>
      <c r="R1191" s="14">
        <v>118.9</v>
      </c>
    </row>
    <row r="1192" spans="13:18" x14ac:dyDescent="0.2">
      <c r="M1192" s="14">
        <v>1045.9000000000001</v>
      </c>
      <c r="N1192" s="14"/>
      <c r="O1192" s="14"/>
      <c r="P1192" s="14"/>
      <c r="Q1192" s="14"/>
      <c r="R1192" s="14">
        <v>119</v>
      </c>
    </row>
    <row r="1193" spans="13:18" x14ac:dyDescent="0.2">
      <c r="M1193" s="14">
        <v>1046.0999999999999</v>
      </c>
      <c r="N1193" s="14"/>
      <c r="O1193" s="14"/>
      <c r="P1193" s="14"/>
      <c r="Q1193" s="14"/>
      <c r="R1193" s="14">
        <v>119.1</v>
      </c>
    </row>
    <row r="1194" spans="13:18" x14ac:dyDescent="0.2">
      <c r="M1194" s="14">
        <v>1046.2</v>
      </c>
      <c r="N1194" s="14"/>
      <c r="O1194" s="14"/>
      <c r="P1194" s="14"/>
      <c r="Q1194" s="14"/>
      <c r="R1194" s="14">
        <v>119.2</v>
      </c>
    </row>
    <row r="1195" spans="13:18" x14ac:dyDescent="0.2">
      <c r="M1195" s="14">
        <v>1046.3</v>
      </c>
      <c r="N1195" s="14"/>
      <c r="O1195" s="14"/>
      <c r="P1195" s="14"/>
      <c r="Q1195" s="14"/>
      <c r="R1195" s="14">
        <v>119.3</v>
      </c>
    </row>
    <row r="1196" spans="13:18" x14ac:dyDescent="0.2">
      <c r="M1196" s="14">
        <v>1046.4000000000001</v>
      </c>
      <c r="N1196" s="14"/>
      <c r="O1196" s="14"/>
      <c r="P1196" s="14"/>
      <c r="Q1196" s="14"/>
      <c r="R1196" s="14">
        <v>119.4</v>
      </c>
    </row>
    <row r="1197" spans="13:18" x14ac:dyDescent="0.2">
      <c r="M1197" s="14">
        <v>1046.5999999999999</v>
      </c>
      <c r="N1197" s="14"/>
      <c r="O1197" s="14"/>
      <c r="P1197" s="14"/>
      <c r="Q1197" s="14"/>
      <c r="R1197" s="14">
        <v>119.5</v>
      </c>
    </row>
    <row r="1198" spans="13:18" x14ac:dyDescent="0.2">
      <c r="M1198" s="14">
        <v>1046.7</v>
      </c>
      <c r="N1198" s="14"/>
      <c r="O1198" s="14"/>
      <c r="P1198" s="14"/>
      <c r="Q1198" s="14"/>
      <c r="R1198" s="14">
        <v>119.6</v>
      </c>
    </row>
    <row r="1199" spans="13:18" x14ac:dyDescent="0.2">
      <c r="M1199" s="14">
        <v>1046.8</v>
      </c>
      <c r="N1199" s="14"/>
      <c r="O1199" s="14"/>
      <c r="P1199" s="14"/>
      <c r="Q1199" s="14"/>
      <c r="R1199" s="14">
        <v>119.7</v>
      </c>
    </row>
    <row r="1200" spans="13:18" x14ac:dyDescent="0.2">
      <c r="M1200" s="14">
        <v>1047</v>
      </c>
      <c r="N1200" s="14"/>
      <c r="O1200" s="14"/>
      <c r="P1200" s="14"/>
      <c r="Q1200" s="14"/>
      <c r="R1200" s="14">
        <v>119.8</v>
      </c>
    </row>
    <row r="1201" spans="13:18" x14ac:dyDescent="0.2">
      <c r="M1201" s="14">
        <v>1047.0999999999999</v>
      </c>
      <c r="N1201" s="14"/>
      <c r="O1201" s="14"/>
      <c r="P1201" s="14"/>
      <c r="Q1201" s="14"/>
      <c r="R1201" s="14">
        <v>119.9</v>
      </c>
    </row>
    <row r="1202" spans="13:18" x14ac:dyDescent="0.2">
      <c r="M1202" s="14">
        <v>1047.2</v>
      </c>
      <c r="N1202" s="14"/>
      <c r="O1202" s="14"/>
      <c r="P1202" s="14"/>
      <c r="Q1202" s="14"/>
      <c r="R1202" s="14">
        <v>120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2"/>
  <sheetViews>
    <sheetView topLeftCell="C1" zoomScale="115" zoomScaleNormal="115" workbookViewId="0">
      <selection activeCell="S3" sqref="S3"/>
    </sheetView>
  </sheetViews>
  <sheetFormatPr defaultRowHeight="12.75" x14ac:dyDescent="0.2"/>
  <cols>
    <col min="2" max="2" width="5" bestFit="1" customWidth="1"/>
    <col min="3" max="3" width="7" bestFit="1" customWidth="1"/>
  </cols>
  <sheetData>
    <row r="1" spans="1:23" ht="18.75" x14ac:dyDescent="0.3">
      <c r="A1" s="19" t="s">
        <v>24</v>
      </c>
      <c r="B1" s="19"/>
      <c r="C1" s="12"/>
    </row>
    <row r="2" spans="1:23" ht="18" x14ac:dyDescent="0.35">
      <c r="A2" s="9" t="s">
        <v>25</v>
      </c>
      <c r="B2" s="10" t="s">
        <v>26</v>
      </c>
      <c r="C2" s="10" t="s">
        <v>27</v>
      </c>
      <c r="E2" s="13" t="s">
        <v>30</v>
      </c>
      <c r="F2" s="13" t="s">
        <v>31</v>
      </c>
      <c r="G2" s="13" t="s">
        <v>28</v>
      </c>
      <c r="H2" s="13" t="s">
        <v>29</v>
      </c>
      <c r="I2" s="13" t="s">
        <v>32</v>
      </c>
      <c r="J2" s="13" t="s">
        <v>33</v>
      </c>
      <c r="N2" s="20" t="s">
        <v>40</v>
      </c>
      <c r="O2" s="20"/>
      <c r="P2" s="20"/>
      <c r="Q2" s="20"/>
      <c r="R2" s="20"/>
      <c r="S2" s="20"/>
      <c r="T2" s="20"/>
      <c r="U2" s="20"/>
    </row>
    <row r="3" spans="1:23" x14ac:dyDescent="0.2">
      <c r="A3" s="11">
        <v>20</v>
      </c>
      <c r="B3" s="11">
        <v>1</v>
      </c>
      <c r="C3" s="11">
        <v>1</v>
      </c>
      <c r="D3">
        <v>293.36099999999999</v>
      </c>
      <c r="E3">
        <f>(D3)-273</f>
        <v>20.36099999999999</v>
      </c>
      <c r="F3">
        <v>0.1</v>
      </c>
      <c r="G3">
        <f>IF($E3&lt;400,1,IF(MOD($E3,100)=0,VLOOKUP($E3,$A$3:$C$15,2,FALSE),VLOOKUP(FLOOR($E3,100),$A$3:$C$15,2,FALSE)-($E3-FLOOR($E3,100))/(CEILING($E3,100)-FLOOR($E3,100))*(VLOOKUP(FLOOR($E3,100),$A$3:$C$15,2,FALSE)-VLOOKUP(CEILING($E3,100),$A$3:$C$15,2,FALSE))))</f>
        <v>1</v>
      </c>
      <c r="H3">
        <f t="shared" ref="H3:H66" si="0">IF($E3&lt;100,1,IF(MOD($E3,100)=0,VLOOKUP($E3,$A$3:$C$15,3,FALSE),VLOOKUP(FLOOR($E3,100),$A$3:$C$15,3,FALSE)-($E3-FLOOR($E3,100))/(CEILING($E3,100)-FLOOR($E3,100))*(VLOOKUP(FLOOR($E3,100),$A$3:$C$15,3,FALSE)-VLOOKUP(CEILING($E3,100),$A$3:$C$15,3,FALSE))))</f>
        <v>1</v>
      </c>
      <c r="I3">
        <f>-355*G3</f>
        <v>-355</v>
      </c>
      <c r="J3">
        <f>-355*H3</f>
        <v>-355</v>
      </c>
      <c r="K3" s="1">
        <v>0.1</v>
      </c>
      <c r="L3">
        <v>-118.348</v>
      </c>
      <c r="N3">
        <v>0.1</v>
      </c>
      <c r="O3">
        <v>-123.64</v>
      </c>
      <c r="P3">
        <v>-355</v>
      </c>
      <c r="Q3">
        <v>-355</v>
      </c>
      <c r="R3">
        <v>0.1</v>
      </c>
      <c r="S3">
        <v>-135.04499999999999</v>
      </c>
      <c r="T3">
        <v>-355</v>
      </c>
      <c r="U3">
        <v>-355</v>
      </c>
      <c r="V3">
        <v>0.1</v>
      </c>
      <c r="W3">
        <v>21.1</v>
      </c>
    </row>
    <row r="4" spans="1:23" x14ac:dyDescent="0.2">
      <c r="A4" s="11">
        <v>100</v>
      </c>
      <c r="B4" s="11">
        <v>1</v>
      </c>
      <c r="C4" s="11">
        <v>1</v>
      </c>
      <c r="D4">
        <v>293.89800000000002</v>
      </c>
      <c r="E4">
        <f t="shared" ref="E4:E67" si="1">(D4)-273</f>
        <v>20.898000000000025</v>
      </c>
      <c r="F4">
        <v>0.2</v>
      </c>
      <c r="G4">
        <f t="shared" ref="G4:G67" si="2">IF(E4&lt;400,1,IF(MOD(E4,100)=0,VLOOKUP(E4,$A$3:$C$15,2,FALSE),VLOOKUP(FLOOR(E4,100),$A$3:$C$15,2,FALSE)-(E4-FLOOR(E4,100))/(CEILING(E4,100)-FLOOR(E4,100))*(VLOOKUP(FLOOR(E4,100),$A$3:$C$15,2,FALSE)-VLOOKUP(CEILING(E4,100),$A$3:$C$15,2,FALSE))))</f>
        <v>1</v>
      </c>
      <c r="H4">
        <f t="shared" si="0"/>
        <v>1</v>
      </c>
      <c r="I4">
        <f t="shared" ref="I4:I67" si="3">-355*G4</f>
        <v>-355</v>
      </c>
      <c r="J4">
        <f t="shared" ref="J4:J67" si="4">-355*H4</f>
        <v>-355</v>
      </c>
      <c r="K4" s="1">
        <v>0.2</v>
      </c>
      <c r="L4">
        <v>-120.29900000000001</v>
      </c>
      <c r="N4">
        <v>0.2</v>
      </c>
      <c r="O4">
        <v>-125.86</v>
      </c>
      <c r="P4">
        <v>-355</v>
      </c>
      <c r="Q4">
        <v>-355</v>
      </c>
      <c r="R4">
        <v>0.2</v>
      </c>
      <c r="S4">
        <v>-132.94499999999999</v>
      </c>
      <c r="T4">
        <v>-355</v>
      </c>
      <c r="U4">
        <v>-355</v>
      </c>
      <c r="V4">
        <v>0.2</v>
      </c>
      <c r="W4">
        <v>22.6</v>
      </c>
    </row>
    <row r="5" spans="1:23" x14ac:dyDescent="0.2">
      <c r="A5" s="11">
        <v>200</v>
      </c>
      <c r="B5" s="11">
        <v>1</v>
      </c>
      <c r="C5" s="11">
        <v>0.80700000000000005</v>
      </c>
      <c r="D5">
        <v>294.61200000000002</v>
      </c>
      <c r="E5">
        <f t="shared" si="1"/>
        <v>21.612000000000023</v>
      </c>
      <c r="F5">
        <v>0.3</v>
      </c>
      <c r="G5">
        <f t="shared" si="2"/>
        <v>1</v>
      </c>
      <c r="H5">
        <f t="shared" si="0"/>
        <v>1</v>
      </c>
      <c r="I5">
        <f t="shared" si="3"/>
        <v>-355</v>
      </c>
      <c r="J5">
        <f t="shared" si="4"/>
        <v>-355</v>
      </c>
      <c r="K5" s="1">
        <v>0.3</v>
      </c>
      <c r="L5">
        <v>-122.892</v>
      </c>
      <c r="N5">
        <v>0.3</v>
      </c>
      <c r="O5">
        <v>-128.88</v>
      </c>
      <c r="P5">
        <v>-355</v>
      </c>
      <c r="Q5">
        <v>-355</v>
      </c>
      <c r="R5">
        <v>0.3</v>
      </c>
      <c r="S5">
        <v>-130.04499999999999</v>
      </c>
      <c r="T5">
        <v>-355</v>
      </c>
      <c r="U5">
        <v>-355</v>
      </c>
      <c r="V5">
        <v>0.3</v>
      </c>
      <c r="W5">
        <v>24.4</v>
      </c>
    </row>
    <row r="6" spans="1:23" x14ac:dyDescent="0.2">
      <c r="A6" s="11">
        <v>300</v>
      </c>
      <c r="B6" s="11">
        <v>1</v>
      </c>
      <c r="C6" s="11">
        <v>0.61299999999999999</v>
      </c>
      <c r="D6">
        <v>295.464</v>
      </c>
      <c r="E6">
        <f t="shared" si="1"/>
        <v>22.463999999999999</v>
      </c>
      <c r="F6">
        <v>0.4</v>
      </c>
      <c r="G6">
        <f t="shared" si="2"/>
        <v>1</v>
      </c>
      <c r="H6">
        <f t="shared" si="0"/>
        <v>1</v>
      </c>
      <c r="I6">
        <f t="shared" si="3"/>
        <v>-355</v>
      </c>
      <c r="J6">
        <f t="shared" si="4"/>
        <v>-355</v>
      </c>
      <c r="K6" s="1">
        <v>0.4</v>
      </c>
      <c r="L6">
        <v>-126.027</v>
      </c>
      <c r="N6">
        <v>0.4</v>
      </c>
      <c r="O6">
        <v>-132.36000000000001</v>
      </c>
      <c r="P6">
        <v>-355</v>
      </c>
      <c r="Q6">
        <v>-355</v>
      </c>
      <c r="R6">
        <v>0.4</v>
      </c>
      <c r="S6">
        <v>-126.395</v>
      </c>
      <c r="T6">
        <v>-355</v>
      </c>
      <c r="U6">
        <v>-355</v>
      </c>
      <c r="V6">
        <v>0.4</v>
      </c>
      <c r="W6">
        <v>26.5</v>
      </c>
    </row>
    <row r="7" spans="1:23" x14ac:dyDescent="0.2">
      <c r="A7" s="11">
        <v>400</v>
      </c>
      <c r="B7" s="11">
        <v>1</v>
      </c>
      <c r="C7" s="11">
        <v>0.42</v>
      </c>
      <c r="D7">
        <v>296.44</v>
      </c>
      <c r="E7">
        <f t="shared" si="1"/>
        <v>23.439999999999998</v>
      </c>
      <c r="F7">
        <v>0.5</v>
      </c>
      <c r="G7">
        <f t="shared" si="2"/>
        <v>1</v>
      </c>
      <c r="H7">
        <f t="shared" si="0"/>
        <v>1</v>
      </c>
      <c r="I7">
        <f t="shared" si="3"/>
        <v>-355</v>
      </c>
      <c r="J7">
        <f t="shared" si="4"/>
        <v>-355</v>
      </c>
      <c r="K7" s="1">
        <v>0.5</v>
      </c>
      <c r="L7">
        <v>-129.62899999999999</v>
      </c>
      <c r="N7">
        <v>0.5</v>
      </c>
      <c r="O7">
        <v>-136.41</v>
      </c>
      <c r="P7">
        <v>-355</v>
      </c>
      <c r="Q7">
        <v>-355</v>
      </c>
      <c r="R7">
        <v>0.5</v>
      </c>
      <c r="S7">
        <v>-122.185</v>
      </c>
      <c r="T7">
        <v>-355</v>
      </c>
      <c r="U7">
        <v>-355</v>
      </c>
      <c r="V7">
        <v>0.5</v>
      </c>
      <c r="W7">
        <v>28.9</v>
      </c>
    </row>
    <row r="8" spans="1:23" x14ac:dyDescent="0.2">
      <c r="A8" s="11">
        <v>500</v>
      </c>
      <c r="B8" s="11">
        <v>0.78</v>
      </c>
      <c r="C8" s="11">
        <v>0.36</v>
      </c>
      <c r="D8">
        <v>297.52499999999998</v>
      </c>
      <c r="E8">
        <f t="shared" si="1"/>
        <v>24.524999999999977</v>
      </c>
      <c r="F8">
        <v>0.6</v>
      </c>
      <c r="G8">
        <f t="shared" si="2"/>
        <v>1</v>
      </c>
      <c r="H8">
        <f t="shared" si="0"/>
        <v>1</v>
      </c>
      <c r="I8">
        <f t="shared" si="3"/>
        <v>-355</v>
      </c>
      <c r="J8">
        <f t="shared" si="4"/>
        <v>-355</v>
      </c>
      <c r="K8" s="1">
        <v>0.6</v>
      </c>
      <c r="L8">
        <v>-133.64599999999999</v>
      </c>
      <c r="N8">
        <v>0.6</v>
      </c>
      <c r="O8">
        <v>-141</v>
      </c>
      <c r="P8">
        <v>-355</v>
      </c>
      <c r="Q8">
        <v>-355</v>
      </c>
      <c r="R8">
        <v>0.6</v>
      </c>
      <c r="S8">
        <v>-117.535</v>
      </c>
      <c r="T8">
        <v>-355</v>
      </c>
      <c r="U8">
        <v>-355</v>
      </c>
      <c r="V8">
        <v>0.6</v>
      </c>
      <c r="W8">
        <v>31.4</v>
      </c>
    </row>
    <row r="9" spans="1:23" x14ac:dyDescent="0.2">
      <c r="A9" s="11">
        <v>600</v>
      </c>
      <c r="B9" s="11">
        <v>0.47</v>
      </c>
      <c r="C9" s="11">
        <v>0.18</v>
      </c>
      <c r="D9">
        <v>298.70999999999998</v>
      </c>
      <c r="E9">
        <f t="shared" si="1"/>
        <v>25.70999999999998</v>
      </c>
      <c r="F9">
        <v>0.7</v>
      </c>
      <c r="G9">
        <f t="shared" si="2"/>
        <v>1</v>
      </c>
      <c r="H9">
        <f t="shared" si="0"/>
        <v>1</v>
      </c>
      <c r="I9">
        <f t="shared" si="3"/>
        <v>-355</v>
      </c>
      <c r="J9">
        <f t="shared" si="4"/>
        <v>-355</v>
      </c>
      <c r="K9" s="1">
        <v>0.7</v>
      </c>
      <c r="L9">
        <v>-138.03100000000001</v>
      </c>
      <c r="N9">
        <v>0.7</v>
      </c>
      <c r="O9">
        <v>-145.91999999999999</v>
      </c>
      <c r="P9">
        <v>-355</v>
      </c>
      <c r="Q9">
        <v>-355</v>
      </c>
      <c r="R9">
        <v>0.7</v>
      </c>
      <c r="S9">
        <v>-112.38500000000001</v>
      </c>
      <c r="T9">
        <v>-355</v>
      </c>
      <c r="U9">
        <v>-355</v>
      </c>
      <c r="V9">
        <v>0.7</v>
      </c>
      <c r="W9">
        <v>34.200000000000003</v>
      </c>
    </row>
    <row r="10" spans="1:23" x14ac:dyDescent="0.2">
      <c r="A10" s="11">
        <v>700</v>
      </c>
      <c r="B10" s="11">
        <v>0.23</v>
      </c>
      <c r="C10" s="11">
        <v>7.4999999999999997E-2</v>
      </c>
      <c r="D10">
        <v>299.98500000000001</v>
      </c>
      <c r="E10">
        <f t="shared" si="1"/>
        <v>26.985000000000014</v>
      </c>
      <c r="F10">
        <v>0.8</v>
      </c>
      <c r="G10">
        <f t="shared" si="2"/>
        <v>1</v>
      </c>
      <c r="H10">
        <f t="shared" si="0"/>
        <v>1</v>
      </c>
      <c r="I10">
        <f t="shared" si="3"/>
        <v>-355</v>
      </c>
      <c r="J10">
        <f t="shared" si="4"/>
        <v>-355</v>
      </c>
      <c r="K10" s="1">
        <v>0.8</v>
      </c>
      <c r="L10">
        <v>-142.751</v>
      </c>
      <c r="N10">
        <v>0.8</v>
      </c>
      <c r="O10">
        <v>-151.22999999999999</v>
      </c>
      <c r="P10">
        <v>-355</v>
      </c>
      <c r="Q10">
        <v>-355</v>
      </c>
      <c r="R10">
        <v>0.8</v>
      </c>
      <c r="S10">
        <v>-106.83499999999999</v>
      </c>
      <c r="T10">
        <v>-355</v>
      </c>
      <c r="U10">
        <v>-355</v>
      </c>
      <c r="V10">
        <v>0.8</v>
      </c>
      <c r="W10">
        <v>37.1</v>
      </c>
    </row>
    <row r="11" spans="1:23" x14ac:dyDescent="0.2">
      <c r="A11" s="11">
        <v>800</v>
      </c>
      <c r="B11" s="11">
        <v>0.11</v>
      </c>
      <c r="C11" s="11">
        <v>0.05</v>
      </c>
      <c r="D11">
        <v>301.34399999999999</v>
      </c>
      <c r="E11">
        <f t="shared" si="1"/>
        <v>28.343999999999994</v>
      </c>
      <c r="F11">
        <v>0.9</v>
      </c>
      <c r="G11">
        <f t="shared" si="2"/>
        <v>1</v>
      </c>
      <c r="H11">
        <f t="shared" si="0"/>
        <v>1</v>
      </c>
      <c r="I11">
        <f t="shared" si="3"/>
        <v>-355</v>
      </c>
      <c r="J11">
        <f t="shared" si="4"/>
        <v>-355</v>
      </c>
      <c r="K11" s="1">
        <v>0.9</v>
      </c>
      <c r="L11">
        <v>-147.774</v>
      </c>
      <c r="N11">
        <v>0.9</v>
      </c>
      <c r="O11">
        <v>-156.99</v>
      </c>
      <c r="P11">
        <v>-355</v>
      </c>
      <c r="Q11">
        <v>-355</v>
      </c>
      <c r="R11">
        <v>0.9</v>
      </c>
      <c r="S11">
        <v>-101.035</v>
      </c>
      <c r="T11">
        <v>-355</v>
      </c>
      <c r="U11">
        <v>-355</v>
      </c>
      <c r="V11">
        <v>0.9</v>
      </c>
      <c r="W11">
        <v>40.200000000000003</v>
      </c>
    </row>
    <row r="12" spans="1:23" x14ac:dyDescent="0.2">
      <c r="A12" s="11">
        <v>900</v>
      </c>
      <c r="B12" s="11">
        <v>0.06</v>
      </c>
      <c r="C12" s="11">
        <v>3.7499999999999999E-2</v>
      </c>
      <c r="D12">
        <v>302.779</v>
      </c>
      <c r="E12">
        <f t="shared" si="1"/>
        <v>29.778999999999996</v>
      </c>
      <c r="F12">
        <v>1</v>
      </c>
      <c r="G12">
        <f t="shared" si="2"/>
        <v>1</v>
      </c>
      <c r="H12">
        <f t="shared" si="0"/>
        <v>1</v>
      </c>
      <c r="I12">
        <f t="shared" si="3"/>
        <v>-355</v>
      </c>
      <c r="J12">
        <f t="shared" si="4"/>
        <v>-355</v>
      </c>
      <c r="K12" s="1">
        <v>1</v>
      </c>
      <c r="L12">
        <v>-153.07400000000001</v>
      </c>
      <c r="N12">
        <v>1</v>
      </c>
      <c r="O12">
        <v>-162.94</v>
      </c>
      <c r="P12">
        <v>-355</v>
      </c>
      <c r="Q12">
        <v>-355</v>
      </c>
      <c r="R12">
        <v>1</v>
      </c>
      <c r="S12">
        <v>-94.765100000000004</v>
      </c>
      <c r="T12">
        <v>-355</v>
      </c>
      <c r="U12">
        <v>-355</v>
      </c>
      <c r="V12">
        <v>1</v>
      </c>
      <c r="W12">
        <v>43.5</v>
      </c>
    </row>
    <row r="13" spans="1:23" x14ac:dyDescent="0.2">
      <c r="A13" s="11">
        <v>1000</v>
      </c>
      <c r="B13" s="11">
        <v>0.04</v>
      </c>
      <c r="C13" s="11">
        <v>2.5000000000000001E-2</v>
      </c>
      <c r="D13">
        <v>304.286</v>
      </c>
      <c r="E13">
        <f t="shared" si="1"/>
        <v>31.286000000000001</v>
      </c>
      <c r="F13">
        <v>1.1000000000000001</v>
      </c>
      <c r="G13">
        <f t="shared" si="2"/>
        <v>1</v>
      </c>
      <c r="H13">
        <f t="shared" si="0"/>
        <v>1</v>
      </c>
      <c r="I13">
        <f t="shared" si="3"/>
        <v>-355</v>
      </c>
      <c r="J13">
        <f t="shared" si="4"/>
        <v>-355</v>
      </c>
      <c r="K13" s="1">
        <v>1.1000000000000001</v>
      </c>
      <c r="L13">
        <v>-158.63</v>
      </c>
      <c r="N13">
        <v>1.1000000000000001</v>
      </c>
      <c r="O13">
        <v>-169.07</v>
      </c>
      <c r="P13">
        <v>-355</v>
      </c>
      <c r="Q13">
        <v>-355</v>
      </c>
      <c r="R13">
        <v>1.1000000000000001</v>
      </c>
      <c r="S13">
        <v>-88.085099999999997</v>
      </c>
      <c r="T13">
        <v>-355</v>
      </c>
      <c r="U13">
        <v>-355</v>
      </c>
      <c r="V13">
        <v>1.1000000000000001</v>
      </c>
      <c r="W13">
        <v>46.8</v>
      </c>
    </row>
    <row r="14" spans="1:23" x14ac:dyDescent="0.2">
      <c r="A14" s="11">
        <v>1100</v>
      </c>
      <c r="B14" s="11">
        <v>0.02</v>
      </c>
      <c r="C14" s="11">
        <v>1.2500000000000001E-2</v>
      </c>
      <c r="D14">
        <v>305.86</v>
      </c>
      <c r="E14">
        <f t="shared" si="1"/>
        <v>32.860000000000014</v>
      </c>
      <c r="F14">
        <v>1.2</v>
      </c>
      <c r="G14">
        <f t="shared" si="2"/>
        <v>1</v>
      </c>
      <c r="H14">
        <f t="shared" si="0"/>
        <v>1</v>
      </c>
      <c r="I14">
        <f t="shared" si="3"/>
        <v>-355</v>
      </c>
      <c r="J14">
        <f t="shared" si="4"/>
        <v>-355</v>
      </c>
      <c r="K14" s="1">
        <v>1.2</v>
      </c>
      <c r="L14">
        <v>-164.42</v>
      </c>
      <c r="N14">
        <v>1.2</v>
      </c>
      <c r="O14">
        <v>-175.6</v>
      </c>
      <c r="P14">
        <v>-355</v>
      </c>
      <c r="Q14">
        <v>-355</v>
      </c>
      <c r="R14">
        <v>1.2</v>
      </c>
      <c r="S14">
        <v>-81.315100000000001</v>
      </c>
      <c r="T14">
        <v>-355</v>
      </c>
      <c r="U14">
        <v>-355</v>
      </c>
      <c r="V14">
        <v>1.2</v>
      </c>
      <c r="W14">
        <v>50.3</v>
      </c>
    </row>
    <row r="15" spans="1:23" x14ac:dyDescent="0.2">
      <c r="A15" s="11">
        <v>1200</v>
      </c>
      <c r="B15" s="11">
        <v>0</v>
      </c>
      <c r="C15" s="11">
        <v>0</v>
      </c>
      <c r="D15">
        <v>307.49599999999998</v>
      </c>
      <c r="E15">
        <f t="shared" si="1"/>
        <v>34.495999999999981</v>
      </c>
      <c r="F15">
        <v>1.3</v>
      </c>
      <c r="G15">
        <f t="shared" si="2"/>
        <v>1</v>
      </c>
      <c r="H15">
        <f t="shared" si="0"/>
        <v>1</v>
      </c>
      <c r="I15">
        <f t="shared" si="3"/>
        <v>-355</v>
      </c>
      <c r="J15">
        <f t="shared" si="4"/>
        <v>-355</v>
      </c>
      <c r="K15" s="1">
        <v>1.3</v>
      </c>
      <c r="L15">
        <v>-170.428</v>
      </c>
      <c r="N15">
        <v>1.3</v>
      </c>
      <c r="O15">
        <v>-182.56</v>
      </c>
      <c r="P15">
        <v>-355</v>
      </c>
      <c r="Q15">
        <v>-355</v>
      </c>
      <c r="R15">
        <v>1.3</v>
      </c>
      <c r="S15">
        <v>-74.435100000000006</v>
      </c>
      <c r="T15">
        <v>-355</v>
      </c>
      <c r="U15">
        <v>-355</v>
      </c>
      <c r="V15">
        <v>1.3</v>
      </c>
      <c r="W15">
        <v>54</v>
      </c>
    </row>
    <row r="16" spans="1:23" x14ac:dyDescent="0.2">
      <c r="D16">
        <v>309.19099999999997</v>
      </c>
      <c r="E16">
        <f t="shared" si="1"/>
        <v>36.190999999999974</v>
      </c>
      <c r="F16">
        <v>1.4</v>
      </c>
      <c r="G16">
        <f t="shared" si="2"/>
        <v>1</v>
      </c>
      <c r="H16">
        <f t="shared" si="0"/>
        <v>1</v>
      </c>
      <c r="I16">
        <f t="shared" si="3"/>
        <v>-355</v>
      </c>
      <c r="J16">
        <f t="shared" si="4"/>
        <v>-355</v>
      </c>
      <c r="K16" s="1">
        <v>1.4</v>
      </c>
      <c r="L16">
        <v>-176.63900000000001</v>
      </c>
      <c r="N16">
        <v>1.4</v>
      </c>
      <c r="O16">
        <v>-189.5</v>
      </c>
      <c r="P16">
        <v>-355</v>
      </c>
      <c r="Q16">
        <v>-355</v>
      </c>
      <c r="R16">
        <v>1.4</v>
      </c>
      <c r="S16">
        <v>-67.085099999999997</v>
      </c>
      <c r="T16">
        <v>-355</v>
      </c>
      <c r="U16">
        <v>-355</v>
      </c>
      <c r="V16">
        <v>1.4</v>
      </c>
      <c r="W16">
        <v>57.7</v>
      </c>
    </row>
    <row r="17" spans="4:23" x14ac:dyDescent="0.2">
      <c r="D17">
        <v>310.94</v>
      </c>
      <c r="E17">
        <f t="shared" si="1"/>
        <v>37.94</v>
      </c>
      <c r="F17">
        <v>1.5</v>
      </c>
      <c r="G17">
        <f t="shared" si="2"/>
        <v>1</v>
      </c>
      <c r="H17">
        <f t="shared" si="0"/>
        <v>1</v>
      </c>
      <c r="I17">
        <f t="shared" si="3"/>
        <v>-355</v>
      </c>
      <c r="J17">
        <f t="shared" si="4"/>
        <v>-355</v>
      </c>
      <c r="K17" s="1">
        <v>1.5</v>
      </c>
      <c r="L17">
        <v>-183.03800000000001</v>
      </c>
      <c r="N17">
        <v>1.5</v>
      </c>
      <c r="O17">
        <v>-196.6</v>
      </c>
      <c r="P17">
        <v>-355</v>
      </c>
      <c r="Q17">
        <v>-355</v>
      </c>
      <c r="R17">
        <v>1.5</v>
      </c>
      <c r="S17">
        <v>-59.475099999999998</v>
      </c>
      <c r="T17">
        <v>-355</v>
      </c>
      <c r="U17">
        <v>-355</v>
      </c>
      <c r="V17">
        <v>1.5</v>
      </c>
      <c r="W17">
        <v>61.5</v>
      </c>
    </row>
    <row r="18" spans="4:23" x14ac:dyDescent="0.2">
      <c r="D18">
        <v>312.74200000000002</v>
      </c>
      <c r="E18">
        <f t="shared" si="1"/>
        <v>39.742000000000019</v>
      </c>
      <c r="F18">
        <v>1.6</v>
      </c>
      <c r="G18">
        <f t="shared" si="2"/>
        <v>1</v>
      </c>
      <c r="H18">
        <f t="shared" si="0"/>
        <v>1</v>
      </c>
      <c r="I18">
        <f t="shared" si="3"/>
        <v>-355</v>
      </c>
      <c r="J18">
        <f t="shared" si="4"/>
        <v>-355</v>
      </c>
      <c r="K18" s="1">
        <v>1.6</v>
      </c>
      <c r="L18">
        <v>-189.60900000000001</v>
      </c>
      <c r="N18">
        <v>1.6</v>
      </c>
      <c r="O18">
        <v>-204.15</v>
      </c>
      <c r="P18">
        <v>-355</v>
      </c>
      <c r="Q18">
        <v>-355</v>
      </c>
      <c r="R18">
        <v>1.6</v>
      </c>
      <c r="S18">
        <v>-51.885100000000001</v>
      </c>
      <c r="T18">
        <v>-355</v>
      </c>
      <c r="U18">
        <v>-355</v>
      </c>
      <c r="V18">
        <v>1.6</v>
      </c>
      <c r="W18">
        <v>65.5</v>
      </c>
    </row>
    <row r="19" spans="4:23" x14ac:dyDescent="0.2">
      <c r="D19">
        <v>314.59300000000002</v>
      </c>
      <c r="E19">
        <f t="shared" si="1"/>
        <v>41.593000000000018</v>
      </c>
      <c r="F19">
        <v>1.7</v>
      </c>
      <c r="G19">
        <f t="shared" si="2"/>
        <v>1</v>
      </c>
      <c r="H19">
        <f t="shared" si="0"/>
        <v>1</v>
      </c>
      <c r="I19">
        <f t="shared" si="3"/>
        <v>-355</v>
      </c>
      <c r="J19">
        <f t="shared" si="4"/>
        <v>-355</v>
      </c>
      <c r="K19" s="1">
        <v>1.7</v>
      </c>
      <c r="L19">
        <v>-196.292</v>
      </c>
      <c r="N19">
        <v>1.7</v>
      </c>
      <c r="O19">
        <v>-211.58</v>
      </c>
      <c r="P19">
        <v>-355</v>
      </c>
      <c r="Q19">
        <v>-355</v>
      </c>
      <c r="R19">
        <v>1.7</v>
      </c>
      <c r="S19">
        <v>-43.945099999999996</v>
      </c>
      <c r="T19">
        <v>-355</v>
      </c>
      <c r="U19">
        <v>-355</v>
      </c>
      <c r="V19">
        <v>1.7</v>
      </c>
      <c r="W19">
        <v>69.5</v>
      </c>
    </row>
    <row r="20" spans="4:23" x14ac:dyDescent="0.2">
      <c r="D20">
        <v>316.49099999999999</v>
      </c>
      <c r="E20">
        <f t="shared" si="1"/>
        <v>43.490999999999985</v>
      </c>
      <c r="F20">
        <v>1.8</v>
      </c>
      <c r="G20">
        <f t="shared" si="2"/>
        <v>1</v>
      </c>
      <c r="H20">
        <f t="shared" si="0"/>
        <v>1</v>
      </c>
      <c r="I20">
        <f t="shared" si="3"/>
        <v>-355</v>
      </c>
      <c r="J20">
        <f t="shared" si="4"/>
        <v>-355</v>
      </c>
      <c r="K20" s="1">
        <v>1.8</v>
      </c>
      <c r="L20">
        <v>-203.102</v>
      </c>
      <c r="N20">
        <v>1.8</v>
      </c>
      <c r="O20">
        <v>-219.36</v>
      </c>
      <c r="P20">
        <v>-355</v>
      </c>
      <c r="Q20">
        <v>-355</v>
      </c>
      <c r="R20">
        <v>1.8</v>
      </c>
      <c r="S20">
        <v>-36.125100000000003</v>
      </c>
      <c r="T20">
        <v>-355</v>
      </c>
      <c r="U20">
        <v>-355</v>
      </c>
      <c r="V20">
        <v>1.8</v>
      </c>
      <c r="W20">
        <v>73.599999999999994</v>
      </c>
    </row>
    <row r="21" spans="4:23" x14ac:dyDescent="0.2">
      <c r="D21">
        <v>318.43299999999999</v>
      </c>
      <c r="E21">
        <f t="shared" si="1"/>
        <v>45.432999999999993</v>
      </c>
      <c r="F21">
        <v>1.9</v>
      </c>
      <c r="G21">
        <f t="shared" si="2"/>
        <v>1</v>
      </c>
      <c r="H21">
        <f t="shared" si="0"/>
        <v>1</v>
      </c>
      <c r="I21">
        <f t="shared" si="3"/>
        <v>-355</v>
      </c>
      <c r="J21">
        <f t="shared" si="4"/>
        <v>-355</v>
      </c>
      <c r="K21" s="1">
        <v>1.9</v>
      </c>
      <c r="L21">
        <v>-210.04400000000001</v>
      </c>
      <c r="N21">
        <v>1.9</v>
      </c>
      <c r="O21">
        <v>-227.14</v>
      </c>
      <c r="P21">
        <v>-355</v>
      </c>
      <c r="Q21">
        <v>-355</v>
      </c>
      <c r="R21">
        <v>1.9</v>
      </c>
      <c r="S21">
        <v>-27.995100000000001</v>
      </c>
      <c r="T21">
        <v>-355</v>
      </c>
      <c r="U21">
        <v>-355</v>
      </c>
      <c r="V21">
        <v>1.9</v>
      </c>
      <c r="W21">
        <v>77.7</v>
      </c>
    </row>
    <row r="22" spans="4:23" x14ac:dyDescent="0.2">
      <c r="D22">
        <v>320.416</v>
      </c>
      <c r="E22">
        <f t="shared" si="1"/>
        <v>47.415999999999997</v>
      </c>
      <c r="F22">
        <v>2</v>
      </c>
      <c r="G22">
        <f t="shared" si="2"/>
        <v>1</v>
      </c>
      <c r="H22">
        <f t="shared" si="0"/>
        <v>1</v>
      </c>
      <c r="I22">
        <f t="shared" si="3"/>
        <v>-355</v>
      </c>
      <c r="J22">
        <f t="shared" si="4"/>
        <v>-355</v>
      </c>
      <c r="K22" s="1">
        <v>2</v>
      </c>
      <c r="L22">
        <v>-217.131</v>
      </c>
      <c r="N22">
        <v>2</v>
      </c>
      <c r="O22">
        <v>-235.02</v>
      </c>
      <c r="P22">
        <v>-355</v>
      </c>
      <c r="Q22">
        <v>-355</v>
      </c>
      <c r="R22">
        <v>2</v>
      </c>
      <c r="S22">
        <v>-19.805099999999999</v>
      </c>
      <c r="T22">
        <v>-355</v>
      </c>
      <c r="U22">
        <v>-355</v>
      </c>
      <c r="V22">
        <v>2</v>
      </c>
      <c r="W22">
        <v>82</v>
      </c>
    </row>
    <row r="23" spans="4:23" x14ac:dyDescent="0.2">
      <c r="D23">
        <v>322.44</v>
      </c>
      <c r="E23">
        <f t="shared" si="1"/>
        <v>49.44</v>
      </c>
      <c r="F23">
        <v>2.1</v>
      </c>
      <c r="G23">
        <f t="shared" si="2"/>
        <v>1</v>
      </c>
      <c r="H23">
        <f t="shared" si="0"/>
        <v>1</v>
      </c>
      <c r="I23">
        <f t="shared" si="3"/>
        <v>-355</v>
      </c>
      <c r="J23">
        <f t="shared" si="4"/>
        <v>-355</v>
      </c>
      <c r="K23" s="1">
        <v>2.1</v>
      </c>
      <c r="L23">
        <v>-224.34700000000001</v>
      </c>
      <c r="N23">
        <v>2.1</v>
      </c>
      <c r="O23">
        <v>-242.85</v>
      </c>
      <c r="P23">
        <v>-355</v>
      </c>
      <c r="Q23">
        <v>-355</v>
      </c>
      <c r="R23">
        <v>2.1</v>
      </c>
      <c r="S23">
        <v>-11.2951</v>
      </c>
      <c r="T23">
        <v>-355</v>
      </c>
      <c r="U23">
        <v>-355</v>
      </c>
      <c r="V23">
        <v>2.1</v>
      </c>
      <c r="W23">
        <v>86.3</v>
      </c>
    </row>
    <row r="24" spans="4:23" x14ac:dyDescent="0.2">
      <c r="D24">
        <v>324.50099999999998</v>
      </c>
      <c r="E24">
        <f t="shared" si="1"/>
        <v>51.500999999999976</v>
      </c>
      <c r="F24">
        <v>2.2000000000000002</v>
      </c>
      <c r="G24">
        <f t="shared" si="2"/>
        <v>1</v>
      </c>
      <c r="H24">
        <f t="shared" si="0"/>
        <v>1</v>
      </c>
      <c r="I24">
        <f t="shared" si="3"/>
        <v>-355</v>
      </c>
      <c r="J24">
        <f t="shared" si="4"/>
        <v>-355</v>
      </c>
      <c r="K24" s="1">
        <v>2.2000000000000002</v>
      </c>
      <c r="L24">
        <v>-231.666</v>
      </c>
      <c r="N24">
        <v>2.2000000000000002</v>
      </c>
      <c r="O24">
        <v>-250.98</v>
      </c>
      <c r="P24">
        <v>-355</v>
      </c>
      <c r="Q24">
        <v>-355</v>
      </c>
      <c r="R24">
        <v>2.2000000000000002</v>
      </c>
      <c r="S24">
        <v>-3.1151</v>
      </c>
      <c r="T24">
        <v>-355</v>
      </c>
      <c r="U24">
        <v>-355</v>
      </c>
      <c r="V24">
        <v>2.2000000000000002</v>
      </c>
      <c r="W24">
        <v>90.7</v>
      </c>
    </row>
    <row r="25" spans="4:23" x14ac:dyDescent="0.2">
      <c r="D25">
        <v>326.59899999999999</v>
      </c>
      <c r="E25">
        <f t="shared" si="1"/>
        <v>53.59899999999999</v>
      </c>
      <c r="F25">
        <v>2.2999999999999998</v>
      </c>
      <c r="G25">
        <f t="shared" si="2"/>
        <v>1</v>
      </c>
      <c r="H25">
        <f t="shared" si="0"/>
        <v>1</v>
      </c>
      <c r="I25">
        <f t="shared" si="3"/>
        <v>-355</v>
      </c>
      <c r="J25">
        <f t="shared" si="4"/>
        <v>-355</v>
      </c>
      <c r="K25" s="1">
        <v>2.2999999999999998</v>
      </c>
      <c r="L25">
        <v>-239.07499999999999</v>
      </c>
      <c r="N25">
        <v>2.2999999999999998</v>
      </c>
      <c r="O25">
        <v>-259.01</v>
      </c>
      <c r="P25">
        <v>-355</v>
      </c>
      <c r="Q25">
        <v>-355</v>
      </c>
      <c r="R25">
        <v>2.2999999999999998</v>
      </c>
      <c r="S25">
        <v>5.2651000000000003</v>
      </c>
      <c r="T25">
        <v>-355</v>
      </c>
      <c r="U25">
        <v>-355</v>
      </c>
      <c r="V25">
        <v>2.2999999999999998</v>
      </c>
      <c r="W25">
        <v>95.1</v>
      </c>
    </row>
    <row r="26" spans="4:23" x14ac:dyDescent="0.2">
      <c r="D26">
        <v>328.73099999999999</v>
      </c>
      <c r="E26">
        <f t="shared" si="1"/>
        <v>55.730999999999995</v>
      </c>
      <c r="F26">
        <v>2.4</v>
      </c>
      <c r="G26">
        <f t="shared" si="2"/>
        <v>1</v>
      </c>
      <c r="H26">
        <f t="shared" si="0"/>
        <v>1</v>
      </c>
      <c r="I26">
        <f t="shared" si="3"/>
        <v>-355</v>
      </c>
      <c r="J26">
        <f t="shared" si="4"/>
        <v>-355</v>
      </c>
      <c r="K26" s="1">
        <v>2.4</v>
      </c>
      <c r="L26">
        <v>-246.55600000000001</v>
      </c>
      <c r="N26">
        <v>2.4</v>
      </c>
      <c r="O26">
        <v>-266.87</v>
      </c>
      <c r="P26">
        <v>-355</v>
      </c>
      <c r="Q26">
        <v>-355</v>
      </c>
      <c r="R26">
        <v>2.4</v>
      </c>
      <c r="S26">
        <v>13.7851</v>
      </c>
      <c r="T26">
        <v>-355</v>
      </c>
      <c r="U26">
        <v>-355</v>
      </c>
      <c r="V26">
        <v>2.4</v>
      </c>
      <c r="W26">
        <v>99.6</v>
      </c>
    </row>
    <row r="27" spans="4:23" x14ac:dyDescent="0.2">
      <c r="D27">
        <v>330.89600000000002</v>
      </c>
      <c r="E27">
        <f t="shared" si="1"/>
        <v>57.896000000000015</v>
      </c>
      <c r="F27">
        <v>2.5</v>
      </c>
      <c r="G27">
        <f t="shared" si="2"/>
        <v>1</v>
      </c>
      <c r="H27">
        <f t="shared" si="0"/>
        <v>1</v>
      </c>
      <c r="I27">
        <f t="shared" si="3"/>
        <v>-355</v>
      </c>
      <c r="J27">
        <f t="shared" si="4"/>
        <v>-355</v>
      </c>
      <c r="K27" s="1">
        <v>2.5</v>
      </c>
      <c r="L27">
        <v>-254.10499999999999</v>
      </c>
      <c r="N27">
        <v>2.5</v>
      </c>
      <c r="O27">
        <v>-274.79000000000002</v>
      </c>
      <c r="P27">
        <v>-352.12236999999999</v>
      </c>
      <c r="Q27">
        <v>-355</v>
      </c>
      <c r="R27">
        <v>2.5</v>
      </c>
      <c r="S27">
        <v>22.2151</v>
      </c>
      <c r="T27">
        <v>-352.12236999999999</v>
      </c>
      <c r="U27">
        <v>-355</v>
      </c>
      <c r="V27">
        <v>2.5</v>
      </c>
      <c r="W27">
        <v>104.2</v>
      </c>
    </row>
    <row r="28" spans="4:23" x14ac:dyDescent="0.2">
      <c r="D28">
        <v>333.09199999999998</v>
      </c>
      <c r="E28">
        <f t="shared" si="1"/>
        <v>60.091999999999985</v>
      </c>
      <c r="F28">
        <v>2.6</v>
      </c>
      <c r="G28">
        <f t="shared" si="2"/>
        <v>1</v>
      </c>
      <c r="H28">
        <f t="shared" si="0"/>
        <v>1</v>
      </c>
      <c r="I28">
        <f t="shared" si="3"/>
        <v>-355</v>
      </c>
      <c r="J28">
        <f t="shared" si="4"/>
        <v>-355</v>
      </c>
      <c r="K28" s="1">
        <v>2.6</v>
      </c>
      <c r="L28">
        <v>-261.762</v>
      </c>
      <c r="N28">
        <v>2.6</v>
      </c>
      <c r="O28">
        <v>-282.95999999999998</v>
      </c>
      <c r="P28">
        <v>-348.97068000000002</v>
      </c>
      <c r="Q28">
        <v>-355</v>
      </c>
      <c r="R28">
        <v>2.6</v>
      </c>
      <c r="S28">
        <v>30.455100000000002</v>
      </c>
      <c r="T28">
        <v>-348.97068000000002</v>
      </c>
      <c r="U28">
        <v>-355</v>
      </c>
      <c r="V28">
        <v>2.6</v>
      </c>
      <c r="W28">
        <v>108.8</v>
      </c>
    </row>
    <row r="29" spans="4:23" x14ac:dyDescent="0.2">
      <c r="D29">
        <v>335.31900000000002</v>
      </c>
      <c r="E29">
        <f t="shared" si="1"/>
        <v>62.319000000000017</v>
      </c>
      <c r="F29">
        <v>2.7</v>
      </c>
      <c r="G29">
        <f t="shared" si="2"/>
        <v>1</v>
      </c>
      <c r="H29">
        <f t="shared" si="0"/>
        <v>1</v>
      </c>
      <c r="I29">
        <f t="shared" si="3"/>
        <v>-355</v>
      </c>
      <c r="J29">
        <f t="shared" si="4"/>
        <v>-355</v>
      </c>
      <c r="K29" s="1">
        <v>2.7</v>
      </c>
      <c r="L29">
        <v>-269.20100000000002</v>
      </c>
      <c r="N29">
        <v>2.7</v>
      </c>
      <c r="O29">
        <v>-290.99</v>
      </c>
      <c r="P29">
        <v>-345.81898999999999</v>
      </c>
      <c r="Q29">
        <v>-355</v>
      </c>
      <c r="R29">
        <v>2.7</v>
      </c>
      <c r="S29">
        <v>38.365099999999998</v>
      </c>
      <c r="T29">
        <v>-345.81898999999999</v>
      </c>
      <c r="U29">
        <v>-355</v>
      </c>
      <c r="V29">
        <v>2.7</v>
      </c>
      <c r="W29">
        <v>113.4</v>
      </c>
    </row>
    <row r="30" spans="4:23" x14ac:dyDescent="0.2">
      <c r="D30">
        <v>337.57400000000001</v>
      </c>
      <c r="E30">
        <f t="shared" si="1"/>
        <v>64.574000000000012</v>
      </c>
      <c r="F30">
        <v>2.8</v>
      </c>
      <c r="G30">
        <f t="shared" si="2"/>
        <v>1</v>
      </c>
      <c r="H30">
        <f t="shared" si="0"/>
        <v>1</v>
      </c>
      <c r="I30">
        <f t="shared" si="3"/>
        <v>-355</v>
      </c>
      <c r="J30">
        <f t="shared" si="4"/>
        <v>-355</v>
      </c>
      <c r="K30" s="1">
        <v>2.8</v>
      </c>
      <c r="L30">
        <v>-276.678</v>
      </c>
      <c r="N30">
        <v>2.8</v>
      </c>
      <c r="O30">
        <v>-298.20999999999998</v>
      </c>
      <c r="P30">
        <v>-342.59878500000002</v>
      </c>
      <c r="Q30">
        <v>-355</v>
      </c>
      <c r="R30">
        <v>2.8</v>
      </c>
      <c r="S30">
        <v>46.335099999999997</v>
      </c>
      <c r="T30">
        <v>-342.59878500000002</v>
      </c>
      <c r="U30">
        <v>-355</v>
      </c>
      <c r="V30">
        <v>2.8</v>
      </c>
      <c r="W30">
        <v>118.1</v>
      </c>
    </row>
    <row r="31" spans="4:23" x14ac:dyDescent="0.2">
      <c r="D31">
        <v>339.85700000000003</v>
      </c>
      <c r="E31">
        <f t="shared" si="1"/>
        <v>66.857000000000028</v>
      </c>
      <c r="F31">
        <v>2.9</v>
      </c>
      <c r="G31">
        <f t="shared" si="2"/>
        <v>1</v>
      </c>
      <c r="H31">
        <f t="shared" si="0"/>
        <v>1</v>
      </c>
      <c r="I31">
        <f t="shared" si="3"/>
        <v>-355</v>
      </c>
      <c r="J31">
        <f t="shared" si="4"/>
        <v>-355</v>
      </c>
      <c r="K31" s="1">
        <v>2.9</v>
      </c>
      <c r="L31">
        <v>-284.202</v>
      </c>
      <c r="N31">
        <v>2.9</v>
      </c>
      <c r="O31">
        <v>-304.93</v>
      </c>
      <c r="P31">
        <v>-339.37858</v>
      </c>
      <c r="Q31">
        <v>-355</v>
      </c>
      <c r="R31">
        <v>2.9</v>
      </c>
      <c r="S31">
        <v>52.985100000000003</v>
      </c>
      <c r="T31">
        <v>-339.37858</v>
      </c>
      <c r="U31">
        <v>-355</v>
      </c>
      <c r="V31">
        <v>2.9</v>
      </c>
      <c r="W31">
        <v>122.8</v>
      </c>
    </row>
    <row r="32" spans="4:23" x14ac:dyDescent="0.2">
      <c r="D32">
        <v>342.166</v>
      </c>
      <c r="E32">
        <f t="shared" si="1"/>
        <v>69.165999999999997</v>
      </c>
      <c r="F32">
        <v>3</v>
      </c>
      <c r="G32">
        <f t="shared" si="2"/>
        <v>1</v>
      </c>
      <c r="H32">
        <f t="shared" si="0"/>
        <v>1</v>
      </c>
      <c r="I32">
        <f t="shared" si="3"/>
        <v>-355</v>
      </c>
      <c r="J32">
        <f t="shared" si="4"/>
        <v>-355</v>
      </c>
      <c r="K32" s="1">
        <v>3</v>
      </c>
      <c r="L32">
        <v>-291.39999999999998</v>
      </c>
      <c r="N32">
        <v>3</v>
      </c>
      <c r="O32">
        <v>-303.04000000000002</v>
      </c>
      <c r="P32">
        <v>-336.08985999999999</v>
      </c>
      <c r="Q32">
        <v>-355</v>
      </c>
      <c r="R32">
        <v>3</v>
      </c>
      <c r="S32">
        <v>51.805100000000003</v>
      </c>
      <c r="T32">
        <v>-336.08985999999999</v>
      </c>
      <c r="U32">
        <v>-355</v>
      </c>
      <c r="V32">
        <v>3</v>
      </c>
      <c r="W32">
        <v>127.6</v>
      </c>
    </row>
    <row r="33" spans="4:23" x14ac:dyDescent="0.2">
      <c r="D33">
        <v>344.49900000000002</v>
      </c>
      <c r="E33">
        <f t="shared" si="1"/>
        <v>71.499000000000024</v>
      </c>
      <c r="F33">
        <v>3.1</v>
      </c>
      <c r="G33">
        <f t="shared" si="2"/>
        <v>1</v>
      </c>
      <c r="H33">
        <f t="shared" si="0"/>
        <v>1</v>
      </c>
      <c r="I33">
        <f t="shared" si="3"/>
        <v>-355</v>
      </c>
      <c r="J33">
        <f t="shared" si="4"/>
        <v>-355</v>
      </c>
      <c r="K33" s="1">
        <v>3.1</v>
      </c>
      <c r="L33">
        <v>-298.59100000000001</v>
      </c>
      <c r="N33">
        <v>3.1</v>
      </c>
      <c r="O33">
        <v>-289.52999999999997</v>
      </c>
      <c r="P33">
        <v>-332.80113999999998</v>
      </c>
      <c r="Q33">
        <v>-355</v>
      </c>
      <c r="R33">
        <v>3.1</v>
      </c>
      <c r="S33">
        <v>38.145099999999999</v>
      </c>
      <c r="T33">
        <v>-332.80113999999998</v>
      </c>
      <c r="U33">
        <v>-355</v>
      </c>
      <c r="V33">
        <v>3.1</v>
      </c>
      <c r="W33">
        <v>132.4</v>
      </c>
    </row>
    <row r="34" spans="4:23" x14ac:dyDescent="0.2">
      <c r="D34">
        <v>346.85700000000003</v>
      </c>
      <c r="E34">
        <f t="shared" si="1"/>
        <v>73.857000000000028</v>
      </c>
      <c r="F34">
        <v>3.2</v>
      </c>
      <c r="G34">
        <f t="shared" si="2"/>
        <v>1</v>
      </c>
      <c r="H34">
        <f t="shared" si="0"/>
        <v>1</v>
      </c>
      <c r="I34">
        <f t="shared" si="3"/>
        <v>-355</v>
      </c>
      <c r="J34">
        <f t="shared" si="4"/>
        <v>-355</v>
      </c>
      <c r="K34" s="1">
        <v>3.2</v>
      </c>
      <c r="L34">
        <v>-305.77499999999998</v>
      </c>
      <c r="N34">
        <v>3.2</v>
      </c>
      <c r="O34">
        <v>-274.27</v>
      </c>
      <c r="P34">
        <v>-329.44390500000003</v>
      </c>
      <c r="Q34">
        <v>-355</v>
      </c>
      <c r="R34">
        <v>3.2</v>
      </c>
      <c r="S34">
        <v>23.475100000000001</v>
      </c>
      <c r="T34">
        <v>-329.44390500000003</v>
      </c>
      <c r="U34">
        <v>-355</v>
      </c>
      <c r="V34">
        <v>3.2</v>
      </c>
      <c r="W34">
        <v>137.30000000000001</v>
      </c>
    </row>
    <row r="35" spans="4:23" x14ac:dyDescent="0.2">
      <c r="D35">
        <v>349.238</v>
      </c>
      <c r="E35">
        <f t="shared" si="1"/>
        <v>76.238</v>
      </c>
      <c r="F35">
        <v>3.3</v>
      </c>
      <c r="G35">
        <f t="shared" si="2"/>
        <v>1</v>
      </c>
      <c r="H35">
        <f t="shared" si="0"/>
        <v>1</v>
      </c>
      <c r="I35">
        <f t="shared" si="3"/>
        <v>-355</v>
      </c>
      <c r="J35">
        <f t="shared" si="4"/>
        <v>-355</v>
      </c>
      <c r="K35" s="1">
        <v>3.3</v>
      </c>
      <c r="L35">
        <v>-312.952</v>
      </c>
      <c r="N35">
        <v>3.3</v>
      </c>
      <c r="O35">
        <v>-262.49</v>
      </c>
      <c r="P35">
        <v>-326.08667000000003</v>
      </c>
      <c r="Q35">
        <v>-355</v>
      </c>
      <c r="R35">
        <v>3.3</v>
      </c>
      <c r="S35">
        <v>11.975099999999999</v>
      </c>
      <c r="T35">
        <v>-326.08667000000003</v>
      </c>
      <c r="U35">
        <v>-355</v>
      </c>
      <c r="V35">
        <v>3.3</v>
      </c>
      <c r="W35">
        <v>142.19999999999999</v>
      </c>
    </row>
    <row r="36" spans="4:23" x14ac:dyDescent="0.2">
      <c r="D36">
        <v>351.64100000000002</v>
      </c>
      <c r="E36">
        <f t="shared" si="1"/>
        <v>78.64100000000002</v>
      </c>
      <c r="F36">
        <v>3.4</v>
      </c>
      <c r="G36">
        <f t="shared" si="2"/>
        <v>1</v>
      </c>
      <c r="H36">
        <f t="shared" si="0"/>
        <v>1</v>
      </c>
      <c r="I36">
        <f t="shared" si="3"/>
        <v>-355</v>
      </c>
      <c r="J36">
        <f t="shared" si="4"/>
        <v>-355</v>
      </c>
      <c r="K36" s="1">
        <v>3.4</v>
      </c>
      <c r="L36">
        <v>-320.13200000000001</v>
      </c>
      <c r="N36">
        <v>3.4</v>
      </c>
      <c r="O36">
        <v>-253.43</v>
      </c>
      <c r="P36">
        <v>-322.72943500000002</v>
      </c>
      <c r="Q36">
        <v>-355</v>
      </c>
      <c r="R36">
        <v>3.4</v>
      </c>
      <c r="S36">
        <v>2.8551000000000002</v>
      </c>
      <c r="T36">
        <v>-322.72943500000002</v>
      </c>
      <c r="U36">
        <v>-355</v>
      </c>
      <c r="V36">
        <v>3.4</v>
      </c>
      <c r="W36">
        <v>147.1</v>
      </c>
    </row>
    <row r="37" spans="4:23" x14ac:dyDescent="0.2">
      <c r="D37">
        <v>354.06599999999997</v>
      </c>
      <c r="E37">
        <f t="shared" si="1"/>
        <v>81.065999999999974</v>
      </c>
      <c r="F37">
        <v>3.5</v>
      </c>
      <c r="G37">
        <f t="shared" si="2"/>
        <v>1</v>
      </c>
      <c r="H37">
        <f t="shared" si="0"/>
        <v>1</v>
      </c>
      <c r="I37">
        <f t="shared" si="3"/>
        <v>-355</v>
      </c>
      <c r="J37">
        <f t="shared" si="4"/>
        <v>-355</v>
      </c>
      <c r="K37" s="1">
        <v>3.5</v>
      </c>
      <c r="L37">
        <v>-327.23700000000002</v>
      </c>
      <c r="N37">
        <v>3.5</v>
      </c>
      <c r="O37">
        <v>-245.74</v>
      </c>
      <c r="P37">
        <v>-319.37220000000002</v>
      </c>
      <c r="Q37">
        <v>-355</v>
      </c>
      <c r="R37">
        <v>3.5</v>
      </c>
      <c r="S37">
        <v>-4.2550999999999997</v>
      </c>
      <c r="T37">
        <v>-319.37220000000002</v>
      </c>
      <c r="U37">
        <v>-355</v>
      </c>
      <c r="V37">
        <v>3.5</v>
      </c>
      <c r="W37">
        <v>152</v>
      </c>
    </row>
    <row r="38" spans="4:23" x14ac:dyDescent="0.2">
      <c r="D38">
        <v>356.51100000000002</v>
      </c>
      <c r="E38">
        <f t="shared" si="1"/>
        <v>83.511000000000024</v>
      </c>
      <c r="F38">
        <v>3.6</v>
      </c>
      <c r="G38">
        <f t="shared" si="2"/>
        <v>1</v>
      </c>
      <c r="H38">
        <f t="shared" si="0"/>
        <v>1</v>
      </c>
      <c r="I38">
        <f t="shared" si="3"/>
        <v>-355</v>
      </c>
      <c r="J38">
        <f t="shared" si="4"/>
        <v>-355</v>
      </c>
      <c r="K38" s="1">
        <v>3.6</v>
      </c>
      <c r="L38">
        <v>-334.76100000000002</v>
      </c>
      <c r="N38">
        <v>3.6</v>
      </c>
      <c r="O38">
        <v>-239.44</v>
      </c>
      <c r="P38">
        <v>-315.94645000000003</v>
      </c>
      <c r="Q38">
        <v>-355</v>
      </c>
      <c r="R38">
        <v>3.6</v>
      </c>
      <c r="S38">
        <v>-10.2951</v>
      </c>
      <c r="T38">
        <v>-315.94645000000003</v>
      </c>
      <c r="U38">
        <v>-355</v>
      </c>
      <c r="V38">
        <v>3.6</v>
      </c>
      <c r="W38">
        <v>157</v>
      </c>
    </row>
    <row r="39" spans="4:23" x14ac:dyDescent="0.2">
      <c r="D39">
        <v>358.97500000000002</v>
      </c>
      <c r="E39">
        <f t="shared" si="1"/>
        <v>85.975000000000023</v>
      </c>
      <c r="F39">
        <v>3.7</v>
      </c>
      <c r="G39">
        <f t="shared" si="2"/>
        <v>1</v>
      </c>
      <c r="H39">
        <f t="shared" si="0"/>
        <v>1</v>
      </c>
      <c r="I39">
        <f t="shared" si="3"/>
        <v>-355</v>
      </c>
      <c r="J39">
        <f t="shared" si="4"/>
        <v>-355</v>
      </c>
      <c r="K39" s="1">
        <v>3.7</v>
      </c>
      <c r="L39">
        <v>-340.904</v>
      </c>
      <c r="N39">
        <v>3.7</v>
      </c>
      <c r="O39">
        <v>-233.86</v>
      </c>
      <c r="P39">
        <v>-312.52069999999998</v>
      </c>
      <c r="Q39">
        <v>-355</v>
      </c>
      <c r="R39">
        <v>3.7</v>
      </c>
      <c r="S39">
        <v>-15.4451</v>
      </c>
      <c r="T39">
        <v>-312.52069999999998</v>
      </c>
      <c r="U39">
        <v>-355</v>
      </c>
      <c r="V39">
        <v>3.7</v>
      </c>
      <c r="W39">
        <v>162</v>
      </c>
    </row>
    <row r="40" spans="4:23" x14ac:dyDescent="0.2">
      <c r="D40">
        <v>361.45800000000003</v>
      </c>
      <c r="E40">
        <f t="shared" si="1"/>
        <v>88.458000000000027</v>
      </c>
      <c r="F40">
        <v>3.8</v>
      </c>
      <c r="G40">
        <f t="shared" si="2"/>
        <v>1</v>
      </c>
      <c r="H40">
        <f t="shared" si="0"/>
        <v>1</v>
      </c>
      <c r="I40">
        <f t="shared" si="3"/>
        <v>-355</v>
      </c>
      <c r="J40">
        <f t="shared" si="4"/>
        <v>-355</v>
      </c>
      <c r="K40" s="1">
        <v>3.8</v>
      </c>
      <c r="L40">
        <v>-346.46899999999999</v>
      </c>
      <c r="N40">
        <v>3.8</v>
      </c>
      <c r="O40">
        <v>-229.14</v>
      </c>
      <c r="P40">
        <v>-309.09495000000004</v>
      </c>
      <c r="Q40">
        <v>-355</v>
      </c>
      <c r="R40">
        <v>3.8</v>
      </c>
      <c r="S40">
        <v>-20.145099999999999</v>
      </c>
      <c r="T40">
        <v>-309.09495000000004</v>
      </c>
      <c r="U40">
        <v>-355</v>
      </c>
      <c r="V40">
        <v>3.8</v>
      </c>
      <c r="W40">
        <v>167</v>
      </c>
    </row>
    <row r="41" spans="4:23" x14ac:dyDescent="0.2">
      <c r="D41">
        <v>363.95800000000003</v>
      </c>
      <c r="E41">
        <f t="shared" si="1"/>
        <v>90.958000000000027</v>
      </c>
      <c r="F41">
        <v>3.9</v>
      </c>
      <c r="G41">
        <f t="shared" si="2"/>
        <v>1</v>
      </c>
      <c r="H41">
        <f t="shared" si="0"/>
        <v>1</v>
      </c>
      <c r="I41">
        <f t="shared" si="3"/>
        <v>-355</v>
      </c>
      <c r="J41">
        <f t="shared" si="4"/>
        <v>-355</v>
      </c>
      <c r="K41" s="1">
        <v>3.9</v>
      </c>
      <c r="L41">
        <v>-351.947</v>
      </c>
      <c r="N41">
        <v>3.9</v>
      </c>
      <c r="O41">
        <v>-224.9</v>
      </c>
      <c r="P41">
        <v>-305.66919999999999</v>
      </c>
      <c r="Q41">
        <v>-355</v>
      </c>
      <c r="R41">
        <v>3.9</v>
      </c>
      <c r="S41">
        <v>-24.205100000000002</v>
      </c>
      <c r="T41">
        <v>-305.66919999999999</v>
      </c>
      <c r="U41">
        <v>-355</v>
      </c>
      <c r="V41">
        <v>3.9</v>
      </c>
      <c r="W41">
        <v>172</v>
      </c>
    </row>
    <row r="42" spans="4:23" x14ac:dyDescent="0.2">
      <c r="D42">
        <v>366.47500000000002</v>
      </c>
      <c r="E42">
        <f t="shared" si="1"/>
        <v>93.475000000000023</v>
      </c>
      <c r="F42">
        <v>4</v>
      </c>
      <c r="G42">
        <f t="shared" si="2"/>
        <v>1</v>
      </c>
      <c r="H42">
        <f t="shared" si="0"/>
        <v>1</v>
      </c>
      <c r="I42">
        <f t="shared" si="3"/>
        <v>-355</v>
      </c>
      <c r="J42">
        <f t="shared" si="4"/>
        <v>-355</v>
      </c>
      <c r="K42" s="1">
        <v>4</v>
      </c>
      <c r="L42">
        <v>-352.947</v>
      </c>
      <c r="N42">
        <v>4</v>
      </c>
      <c r="O42">
        <v>-221.06</v>
      </c>
      <c r="P42">
        <v>-302.174935</v>
      </c>
      <c r="Q42">
        <v>-355</v>
      </c>
      <c r="R42">
        <v>4</v>
      </c>
      <c r="S42">
        <v>-27.7651</v>
      </c>
      <c r="T42">
        <v>-302.174935</v>
      </c>
      <c r="U42">
        <v>-355</v>
      </c>
      <c r="V42">
        <v>4</v>
      </c>
      <c r="W42">
        <v>177.1</v>
      </c>
    </row>
    <row r="43" spans="4:23" x14ac:dyDescent="0.2">
      <c r="D43">
        <v>369.00900000000001</v>
      </c>
      <c r="E43">
        <f t="shared" si="1"/>
        <v>96.009000000000015</v>
      </c>
      <c r="F43">
        <v>4.0999999999999996</v>
      </c>
      <c r="G43">
        <f t="shared" si="2"/>
        <v>1</v>
      </c>
      <c r="H43">
        <f t="shared" si="0"/>
        <v>1</v>
      </c>
      <c r="I43">
        <f t="shared" si="3"/>
        <v>-355</v>
      </c>
      <c r="J43">
        <f t="shared" si="4"/>
        <v>-355</v>
      </c>
      <c r="K43" s="1">
        <v>4.0999999999999996</v>
      </c>
      <c r="L43">
        <v>-353.947</v>
      </c>
      <c r="N43">
        <v>4.0999999999999996</v>
      </c>
      <c r="O43">
        <v>-217.49</v>
      </c>
      <c r="P43">
        <v>-298.74918500000001</v>
      </c>
      <c r="Q43">
        <v>-355</v>
      </c>
      <c r="R43">
        <v>4.0999999999999996</v>
      </c>
      <c r="S43">
        <v>-30.955100000000002</v>
      </c>
      <c r="T43">
        <v>-298.74918500000001</v>
      </c>
      <c r="U43">
        <v>-355</v>
      </c>
      <c r="V43">
        <v>4.0999999999999996</v>
      </c>
      <c r="W43">
        <v>182.1</v>
      </c>
    </row>
    <row r="44" spans="4:23" x14ac:dyDescent="0.2">
      <c r="D44">
        <v>371.55900000000003</v>
      </c>
      <c r="E44">
        <f t="shared" si="1"/>
        <v>98.559000000000026</v>
      </c>
      <c r="F44">
        <v>4.2</v>
      </c>
      <c r="G44">
        <f t="shared" si="2"/>
        <v>1</v>
      </c>
      <c r="H44">
        <f t="shared" si="0"/>
        <v>1</v>
      </c>
      <c r="I44">
        <f t="shared" si="3"/>
        <v>-355</v>
      </c>
      <c r="J44">
        <f t="shared" si="4"/>
        <v>-355</v>
      </c>
      <c r="K44" s="1">
        <v>4.2</v>
      </c>
      <c r="L44">
        <v>-354.947</v>
      </c>
      <c r="N44">
        <v>4.2</v>
      </c>
      <c r="O44">
        <v>-214.37</v>
      </c>
      <c r="P44">
        <v>-295.25492000000003</v>
      </c>
      <c r="Q44">
        <v>-355</v>
      </c>
      <c r="R44">
        <v>4.2</v>
      </c>
      <c r="S44">
        <v>-34.075099999999999</v>
      </c>
      <c r="T44">
        <v>-295.25492000000003</v>
      </c>
      <c r="U44">
        <v>-355</v>
      </c>
      <c r="V44">
        <v>4.2</v>
      </c>
      <c r="W44">
        <v>187.2</v>
      </c>
    </row>
    <row r="45" spans="4:23" x14ac:dyDescent="0.2">
      <c r="D45">
        <v>374.12400000000002</v>
      </c>
      <c r="E45">
        <f t="shared" si="1"/>
        <v>101.12400000000002</v>
      </c>
      <c r="F45">
        <v>4.3</v>
      </c>
      <c r="G45">
        <f t="shared" si="2"/>
        <v>1</v>
      </c>
      <c r="H45">
        <f t="shared" si="0"/>
        <v>0.99783067999999997</v>
      </c>
      <c r="I45">
        <f t="shared" si="3"/>
        <v>-355</v>
      </c>
      <c r="J45">
        <f t="shared" si="4"/>
        <v>-354.22989139999999</v>
      </c>
      <c r="K45" s="1">
        <v>4.3</v>
      </c>
      <c r="L45">
        <v>-355</v>
      </c>
      <c r="N45">
        <v>4.3</v>
      </c>
      <c r="O45">
        <v>-211.22</v>
      </c>
      <c r="P45">
        <v>-291.76065500000004</v>
      </c>
      <c r="Q45">
        <v>-355</v>
      </c>
      <c r="R45">
        <v>4.3</v>
      </c>
      <c r="S45">
        <v>-36.645099999999999</v>
      </c>
      <c r="T45">
        <v>-291.76065500000004</v>
      </c>
      <c r="U45">
        <v>-355</v>
      </c>
      <c r="V45">
        <v>4.3</v>
      </c>
      <c r="W45">
        <v>192.3</v>
      </c>
    </row>
    <row r="46" spans="4:23" x14ac:dyDescent="0.2">
      <c r="D46">
        <v>376.70299999999997</v>
      </c>
      <c r="E46">
        <f t="shared" si="1"/>
        <v>103.70299999999997</v>
      </c>
      <c r="F46">
        <v>4.4000000000000004</v>
      </c>
      <c r="G46">
        <f t="shared" si="2"/>
        <v>1</v>
      </c>
      <c r="H46">
        <f t="shared" si="0"/>
        <v>0.99285321000000004</v>
      </c>
      <c r="I46">
        <f t="shared" si="3"/>
        <v>-355</v>
      </c>
      <c r="J46">
        <f t="shared" si="4"/>
        <v>-352.46288955</v>
      </c>
      <c r="K46" s="1">
        <v>4.4000000000000004</v>
      </c>
      <c r="L46">
        <v>-353</v>
      </c>
      <c r="N46">
        <v>4.4000000000000004</v>
      </c>
      <c r="O46">
        <v>-208.48</v>
      </c>
      <c r="P46">
        <v>-288.26639</v>
      </c>
      <c r="Q46">
        <v>-355</v>
      </c>
      <c r="R46">
        <v>4.4000000000000004</v>
      </c>
      <c r="S46">
        <v>-39.225099999999998</v>
      </c>
      <c r="T46">
        <v>-288.26639</v>
      </c>
      <c r="U46">
        <v>-355</v>
      </c>
      <c r="V46">
        <v>4.4000000000000004</v>
      </c>
      <c r="W46">
        <v>197.4</v>
      </c>
    </row>
    <row r="47" spans="4:23" x14ac:dyDescent="0.2">
      <c r="D47">
        <v>379.29599999999999</v>
      </c>
      <c r="E47">
        <f t="shared" si="1"/>
        <v>106.29599999999999</v>
      </c>
      <c r="F47">
        <v>4.5</v>
      </c>
      <c r="G47">
        <f t="shared" si="2"/>
        <v>1</v>
      </c>
      <c r="H47">
        <f t="shared" si="0"/>
        <v>0.98784872000000001</v>
      </c>
      <c r="I47">
        <f t="shared" si="3"/>
        <v>-355</v>
      </c>
      <c r="J47">
        <f t="shared" si="4"/>
        <v>-350.68629559999999</v>
      </c>
      <c r="K47" s="1">
        <v>4.5</v>
      </c>
      <c r="L47">
        <v>-351.5</v>
      </c>
      <c r="N47">
        <v>4.5</v>
      </c>
      <c r="O47">
        <v>-205.9</v>
      </c>
      <c r="P47">
        <v>-284.69438000000002</v>
      </c>
      <c r="Q47">
        <v>-355</v>
      </c>
      <c r="R47">
        <v>4.5</v>
      </c>
      <c r="S47">
        <v>-41.565100000000001</v>
      </c>
      <c r="T47">
        <v>-284.69438000000002</v>
      </c>
      <c r="U47">
        <v>-355</v>
      </c>
      <c r="V47">
        <v>4.5</v>
      </c>
      <c r="W47">
        <v>202.6</v>
      </c>
    </row>
    <row r="48" spans="4:23" x14ac:dyDescent="0.2">
      <c r="D48">
        <v>381.90199999999999</v>
      </c>
      <c r="E48">
        <f t="shared" si="1"/>
        <v>108.90199999999999</v>
      </c>
      <c r="F48">
        <v>4.5999999999999996</v>
      </c>
      <c r="G48">
        <f t="shared" si="2"/>
        <v>1</v>
      </c>
      <c r="H48">
        <f t="shared" si="0"/>
        <v>0.98281914000000004</v>
      </c>
      <c r="I48">
        <f t="shared" si="3"/>
        <v>-355</v>
      </c>
      <c r="J48">
        <f t="shared" si="4"/>
        <v>-348.90079470000001</v>
      </c>
      <c r="K48" s="1">
        <v>4.5999999999999996</v>
      </c>
      <c r="L48">
        <v>-350.69499999999999</v>
      </c>
      <c r="N48">
        <v>4.5999999999999996</v>
      </c>
      <c r="O48">
        <v>-203.69</v>
      </c>
      <c r="P48">
        <v>-281.18200999999999</v>
      </c>
      <c r="Q48">
        <v>-355</v>
      </c>
      <c r="R48">
        <v>4.5999999999999996</v>
      </c>
      <c r="S48">
        <v>-43.945099999999996</v>
      </c>
      <c r="T48">
        <v>-281.18200999999999</v>
      </c>
      <c r="U48">
        <v>-355</v>
      </c>
      <c r="V48">
        <v>4.5999999999999996</v>
      </c>
      <c r="W48">
        <v>207.7</v>
      </c>
    </row>
    <row r="49" spans="4:23" x14ac:dyDescent="0.2">
      <c r="D49">
        <v>384.52</v>
      </c>
      <c r="E49">
        <f t="shared" si="1"/>
        <v>111.51999999999998</v>
      </c>
      <c r="F49">
        <v>4.7</v>
      </c>
      <c r="G49">
        <f t="shared" si="2"/>
        <v>1</v>
      </c>
      <c r="H49">
        <f t="shared" si="0"/>
        <v>0.97776640000000004</v>
      </c>
      <c r="I49">
        <f t="shared" si="3"/>
        <v>-355</v>
      </c>
      <c r="J49">
        <f t="shared" si="4"/>
        <v>-347.10707200000002</v>
      </c>
      <c r="K49" s="1">
        <v>4.7</v>
      </c>
      <c r="L49">
        <v>-343.404</v>
      </c>
      <c r="N49">
        <v>4.7</v>
      </c>
      <c r="O49">
        <v>-201.36</v>
      </c>
      <c r="P49">
        <v>-277.60077000000001</v>
      </c>
      <c r="Q49">
        <v>-355</v>
      </c>
      <c r="R49">
        <v>4.7</v>
      </c>
      <c r="S49">
        <v>-45.885100000000001</v>
      </c>
      <c r="T49">
        <v>-277.60077000000001</v>
      </c>
      <c r="U49">
        <v>-355</v>
      </c>
      <c r="V49">
        <v>4.7</v>
      </c>
      <c r="W49">
        <v>212.9</v>
      </c>
    </row>
    <row r="50" spans="4:23" x14ac:dyDescent="0.2">
      <c r="D50">
        <v>387.15</v>
      </c>
      <c r="E50">
        <f t="shared" si="1"/>
        <v>114.14999999999998</v>
      </c>
      <c r="F50">
        <v>4.8</v>
      </c>
      <c r="G50">
        <f t="shared" si="2"/>
        <v>1</v>
      </c>
      <c r="H50">
        <f t="shared" si="0"/>
        <v>0.97269050000000001</v>
      </c>
      <c r="I50">
        <f t="shared" si="3"/>
        <v>-355</v>
      </c>
      <c r="J50">
        <f t="shared" si="4"/>
        <v>-345.30512750000003</v>
      </c>
      <c r="K50" s="1">
        <v>4.8</v>
      </c>
      <c r="L50">
        <v>-337.19400000000002</v>
      </c>
      <c r="N50">
        <v>4.8</v>
      </c>
      <c r="O50">
        <v>-199.16</v>
      </c>
      <c r="P50">
        <v>-274.08840000000004</v>
      </c>
      <c r="Q50">
        <v>-355</v>
      </c>
      <c r="R50">
        <v>4.8</v>
      </c>
      <c r="S50">
        <v>-47.6751</v>
      </c>
      <c r="T50">
        <v>-274.08840000000004</v>
      </c>
      <c r="U50">
        <v>-355</v>
      </c>
      <c r="V50">
        <v>4.8</v>
      </c>
      <c r="W50">
        <v>218</v>
      </c>
    </row>
    <row r="51" spans="4:23" x14ac:dyDescent="0.2">
      <c r="D51">
        <v>389.79199999999997</v>
      </c>
      <c r="E51">
        <f t="shared" si="1"/>
        <v>116.79199999999997</v>
      </c>
      <c r="F51">
        <v>4.9000000000000004</v>
      </c>
      <c r="G51">
        <f t="shared" si="2"/>
        <v>1</v>
      </c>
      <c r="H51">
        <f t="shared" si="0"/>
        <v>0.96759144000000008</v>
      </c>
      <c r="I51">
        <f t="shared" si="3"/>
        <v>-355</v>
      </c>
      <c r="J51">
        <f t="shared" si="4"/>
        <v>-343.49496120000003</v>
      </c>
      <c r="K51" s="1">
        <v>4.9000000000000004</v>
      </c>
      <c r="L51">
        <v>-332.31400000000002</v>
      </c>
      <c r="N51">
        <v>4.9000000000000004</v>
      </c>
      <c r="O51">
        <v>-197.24</v>
      </c>
      <c r="P51">
        <v>-270.50716</v>
      </c>
      <c r="Q51">
        <v>-355</v>
      </c>
      <c r="R51">
        <v>4.9000000000000004</v>
      </c>
      <c r="S51">
        <v>-49.555100000000003</v>
      </c>
      <c r="T51">
        <v>-270.50716</v>
      </c>
      <c r="U51">
        <v>-355</v>
      </c>
      <c r="V51">
        <v>4.9000000000000004</v>
      </c>
      <c r="W51">
        <v>223.2</v>
      </c>
    </row>
    <row r="52" spans="4:23" x14ac:dyDescent="0.2">
      <c r="D52">
        <v>392.44499999999999</v>
      </c>
      <c r="E52">
        <f t="shared" si="1"/>
        <v>119.44499999999999</v>
      </c>
      <c r="F52">
        <v>5</v>
      </c>
      <c r="G52">
        <f t="shared" si="2"/>
        <v>1</v>
      </c>
      <c r="H52">
        <f t="shared" si="0"/>
        <v>0.96247115000000005</v>
      </c>
      <c r="I52">
        <f t="shared" si="3"/>
        <v>-355</v>
      </c>
      <c r="J52">
        <f t="shared" si="4"/>
        <v>-341.67725825000002</v>
      </c>
      <c r="K52" s="1">
        <v>5</v>
      </c>
      <c r="L52">
        <v>-328.447</v>
      </c>
      <c r="N52">
        <v>5</v>
      </c>
      <c r="O52">
        <v>-195.44</v>
      </c>
      <c r="P52">
        <v>-266.99479000000002</v>
      </c>
      <c r="Q52">
        <v>-355</v>
      </c>
      <c r="R52">
        <v>5</v>
      </c>
      <c r="S52">
        <v>-51.325099999999999</v>
      </c>
      <c r="T52">
        <v>-266.99479000000002</v>
      </c>
      <c r="U52">
        <v>-355</v>
      </c>
      <c r="V52">
        <v>5</v>
      </c>
      <c r="W52">
        <v>228.3</v>
      </c>
    </row>
    <row r="53" spans="4:23" x14ac:dyDescent="0.2">
      <c r="D53">
        <v>395.10700000000003</v>
      </c>
      <c r="E53">
        <f t="shared" si="1"/>
        <v>122.10700000000003</v>
      </c>
      <c r="F53">
        <v>5.0999999999999996</v>
      </c>
      <c r="G53">
        <f t="shared" si="2"/>
        <v>1</v>
      </c>
      <c r="H53">
        <f t="shared" si="0"/>
        <v>0.95733349000000001</v>
      </c>
      <c r="I53">
        <f t="shared" si="3"/>
        <v>-355</v>
      </c>
      <c r="J53">
        <f t="shared" si="4"/>
        <v>-339.85338895000001</v>
      </c>
      <c r="K53" s="1">
        <v>5.0999999999999996</v>
      </c>
      <c r="L53">
        <v>-325.32</v>
      </c>
      <c r="N53">
        <v>5.0999999999999996</v>
      </c>
      <c r="O53">
        <v>-193.7</v>
      </c>
      <c r="P53">
        <v>-263.41355000000004</v>
      </c>
      <c r="Q53">
        <v>-355</v>
      </c>
      <c r="R53">
        <v>5.0999999999999996</v>
      </c>
      <c r="S53">
        <v>-52.985100000000003</v>
      </c>
      <c r="T53">
        <v>-263.41355000000004</v>
      </c>
      <c r="U53">
        <v>-355</v>
      </c>
      <c r="V53">
        <v>5.0999999999999996</v>
      </c>
      <c r="W53">
        <v>233.5</v>
      </c>
    </row>
    <row r="54" spans="4:23" x14ac:dyDescent="0.2">
      <c r="D54">
        <v>397.78</v>
      </c>
      <c r="E54">
        <f t="shared" si="1"/>
        <v>124.77999999999997</v>
      </c>
      <c r="F54">
        <v>5.2</v>
      </c>
      <c r="G54">
        <f t="shared" si="2"/>
        <v>1</v>
      </c>
      <c r="H54">
        <f t="shared" si="0"/>
        <v>0.95217460000000009</v>
      </c>
      <c r="I54">
        <f t="shared" si="3"/>
        <v>-355</v>
      </c>
      <c r="J54">
        <f t="shared" si="4"/>
        <v>-338.02198300000003</v>
      </c>
      <c r="K54" s="1">
        <v>5.2</v>
      </c>
      <c r="L54">
        <v>-322.70699999999999</v>
      </c>
      <c r="N54">
        <v>5.2</v>
      </c>
      <c r="O54">
        <v>-192.02</v>
      </c>
      <c r="P54">
        <v>-259.83231000000001</v>
      </c>
      <c r="Q54">
        <v>-355</v>
      </c>
      <c r="R54">
        <v>5.2</v>
      </c>
      <c r="S54">
        <v>-54.555100000000003</v>
      </c>
      <c r="T54">
        <v>-259.83231000000001</v>
      </c>
      <c r="U54">
        <v>-355</v>
      </c>
      <c r="V54">
        <v>5.2</v>
      </c>
      <c r="W54">
        <v>238.7</v>
      </c>
    </row>
    <row r="55" spans="4:23" x14ac:dyDescent="0.2">
      <c r="D55">
        <v>400.46199999999999</v>
      </c>
      <c r="E55">
        <f t="shared" si="1"/>
        <v>127.46199999999999</v>
      </c>
      <c r="F55">
        <v>5.3</v>
      </c>
      <c r="G55">
        <f t="shared" si="2"/>
        <v>1</v>
      </c>
      <c r="H55">
        <f t="shared" si="0"/>
        <v>0.94699834000000005</v>
      </c>
      <c r="I55">
        <f t="shared" si="3"/>
        <v>-355</v>
      </c>
      <c r="J55">
        <f t="shared" si="4"/>
        <v>-336.1844107</v>
      </c>
      <c r="K55" s="1">
        <v>5.3</v>
      </c>
      <c r="L55">
        <v>-320.459</v>
      </c>
      <c r="N55">
        <v>5.3</v>
      </c>
      <c r="O55">
        <v>-190.41</v>
      </c>
      <c r="P55">
        <v>-256.25106999999997</v>
      </c>
      <c r="Q55">
        <v>-355</v>
      </c>
      <c r="R55">
        <v>5.3</v>
      </c>
      <c r="S55">
        <v>-56.015099999999997</v>
      </c>
      <c r="T55">
        <v>-256.25106999999997</v>
      </c>
      <c r="U55">
        <v>-355</v>
      </c>
      <c r="V55">
        <v>5.3</v>
      </c>
      <c r="W55">
        <v>243.9</v>
      </c>
    </row>
    <row r="56" spans="4:23" x14ac:dyDescent="0.2">
      <c r="D56">
        <v>403.15300000000002</v>
      </c>
      <c r="E56">
        <f t="shared" si="1"/>
        <v>130.15300000000002</v>
      </c>
      <c r="F56">
        <v>5.4</v>
      </c>
      <c r="G56">
        <f t="shared" si="2"/>
        <v>1</v>
      </c>
      <c r="H56">
        <f t="shared" si="0"/>
        <v>0.94180470999999999</v>
      </c>
      <c r="I56">
        <f t="shared" si="3"/>
        <v>-355</v>
      </c>
      <c r="J56">
        <f t="shared" si="4"/>
        <v>-334.34067205000002</v>
      </c>
      <c r="K56" s="1">
        <v>5.4</v>
      </c>
      <c r="L56">
        <v>-318.44299999999998</v>
      </c>
      <c r="N56">
        <v>5.4</v>
      </c>
      <c r="O56">
        <v>-188.86</v>
      </c>
      <c r="P56">
        <v>-252.73869999999999</v>
      </c>
      <c r="Q56">
        <v>-355</v>
      </c>
      <c r="R56">
        <v>5.4</v>
      </c>
      <c r="S56">
        <v>-57.385100000000001</v>
      </c>
      <c r="T56">
        <v>-252.73869999999999</v>
      </c>
      <c r="U56">
        <v>-355</v>
      </c>
      <c r="V56">
        <v>5.4</v>
      </c>
      <c r="W56">
        <v>249</v>
      </c>
    </row>
    <row r="57" spans="4:23" x14ac:dyDescent="0.2">
      <c r="D57">
        <v>405.85199999999998</v>
      </c>
      <c r="E57">
        <f t="shared" si="1"/>
        <v>132.85199999999998</v>
      </c>
      <c r="F57">
        <v>5.5</v>
      </c>
      <c r="G57">
        <f t="shared" si="2"/>
        <v>1</v>
      </c>
      <c r="H57">
        <f t="shared" si="0"/>
        <v>0.93659564000000006</v>
      </c>
      <c r="I57">
        <f t="shared" si="3"/>
        <v>-355</v>
      </c>
      <c r="J57">
        <f t="shared" si="4"/>
        <v>-332.49145220000003</v>
      </c>
      <c r="K57" s="1">
        <v>5.5</v>
      </c>
      <c r="L57">
        <v>-316.53899999999999</v>
      </c>
      <c r="N57">
        <v>5.5</v>
      </c>
      <c r="O57">
        <v>-187.41</v>
      </c>
      <c r="P57">
        <v>-249.15746000000001</v>
      </c>
      <c r="Q57">
        <v>-355</v>
      </c>
      <c r="R57">
        <v>5.5</v>
      </c>
      <c r="S57">
        <v>-58.7151</v>
      </c>
      <c r="T57">
        <v>-249.15746000000001</v>
      </c>
      <c r="U57">
        <v>-355</v>
      </c>
      <c r="V57">
        <v>5.5</v>
      </c>
      <c r="W57">
        <v>254.2</v>
      </c>
    </row>
    <row r="58" spans="4:23" x14ac:dyDescent="0.2">
      <c r="D58">
        <v>408.55900000000003</v>
      </c>
      <c r="E58">
        <f t="shared" si="1"/>
        <v>135.55900000000003</v>
      </c>
      <c r="F58">
        <v>5.6</v>
      </c>
      <c r="G58">
        <f t="shared" si="2"/>
        <v>1</v>
      </c>
      <c r="H58">
        <f t="shared" si="0"/>
        <v>0.93137112999999994</v>
      </c>
      <c r="I58">
        <f t="shared" si="3"/>
        <v>-355</v>
      </c>
      <c r="J58">
        <f t="shared" si="4"/>
        <v>-330.63675114999995</v>
      </c>
      <c r="K58" s="1">
        <v>5.6</v>
      </c>
      <c r="L58">
        <v>-314.74700000000001</v>
      </c>
      <c r="N58">
        <v>5.6</v>
      </c>
      <c r="O58">
        <v>-185.98</v>
      </c>
      <c r="P58">
        <v>-245.57622000000001</v>
      </c>
      <c r="Q58">
        <v>-355</v>
      </c>
      <c r="R58">
        <v>5.6</v>
      </c>
      <c r="S58">
        <v>-59.9251</v>
      </c>
      <c r="T58">
        <v>-245.57622000000001</v>
      </c>
      <c r="U58">
        <v>-355</v>
      </c>
      <c r="V58">
        <v>5.6</v>
      </c>
      <c r="W58">
        <v>259.39999999999998</v>
      </c>
    </row>
    <row r="59" spans="4:23" x14ac:dyDescent="0.2">
      <c r="D59">
        <v>411.27300000000002</v>
      </c>
      <c r="E59">
        <f t="shared" si="1"/>
        <v>138.27300000000002</v>
      </c>
      <c r="F59">
        <v>5.7</v>
      </c>
      <c r="G59">
        <f t="shared" si="2"/>
        <v>1</v>
      </c>
      <c r="H59">
        <f t="shared" si="0"/>
        <v>0.92613310999999998</v>
      </c>
      <c r="I59">
        <f t="shared" si="3"/>
        <v>-355</v>
      </c>
      <c r="J59">
        <f t="shared" si="4"/>
        <v>-328.77725405000001</v>
      </c>
      <c r="K59" s="1">
        <v>5.7</v>
      </c>
      <c r="L59">
        <v>-312.81099999999998</v>
      </c>
      <c r="N59">
        <v>5.7</v>
      </c>
      <c r="O59">
        <v>-184.64</v>
      </c>
      <c r="P59">
        <v>-242.06385</v>
      </c>
      <c r="Q59">
        <v>-355</v>
      </c>
      <c r="R59">
        <v>5.7</v>
      </c>
      <c r="S59">
        <v>-61.115099999999998</v>
      </c>
      <c r="T59">
        <v>-242.06385</v>
      </c>
      <c r="U59">
        <v>-355</v>
      </c>
      <c r="V59">
        <v>5.7</v>
      </c>
      <c r="W59">
        <v>264.5</v>
      </c>
    </row>
    <row r="60" spans="4:23" x14ac:dyDescent="0.2">
      <c r="D60">
        <v>413.99400000000003</v>
      </c>
      <c r="E60">
        <f t="shared" si="1"/>
        <v>140.99400000000003</v>
      </c>
      <c r="F60">
        <v>5.8</v>
      </c>
      <c r="G60">
        <f t="shared" si="2"/>
        <v>1</v>
      </c>
      <c r="H60">
        <f t="shared" si="0"/>
        <v>0.92088157999999998</v>
      </c>
      <c r="I60">
        <f t="shared" si="3"/>
        <v>-355</v>
      </c>
      <c r="J60">
        <f t="shared" si="4"/>
        <v>-326.91296089999997</v>
      </c>
      <c r="K60" s="1">
        <v>5.8</v>
      </c>
      <c r="L60">
        <v>-310.79599999999999</v>
      </c>
      <c r="N60">
        <v>5.8</v>
      </c>
      <c r="O60">
        <v>-183.35</v>
      </c>
      <c r="P60">
        <v>-238.48261000000002</v>
      </c>
      <c r="Q60">
        <v>-355</v>
      </c>
      <c r="R60">
        <v>5.8</v>
      </c>
      <c r="S60">
        <v>-62.245100000000001</v>
      </c>
      <c r="T60">
        <v>-238.48261000000002</v>
      </c>
      <c r="U60">
        <v>-355</v>
      </c>
      <c r="V60">
        <v>5.8</v>
      </c>
      <c r="W60">
        <v>269.7</v>
      </c>
    </row>
    <row r="61" spans="4:23" x14ac:dyDescent="0.2">
      <c r="D61">
        <v>416.721</v>
      </c>
      <c r="E61">
        <f t="shared" si="1"/>
        <v>143.721</v>
      </c>
      <c r="F61">
        <v>5.9</v>
      </c>
      <c r="G61">
        <f t="shared" si="2"/>
        <v>1</v>
      </c>
      <c r="H61">
        <f t="shared" si="0"/>
        <v>0.91561847000000007</v>
      </c>
      <c r="I61">
        <f t="shared" si="3"/>
        <v>-355</v>
      </c>
      <c r="J61">
        <f t="shared" si="4"/>
        <v>-325.04455685000005</v>
      </c>
      <c r="K61" s="1">
        <v>5.9</v>
      </c>
      <c r="L61">
        <v>-308.62099999999998</v>
      </c>
      <c r="N61">
        <v>5.9</v>
      </c>
      <c r="O61">
        <v>-182.08</v>
      </c>
      <c r="P61">
        <v>-234.90137000000001</v>
      </c>
      <c r="Q61">
        <v>-355</v>
      </c>
      <c r="R61">
        <v>5.9</v>
      </c>
      <c r="S61">
        <v>-63.325099999999999</v>
      </c>
      <c r="T61">
        <v>-234.90137000000001</v>
      </c>
      <c r="U61">
        <v>-355</v>
      </c>
      <c r="V61">
        <v>5.9</v>
      </c>
      <c r="W61">
        <v>274.89999999999998</v>
      </c>
    </row>
    <row r="62" spans="4:23" x14ac:dyDescent="0.2">
      <c r="D62">
        <v>419.45499999999998</v>
      </c>
      <c r="E62">
        <f t="shared" si="1"/>
        <v>146.45499999999998</v>
      </c>
      <c r="F62">
        <v>6</v>
      </c>
      <c r="G62">
        <f t="shared" si="2"/>
        <v>1</v>
      </c>
      <c r="H62">
        <f t="shared" si="0"/>
        <v>0.91034185000000001</v>
      </c>
      <c r="I62">
        <f t="shared" si="3"/>
        <v>-355</v>
      </c>
      <c r="J62">
        <f t="shared" si="4"/>
        <v>-323.17135675000003</v>
      </c>
      <c r="K62" s="1">
        <v>6</v>
      </c>
      <c r="L62">
        <v>-306.54899999999998</v>
      </c>
      <c r="N62">
        <v>6</v>
      </c>
      <c r="O62">
        <v>-180.84</v>
      </c>
      <c r="P62">
        <v>-231.38900000000001</v>
      </c>
      <c r="Q62">
        <v>-355</v>
      </c>
      <c r="R62">
        <v>6</v>
      </c>
      <c r="S62">
        <v>-64.415099999999995</v>
      </c>
      <c r="T62">
        <v>-231.38900000000001</v>
      </c>
      <c r="U62">
        <v>-355</v>
      </c>
      <c r="V62">
        <v>6</v>
      </c>
      <c r="W62">
        <v>280</v>
      </c>
    </row>
    <row r="63" spans="4:23" x14ac:dyDescent="0.2">
      <c r="D63">
        <v>422.19400000000002</v>
      </c>
      <c r="E63">
        <f t="shared" si="1"/>
        <v>149.19400000000002</v>
      </c>
      <c r="F63">
        <v>6.1</v>
      </c>
      <c r="G63">
        <f t="shared" si="2"/>
        <v>1</v>
      </c>
      <c r="H63">
        <f t="shared" si="0"/>
        <v>0.90505557999999997</v>
      </c>
      <c r="I63">
        <f t="shared" si="3"/>
        <v>-355</v>
      </c>
      <c r="J63">
        <f t="shared" si="4"/>
        <v>-321.29473089999999</v>
      </c>
      <c r="K63" s="1">
        <v>6.1</v>
      </c>
      <c r="L63">
        <v>-304.43799999999999</v>
      </c>
      <c r="N63">
        <v>6.1</v>
      </c>
      <c r="O63">
        <v>-179.66</v>
      </c>
      <c r="P63">
        <v>-227.87663000000001</v>
      </c>
      <c r="Q63">
        <v>-355</v>
      </c>
      <c r="R63">
        <v>6.1</v>
      </c>
      <c r="S63">
        <v>-65.505099999999999</v>
      </c>
      <c r="T63">
        <v>-227.87663000000001</v>
      </c>
      <c r="U63">
        <v>-355</v>
      </c>
      <c r="V63">
        <v>6.1</v>
      </c>
      <c r="W63">
        <v>285.10000000000002</v>
      </c>
    </row>
    <row r="64" spans="4:23" x14ac:dyDescent="0.2">
      <c r="D64">
        <v>424.93900000000002</v>
      </c>
      <c r="E64">
        <f t="shared" si="1"/>
        <v>151.93900000000002</v>
      </c>
      <c r="F64">
        <v>6.2</v>
      </c>
      <c r="G64">
        <f t="shared" si="2"/>
        <v>1</v>
      </c>
      <c r="H64">
        <f t="shared" si="0"/>
        <v>0.89975772999999992</v>
      </c>
      <c r="I64">
        <f t="shared" si="3"/>
        <v>-355</v>
      </c>
      <c r="J64">
        <f t="shared" si="4"/>
        <v>-319.41399414999995</v>
      </c>
      <c r="K64" s="1">
        <v>6.2</v>
      </c>
      <c r="L64">
        <v>-302.29599999999999</v>
      </c>
      <c r="N64">
        <v>6.2</v>
      </c>
      <c r="O64">
        <v>-178.46</v>
      </c>
      <c r="P64">
        <v>-224.29539</v>
      </c>
      <c r="Q64">
        <v>-355</v>
      </c>
      <c r="R64">
        <v>6.2</v>
      </c>
      <c r="S64">
        <v>-66.575100000000006</v>
      </c>
      <c r="T64">
        <v>-224.29539</v>
      </c>
      <c r="U64">
        <v>-355</v>
      </c>
      <c r="V64">
        <v>6.2</v>
      </c>
      <c r="W64">
        <v>290.3</v>
      </c>
    </row>
    <row r="65" spans="4:23" x14ac:dyDescent="0.2">
      <c r="D65">
        <v>427.68900000000002</v>
      </c>
      <c r="E65">
        <f t="shared" si="1"/>
        <v>154.68900000000002</v>
      </c>
      <c r="F65">
        <v>6.3</v>
      </c>
      <c r="G65">
        <f t="shared" si="2"/>
        <v>1</v>
      </c>
      <c r="H65">
        <f t="shared" si="0"/>
        <v>0.89445023000000001</v>
      </c>
      <c r="I65">
        <f t="shared" si="3"/>
        <v>-355</v>
      </c>
      <c r="J65">
        <f t="shared" si="4"/>
        <v>-317.52983165000001</v>
      </c>
      <c r="K65" s="1">
        <v>6.3</v>
      </c>
      <c r="L65">
        <v>-300.69200000000001</v>
      </c>
      <c r="N65">
        <v>6.3</v>
      </c>
      <c r="O65">
        <v>-177.32</v>
      </c>
      <c r="P65">
        <v>-220.78302000000002</v>
      </c>
      <c r="Q65">
        <v>-355</v>
      </c>
      <c r="R65">
        <v>6.3</v>
      </c>
      <c r="S65">
        <v>-67.665099999999995</v>
      </c>
      <c r="T65">
        <v>-220.78302000000002</v>
      </c>
      <c r="U65">
        <v>-355</v>
      </c>
      <c r="V65">
        <v>6.3</v>
      </c>
      <c r="W65">
        <v>295.39999999999998</v>
      </c>
    </row>
    <row r="66" spans="4:23" x14ac:dyDescent="0.2">
      <c r="D66">
        <v>430.44299999999998</v>
      </c>
      <c r="E66">
        <f t="shared" si="1"/>
        <v>157.44299999999998</v>
      </c>
      <c r="F66">
        <v>6.4</v>
      </c>
      <c r="G66">
        <f t="shared" si="2"/>
        <v>1</v>
      </c>
      <c r="H66">
        <f t="shared" si="0"/>
        <v>0.88913501000000006</v>
      </c>
      <c r="I66">
        <f t="shared" si="3"/>
        <v>-355</v>
      </c>
      <c r="J66">
        <f t="shared" si="4"/>
        <v>-315.64292855000002</v>
      </c>
      <c r="K66" s="1">
        <v>6.4</v>
      </c>
      <c r="L66">
        <v>-299.68200000000002</v>
      </c>
      <c r="N66">
        <v>6.4</v>
      </c>
      <c r="O66">
        <v>-176.2</v>
      </c>
      <c r="P66">
        <v>-217.272425</v>
      </c>
      <c r="Q66">
        <v>-355</v>
      </c>
      <c r="R66">
        <v>6.4</v>
      </c>
      <c r="S66">
        <v>-68.755099999999999</v>
      </c>
      <c r="T66">
        <v>-217.272425</v>
      </c>
      <c r="U66">
        <v>-355</v>
      </c>
      <c r="V66">
        <v>6.4</v>
      </c>
      <c r="W66">
        <v>300.5</v>
      </c>
    </row>
    <row r="67" spans="4:23" x14ac:dyDescent="0.2">
      <c r="D67">
        <v>433.2</v>
      </c>
      <c r="E67">
        <f t="shared" si="1"/>
        <v>160.19999999999999</v>
      </c>
      <c r="F67">
        <v>6.5</v>
      </c>
      <c r="G67">
        <f t="shared" si="2"/>
        <v>1</v>
      </c>
      <c r="H67">
        <f t="shared" ref="H67:H130" si="5">IF($E67&lt;100,1,IF(MOD($E67,100)=0,VLOOKUP($E67,$A$3:$C$15,3,FALSE),VLOOKUP(FLOOR($E67,100),$A$3:$C$15,3,FALSE)-($E67-FLOOR($E67,100))/(CEILING($E67,100)-FLOOR($E67,100))*(VLOOKUP(FLOOR($E67,100),$A$3:$C$15,3,FALSE)-VLOOKUP(CEILING($E67,100),$A$3:$C$15,3,FALSE))))</f>
        <v>0.8838140000000001</v>
      </c>
      <c r="I67">
        <f t="shared" si="3"/>
        <v>-355</v>
      </c>
      <c r="J67">
        <f t="shared" si="4"/>
        <v>-313.75397000000004</v>
      </c>
      <c r="K67" s="1">
        <v>6.5</v>
      </c>
      <c r="L67">
        <v>-298.70400000000001</v>
      </c>
      <c r="N67">
        <v>6.5</v>
      </c>
      <c r="O67">
        <v>-175.12</v>
      </c>
      <c r="P67">
        <v>-213.77815999999999</v>
      </c>
      <c r="Q67">
        <v>-355</v>
      </c>
      <c r="R67">
        <v>6.5</v>
      </c>
      <c r="S67">
        <v>-69.815100000000001</v>
      </c>
      <c r="T67">
        <v>-213.77815999999999</v>
      </c>
      <c r="U67">
        <v>-355</v>
      </c>
      <c r="V67">
        <v>6.5</v>
      </c>
      <c r="W67">
        <v>305.60000000000002</v>
      </c>
    </row>
    <row r="68" spans="4:23" x14ac:dyDescent="0.2">
      <c r="D68">
        <v>435.96199999999999</v>
      </c>
      <c r="E68">
        <f t="shared" ref="E68:E131" si="6">(D68)-273</f>
        <v>162.96199999999999</v>
      </c>
      <c r="F68">
        <v>6.6</v>
      </c>
      <c r="G68">
        <f t="shared" ref="G68:G131" si="7">IF(E68&lt;400,1,IF(MOD(E68,100)=0,VLOOKUP(E68,$A$3:$C$15,2,FALSE),VLOOKUP(FLOOR(E68,100),$A$3:$C$15,2,FALSE)-(E68-FLOOR(E68,100))/(CEILING(E68,100)-FLOOR(E68,100))*(VLOOKUP(FLOOR(E68,100),$A$3:$C$15,2,FALSE)-VLOOKUP(CEILING(E68,100),$A$3:$C$15,2,FALSE))))</f>
        <v>1</v>
      </c>
      <c r="H68">
        <f t="shared" si="5"/>
        <v>0.87848334000000006</v>
      </c>
      <c r="I68">
        <f t="shared" ref="I68:I131" si="8">-355*G68</f>
        <v>-355</v>
      </c>
      <c r="J68">
        <f t="shared" ref="J68:J131" si="9">-355*H68</f>
        <v>-311.86158570000003</v>
      </c>
      <c r="K68" s="1">
        <v>6.6</v>
      </c>
      <c r="L68">
        <v>-297.31200000000001</v>
      </c>
      <c r="N68">
        <v>6.6</v>
      </c>
      <c r="O68">
        <v>-173.95</v>
      </c>
      <c r="P68">
        <v>-210.283895</v>
      </c>
      <c r="Q68">
        <v>-355</v>
      </c>
      <c r="R68">
        <v>6.6</v>
      </c>
      <c r="S68">
        <v>-70.985100000000003</v>
      </c>
      <c r="T68">
        <v>-210.283895</v>
      </c>
      <c r="U68">
        <v>-355</v>
      </c>
      <c r="V68">
        <v>6.6</v>
      </c>
      <c r="W68">
        <v>310.7</v>
      </c>
    </row>
    <row r="69" spans="4:23" x14ac:dyDescent="0.2">
      <c r="D69">
        <v>438.726</v>
      </c>
      <c r="E69">
        <f t="shared" si="6"/>
        <v>165.726</v>
      </c>
      <c r="F69">
        <v>6.7</v>
      </c>
      <c r="G69">
        <f t="shared" si="7"/>
        <v>1</v>
      </c>
      <c r="H69">
        <f t="shared" si="5"/>
        <v>0.87314882000000005</v>
      </c>
      <c r="I69">
        <f t="shared" si="8"/>
        <v>-355</v>
      </c>
      <c r="J69">
        <f t="shared" si="9"/>
        <v>-309.96783110000001</v>
      </c>
      <c r="K69" s="1">
        <v>6.7</v>
      </c>
      <c r="L69">
        <v>-294.78300000000002</v>
      </c>
      <c r="N69">
        <v>6.7</v>
      </c>
      <c r="O69">
        <v>-172.45</v>
      </c>
      <c r="P69">
        <v>-206.78962999999999</v>
      </c>
      <c r="Q69">
        <v>-355</v>
      </c>
      <c r="R69">
        <v>6.7</v>
      </c>
      <c r="S69">
        <v>-72.605099999999993</v>
      </c>
      <c r="T69">
        <v>-206.78962999999999</v>
      </c>
      <c r="U69">
        <v>-355</v>
      </c>
      <c r="V69">
        <v>6.7</v>
      </c>
      <c r="W69">
        <v>315.8</v>
      </c>
    </row>
    <row r="70" spans="4:23" x14ac:dyDescent="0.2">
      <c r="D70">
        <v>441.49400000000003</v>
      </c>
      <c r="E70">
        <f t="shared" si="6"/>
        <v>168.49400000000003</v>
      </c>
      <c r="F70">
        <v>6.8</v>
      </c>
      <c r="G70">
        <f t="shared" si="7"/>
        <v>1</v>
      </c>
      <c r="H70">
        <f t="shared" si="5"/>
        <v>0.86780657999999999</v>
      </c>
      <c r="I70">
        <f t="shared" si="8"/>
        <v>-355</v>
      </c>
      <c r="J70">
        <f t="shared" si="9"/>
        <v>-308.07133590000001</v>
      </c>
      <c r="K70" s="1">
        <v>6.8</v>
      </c>
      <c r="L70">
        <v>-292.072</v>
      </c>
      <c r="N70">
        <v>6.8</v>
      </c>
      <c r="O70">
        <v>-170.46</v>
      </c>
      <c r="P70">
        <v>-203.36387999999997</v>
      </c>
      <c r="Q70">
        <v>-355</v>
      </c>
      <c r="R70">
        <v>6.8</v>
      </c>
      <c r="S70">
        <v>-74.355099999999993</v>
      </c>
      <c r="T70">
        <v>-203.36387999999997</v>
      </c>
      <c r="U70">
        <v>-355</v>
      </c>
      <c r="V70">
        <v>6.8</v>
      </c>
      <c r="W70">
        <v>320.8</v>
      </c>
    </row>
    <row r="71" spans="4:23" x14ac:dyDescent="0.2">
      <c r="D71">
        <v>444.26499999999999</v>
      </c>
      <c r="E71">
        <f t="shared" si="6"/>
        <v>171.26499999999999</v>
      </c>
      <c r="F71">
        <v>6.9</v>
      </c>
      <c r="G71">
        <f t="shared" si="7"/>
        <v>1</v>
      </c>
      <c r="H71">
        <f t="shared" si="5"/>
        <v>0.86245855000000005</v>
      </c>
      <c r="I71">
        <f t="shared" si="8"/>
        <v>-355</v>
      </c>
      <c r="J71">
        <f t="shared" si="9"/>
        <v>-306.17278525</v>
      </c>
      <c r="K71" s="1">
        <v>6.9</v>
      </c>
      <c r="L71">
        <v>-289.48099999999999</v>
      </c>
      <c r="N71">
        <v>6.9</v>
      </c>
      <c r="O71">
        <v>-168.68</v>
      </c>
      <c r="P71">
        <v>-199.93813</v>
      </c>
      <c r="Q71">
        <v>-355</v>
      </c>
      <c r="R71">
        <v>6.9</v>
      </c>
      <c r="S71">
        <v>-76.275099999999995</v>
      </c>
      <c r="T71">
        <v>-199.93813</v>
      </c>
      <c r="U71">
        <v>-355</v>
      </c>
      <c r="V71">
        <v>6.9</v>
      </c>
      <c r="W71">
        <v>325.8</v>
      </c>
    </row>
    <row r="72" spans="4:23" x14ac:dyDescent="0.2">
      <c r="D72">
        <v>447.03699999999998</v>
      </c>
      <c r="E72">
        <f t="shared" si="6"/>
        <v>174.03699999999998</v>
      </c>
      <c r="F72">
        <v>7</v>
      </c>
      <c r="G72">
        <f t="shared" si="7"/>
        <v>1</v>
      </c>
      <c r="H72">
        <f t="shared" si="5"/>
        <v>0.85710859000000006</v>
      </c>
      <c r="I72">
        <f t="shared" si="8"/>
        <v>-355</v>
      </c>
      <c r="J72">
        <f t="shared" si="9"/>
        <v>-304.27354945000002</v>
      </c>
      <c r="K72" s="1">
        <v>7</v>
      </c>
      <c r="L72">
        <v>-286.99900000000002</v>
      </c>
      <c r="N72">
        <v>7</v>
      </c>
      <c r="O72">
        <v>-166.77</v>
      </c>
      <c r="P72">
        <v>-196.44386500000002</v>
      </c>
      <c r="Q72">
        <v>-355</v>
      </c>
      <c r="R72">
        <v>7</v>
      </c>
      <c r="S72">
        <v>-78.045100000000005</v>
      </c>
      <c r="T72">
        <v>-196.44386500000002</v>
      </c>
      <c r="U72">
        <v>-355</v>
      </c>
      <c r="V72">
        <v>7</v>
      </c>
      <c r="W72">
        <v>330.9</v>
      </c>
    </row>
    <row r="73" spans="4:23" x14ac:dyDescent="0.2">
      <c r="D73">
        <v>449.81099999999998</v>
      </c>
      <c r="E73">
        <f t="shared" si="6"/>
        <v>176.81099999999998</v>
      </c>
      <c r="F73">
        <v>7.1</v>
      </c>
      <c r="G73">
        <f t="shared" si="7"/>
        <v>1</v>
      </c>
      <c r="H73">
        <f t="shared" si="5"/>
        <v>0.85175477000000011</v>
      </c>
      <c r="I73">
        <f t="shared" si="8"/>
        <v>-355</v>
      </c>
      <c r="J73">
        <f t="shared" si="9"/>
        <v>-302.37294335000001</v>
      </c>
      <c r="K73" s="1">
        <v>7.1</v>
      </c>
      <c r="L73">
        <v>-284.61700000000002</v>
      </c>
      <c r="N73">
        <v>7.1</v>
      </c>
      <c r="O73">
        <v>-165.1</v>
      </c>
      <c r="P73">
        <v>-193.01811499999999</v>
      </c>
      <c r="Q73">
        <v>-355</v>
      </c>
      <c r="R73">
        <v>7.1</v>
      </c>
      <c r="S73">
        <v>-80.015100000000004</v>
      </c>
      <c r="T73">
        <v>-193.01811499999999</v>
      </c>
      <c r="U73">
        <v>-355</v>
      </c>
      <c r="V73">
        <v>7.1</v>
      </c>
      <c r="W73">
        <v>335.9</v>
      </c>
    </row>
    <row r="74" spans="4:23" x14ac:dyDescent="0.2">
      <c r="D74">
        <v>452.58699999999999</v>
      </c>
      <c r="E74">
        <f t="shared" si="6"/>
        <v>179.58699999999999</v>
      </c>
      <c r="F74">
        <v>7.2</v>
      </c>
      <c r="G74">
        <f t="shared" si="7"/>
        <v>1</v>
      </c>
      <c r="H74">
        <f t="shared" si="5"/>
        <v>0.84639709000000007</v>
      </c>
      <c r="I74">
        <f t="shared" si="8"/>
        <v>-355</v>
      </c>
      <c r="J74">
        <f t="shared" si="9"/>
        <v>-300.47096695000005</v>
      </c>
      <c r="K74" s="1">
        <v>7.2</v>
      </c>
      <c r="L74">
        <v>-282.32400000000001</v>
      </c>
      <c r="N74">
        <v>7.2</v>
      </c>
      <c r="O74">
        <v>-163.30000000000001</v>
      </c>
      <c r="P74">
        <v>-189.66087999999999</v>
      </c>
      <c r="Q74">
        <v>-355</v>
      </c>
      <c r="R74">
        <v>7.2</v>
      </c>
      <c r="S74">
        <v>-81.7851</v>
      </c>
      <c r="T74">
        <v>-189.66087999999999</v>
      </c>
      <c r="U74">
        <v>-355</v>
      </c>
      <c r="V74">
        <v>7.2</v>
      </c>
      <c r="W74">
        <v>340.8</v>
      </c>
    </row>
    <row r="75" spans="4:23" x14ac:dyDescent="0.2">
      <c r="D75">
        <v>455.36399999999998</v>
      </c>
      <c r="E75">
        <f t="shared" si="6"/>
        <v>182.36399999999998</v>
      </c>
      <c r="F75">
        <v>7.3</v>
      </c>
      <c r="G75">
        <f t="shared" si="7"/>
        <v>1</v>
      </c>
      <c r="H75">
        <f t="shared" si="5"/>
        <v>0.84103748000000011</v>
      </c>
      <c r="I75">
        <f t="shared" si="8"/>
        <v>-355</v>
      </c>
      <c r="J75">
        <f t="shared" si="9"/>
        <v>-298.56830540000004</v>
      </c>
      <c r="K75" s="1">
        <v>7.3</v>
      </c>
      <c r="L75">
        <v>-280.10199999999998</v>
      </c>
      <c r="N75">
        <v>7.3</v>
      </c>
      <c r="O75">
        <v>-161.54</v>
      </c>
      <c r="P75">
        <v>-186.23512999999997</v>
      </c>
      <c r="Q75">
        <v>-355</v>
      </c>
      <c r="R75">
        <v>7.3</v>
      </c>
      <c r="S75">
        <v>-83.555099999999996</v>
      </c>
      <c r="T75">
        <v>-186.23512999999997</v>
      </c>
      <c r="U75">
        <v>-355</v>
      </c>
      <c r="V75">
        <v>7.3</v>
      </c>
      <c r="W75">
        <v>345.8</v>
      </c>
    </row>
    <row r="76" spans="4:23" x14ac:dyDescent="0.2">
      <c r="D76">
        <v>458.14100000000002</v>
      </c>
      <c r="E76">
        <f t="shared" si="6"/>
        <v>185.14100000000002</v>
      </c>
      <c r="F76">
        <v>7.4</v>
      </c>
      <c r="G76">
        <f t="shared" si="7"/>
        <v>1</v>
      </c>
      <c r="H76">
        <f t="shared" si="5"/>
        <v>0.83567787000000004</v>
      </c>
      <c r="I76">
        <f t="shared" si="8"/>
        <v>-355</v>
      </c>
      <c r="J76">
        <f t="shared" si="9"/>
        <v>-296.66564385000004</v>
      </c>
      <c r="K76" s="1">
        <v>7.4</v>
      </c>
      <c r="L76">
        <v>-277.82600000000002</v>
      </c>
      <c r="N76">
        <v>7.4</v>
      </c>
      <c r="O76">
        <v>-159.65</v>
      </c>
      <c r="P76">
        <v>-182.877895</v>
      </c>
      <c r="Q76">
        <v>-355</v>
      </c>
      <c r="R76">
        <v>7.4</v>
      </c>
      <c r="S76">
        <v>-85.125100000000003</v>
      </c>
      <c r="T76">
        <v>-182.877895</v>
      </c>
      <c r="U76">
        <v>-355</v>
      </c>
      <c r="V76">
        <v>7.4</v>
      </c>
      <c r="W76">
        <v>350.7</v>
      </c>
    </row>
    <row r="77" spans="4:23" x14ac:dyDescent="0.2">
      <c r="D77">
        <v>460.91800000000001</v>
      </c>
      <c r="E77">
        <f t="shared" si="6"/>
        <v>187.91800000000001</v>
      </c>
      <c r="F77">
        <v>7.5</v>
      </c>
      <c r="G77">
        <f t="shared" si="7"/>
        <v>1</v>
      </c>
      <c r="H77">
        <f t="shared" si="5"/>
        <v>0.83031826000000009</v>
      </c>
      <c r="I77">
        <f t="shared" si="8"/>
        <v>-355</v>
      </c>
      <c r="J77">
        <f t="shared" si="9"/>
        <v>-294.76298230000003</v>
      </c>
      <c r="K77" s="1">
        <v>7.5</v>
      </c>
      <c r="L77">
        <v>-275.54199999999997</v>
      </c>
      <c r="N77">
        <v>7.5</v>
      </c>
      <c r="O77">
        <v>-158</v>
      </c>
      <c r="P77">
        <v>-179.452145</v>
      </c>
      <c r="Q77">
        <v>-355</v>
      </c>
      <c r="R77">
        <v>7.5</v>
      </c>
      <c r="S77">
        <v>-86.975099999999998</v>
      </c>
      <c r="T77">
        <v>-179.452145</v>
      </c>
      <c r="U77">
        <v>-355</v>
      </c>
      <c r="V77">
        <v>7.5</v>
      </c>
      <c r="W77">
        <v>355.7</v>
      </c>
    </row>
    <row r="78" spans="4:23" x14ac:dyDescent="0.2">
      <c r="D78">
        <v>463.69600000000003</v>
      </c>
      <c r="E78">
        <f t="shared" si="6"/>
        <v>190.69600000000003</v>
      </c>
      <c r="F78">
        <v>7.6</v>
      </c>
      <c r="G78">
        <f t="shared" si="7"/>
        <v>1</v>
      </c>
      <c r="H78">
        <f t="shared" si="5"/>
        <v>0.82495671999999998</v>
      </c>
      <c r="I78">
        <f t="shared" si="8"/>
        <v>-355</v>
      </c>
      <c r="J78">
        <f t="shared" si="9"/>
        <v>-292.85963559999999</v>
      </c>
      <c r="K78" s="1">
        <v>7.6</v>
      </c>
      <c r="L78">
        <v>-273.26400000000001</v>
      </c>
      <c r="N78">
        <v>7.6</v>
      </c>
      <c r="O78">
        <v>-156.35</v>
      </c>
      <c r="P78">
        <v>-176.16342499999999</v>
      </c>
      <c r="Q78">
        <v>-355</v>
      </c>
      <c r="R78">
        <v>7.6</v>
      </c>
      <c r="S78">
        <v>-88.895099999999999</v>
      </c>
      <c r="T78">
        <v>-176.16342499999999</v>
      </c>
      <c r="U78">
        <v>-355</v>
      </c>
      <c r="V78">
        <v>7.6</v>
      </c>
      <c r="W78">
        <v>360.5</v>
      </c>
    </row>
    <row r="79" spans="4:23" x14ac:dyDescent="0.2">
      <c r="D79">
        <v>466.47399999999999</v>
      </c>
      <c r="E79">
        <f t="shared" si="6"/>
        <v>193.47399999999999</v>
      </c>
      <c r="F79">
        <v>7.7</v>
      </c>
      <c r="G79">
        <f t="shared" si="7"/>
        <v>1</v>
      </c>
      <c r="H79">
        <f t="shared" si="5"/>
        <v>0.81959518000000009</v>
      </c>
      <c r="I79">
        <f t="shared" si="8"/>
        <v>-355</v>
      </c>
      <c r="J79">
        <f t="shared" si="9"/>
        <v>-290.9562889</v>
      </c>
      <c r="K79" s="1">
        <v>7.7</v>
      </c>
      <c r="L79">
        <v>-271.01400000000001</v>
      </c>
      <c r="N79">
        <v>7.7</v>
      </c>
      <c r="O79">
        <v>-154.53</v>
      </c>
      <c r="P79">
        <v>-172.80619000000002</v>
      </c>
      <c r="Q79">
        <v>-355</v>
      </c>
      <c r="R79">
        <v>7.7</v>
      </c>
      <c r="S79">
        <v>-90.695099999999996</v>
      </c>
      <c r="T79">
        <v>-172.80619000000002</v>
      </c>
      <c r="U79">
        <v>-355</v>
      </c>
      <c r="V79">
        <v>7.7</v>
      </c>
      <c r="W79">
        <v>365.4</v>
      </c>
    </row>
    <row r="80" spans="4:23" x14ac:dyDescent="0.2">
      <c r="D80">
        <v>469.25099999999998</v>
      </c>
      <c r="E80">
        <f t="shared" si="6"/>
        <v>196.25099999999998</v>
      </c>
      <c r="F80">
        <v>7.8</v>
      </c>
      <c r="G80">
        <f t="shared" si="7"/>
        <v>1</v>
      </c>
      <c r="H80">
        <f t="shared" si="5"/>
        <v>0.81423557000000013</v>
      </c>
      <c r="I80">
        <f t="shared" si="8"/>
        <v>-355</v>
      </c>
      <c r="J80">
        <f t="shared" si="9"/>
        <v>-289.05362735000006</v>
      </c>
      <c r="K80" s="1">
        <v>7.8</v>
      </c>
      <c r="L80">
        <v>-268.76299999999998</v>
      </c>
      <c r="N80">
        <v>7.8</v>
      </c>
      <c r="O80">
        <v>-152.72999999999999</v>
      </c>
      <c r="P80">
        <v>-169.44895500000001</v>
      </c>
      <c r="Q80">
        <v>-355</v>
      </c>
      <c r="R80">
        <v>7.8</v>
      </c>
      <c r="S80">
        <v>-92.515100000000004</v>
      </c>
      <c r="T80">
        <v>-169.44895500000001</v>
      </c>
      <c r="U80">
        <v>-355</v>
      </c>
      <c r="V80">
        <v>7.8</v>
      </c>
      <c r="W80">
        <v>370.3</v>
      </c>
    </row>
    <row r="81" spans="4:23" x14ac:dyDescent="0.2">
      <c r="D81">
        <v>472.02699999999999</v>
      </c>
      <c r="E81">
        <f t="shared" si="6"/>
        <v>199.02699999999999</v>
      </c>
      <c r="F81">
        <v>7.9</v>
      </c>
      <c r="G81">
        <f t="shared" si="7"/>
        <v>1</v>
      </c>
      <c r="H81">
        <f t="shared" si="5"/>
        <v>0.8088778900000001</v>
      </c>
      <c r="I81">
        <f t="shared" si="8"/>
        <v>-355</v>
      </c>
      <c r="J81">
        <f t="shared" si="9"/>
        <v>-287.15165095000003</v>
      </c>
      <c r="K81" s="1">
        <v>7.9</v>
      </c>
      <c r="L81">
        <v>-266.55099999999999</v>
      </c>
      <c r="N81">
        <v>7.9</v>
      </c>
      <c r="O81">
        <v>-150.99</v>
      </c>
      <c r="P81">
        <v>-166.16023499999997</v>
      </c>
      <c r="Q81">
        <v>-355</v>
      </c>
      <c r="R81">
        <v>7.9</v>
      </c>
      <c r="S81">
        <v>-94.405100000000004</v>
      </c>
      <c r="T81">
        <v>-166.16023499999997</v>
      </c>
      <c r="U81">
        <v>-355</v>
      </c>
      <c r="V81">
        <v>7.9</v>
      </c>
      <c r="W81">
        <v>375.1</v>
      </c>
    </row>
    <row r="82" spans="4:23" x14ac:dyDescent="0.2">
      <c r="D82">
        <v>474.80200000000002</v>
      </c>
      <c r="E82">
        <f t="shared" si="6"/>
        <v>201.80200000000002</v>
      </c>
      <c r="F82">
        <v>8</v>
      </c>
      <c r="G82">
        <f t="shared" si="7"/>
        <v>1</v>
      </c>
      <c r="H82">
        <f t="shared" si="5"/>
        <v>0.80350412000000004</v>
      </c>
      <c r="I82">
        <f t="shared" si="8"/>
        <v>-355</v>
      </c>
      <c r="J82">
        <f t="shared" si="9"/>
        <v>-285.24396260000003</v>
      </c>
      <c r="K82" s="1">
        <v>8</v>
      </c>
      <c r="L82">
        <v>-264.34500000000003</v>
      </c>
      <c r="N82">
        <v>8</v>
      </c>
      <c r="O82">
        <v>-149.09</v>
      </c>
      <c r="P82">
        <v>-162.87151499999999</v>
      </c>
      <c r="Q82">
        <v>-355</v>
      </c>
      <c r="R82">
        <v>8</v>
      </c>
      <c r="S82">
        <v>-96.135099999999994</v>
      </c>
      <c r="T82">
        <v>-162.87151499999999</v>
      </c>
      <c r="U82">
        <v>-355</v>
      </c>
      <c r="V82">
        <v>8</v>
      </c>
      <c r="W82">
        <v>379.9</v>
      </c>
    </row>
    <row r="83" spans="4:23" x14ac:dyDescent="0.2">
      <c r="D83">
        <v>477.57499999999999</v>
      </c>
      <c r="E83">
        <f t="shared" si="6"/>
        <v>204.57499999999999</v>
      </c>
      <c r="F83">
        <v>8.1</v>
      </c>
      <c r="G83">
        <f t="shared" si="7"/>
        <v>1</v>
      </c>
      <c r="H83">
        <f t="shared" si="5"/>
        <v>0.79812450000000013</v>
      </c>
      <c r="I83">
        <f t="shared" si="8"/>
        <v>-355</v>
      </c>
      <c r="J83">
        <f t="shared" si="9"/>
        <v>-283.33419750000007</v>
      </c>
      <c r="K83" s="1">
        <v>8.1</v>
      </c>
      <c r="L83">
        <v>-262.10000000000002</v>
      </c>
      <c r="N83">
        <v>8.1</v>
      </c>
      <c r="O83">
        <v>-147.43</v>
      </c>
      <c r="P83">
        <v>-159.65131</v>
      </c>
      <c r="Q83">
        <v>-355</v>
      </c>
      <c r="R83">
        <v>8.1</v>
      </c>
      <c r="S83">
        <v>-98.115099999999998</v>
      </c>
      <c r="T83">
        <v>-159.65131</v>
      </c>
      <c r="U83">
        <v>-355</v>
      </c>
      <c r="V83">
        <v>8.1</v>
      </c>
      <c r="W83">
        <v>384.6</v>
      </c>
    </row>
    <row r="84" spans="4:23" x14ac:dyDescent="0.2">
      <c r="D84">
        <v>480.346</v>
      </c>
      <c r="E84">
        <f t="shared" si="6"/>
        <v>207.346</v>
      </c>
      <c r="F84">
        <v>8.1999999999999993</v>
      </c>
      <c r="G84">
        <f t="shared" si="7"/>
        <v>1</v>
      </c>
      <c r="H84">
        <f t="shared" si="5"/>
        <v>0.79274876000000005</v>
      </c>
      <c r="I84">
        <f t="shared" si="8"/>
        <v>-355</v>
      </c>
      <c r="J84">
        <f t="shared" si="9"/>
        <v>-281.42580980000002</v>
      </c>
      <c r="K84" s="1">
        <v>8.1999999999999993</v>
      </c>
      <c r="L84">
        <v>-259.846</v>
      </c>
      <c r="N84">
        <v>8.1999999999999993</v>
      </c>
      <c r="O84">
        <v>-145.63999999999999</v>
      </c>
      <c r="P84">
        <v>-156.36259000000001</v>
      </c>
      <c r="Q84">
        <v>-355</v>
      </c>
      <c r="R84">
        <v>8.1999999999999993</v>
      </c>
      <c r="S84">
        <v>-99.935100000000006</v>
      </c>
      <c r="T84">
        <v>-156.36259000000001</v>
      </c>
      <c r="U84">
        <v>-355</v>
      </c>
      <c r="V84">
        <v>8.1999999999999993</v>
      </c>
      <c r="W84">
        <v>389.4</v>
      </c>
    </row>
    <row r="85" spans="4:23" x14ac:dyDescent="0.2">
      <c r="D85">
        <v>483.11500000000001</v>
      </c>
      <c r="E85">
        <f t="shared" si="6"/>
        <v>210.11500000000001</v>
      </c>
      <c r="F85">
        <v>8.3000000000000007</v>
      </c>
      <c r="G85">
        <f t="shared" si="7"/>
        <v>1</v>
      </c>
      <c r="H85">
        <f t="shared" si="5"/>
        <v>0.78737690000000005</v>
      </c>
      <c r="I85">
        <f t="shared" si="8"/>
        <v>-355</v>
      </c>
      <c r="J85">
        <f t="shared" si="9"/>
        <v>-279.5187995</v>
      </c>
      <c r="K85" s="1">
        <v>8.3000000000000007</v>
      </c>
      <c r="L85">
        <v>-257.54199999999997</v>
      </c>
      <c r="N85">
        <v>8.3000000000000007</v>
      </c>
      <c r="O85">
        <v>-143.84</v>
      </c>
      <c r="P85">
        <v>-153.14238499999999</v>
      </c>
      <c r="Q85">
        <v>-355</v>
      </c>
      <c r="R85">
        <v>8.3000000000000007</v>
      </c>
      <c r="S85">
        <v>-101.845</v>
      </c>
      <c r="T85">
        <v>-153.14238499999999</v>
      </c>
      <c r="U85">
        <v>-355</v>
      </c>
      <c r="V85">
        <v>8.3000000000000007</v>
      </c>
      <c r="W85">
        <v>394.1</v>
      </c>
    </row>
    <row r="86" spans="4:23" x14ac:dyDescent="0.2">
      <c r="D86">
        <v>485.88200000000001</v>
      </c>
      <c r="E86">
        <f t="shared" si="6"/>
        <v>212.88200000000001</v>
      </c>
      <c r="F86">
        <v>8.4</v>
      </c>
      <c r="G86">
        <f t="shared" si="7"/>
        <v>1</v>
      </c>
      <c r="H86">
        <f t="shared" si="5"/>
        <v>0.78200892</v>
      </c>
      <c r="I86">
        <f t="shared" si="8"/>
        <v>-355</v>
      </c>
      <c r="J86">
        <f t="shared" si="9"/>
        <v>-277.6131666</v>
      </c>
      <c r="K86" s="1">
        <v>8.4</v>
      </c>
      <c r="L86">
        <v>-255.15700000000001</v>
      </c>
      <c r="N86">
        <v>8.4</v>
      </c>
      <c r="O86">
        <v>-142.09</v>
      </c>
      <c r="P86">
        <v>-149.99069500000002</v>
      </c>
      <c r="Q86">
        <v>-355</v>
      </c>
      <c r="R86">
        <v>8.4</v>
      </c>
      <c r="S86">
        <v>-103.855</v>
      </c>
      <c r="T86">
        <v>-149.99069500000002</v>
      </c>
      <c r="U86">
        <v>-355</v>
      </c>
      <c r="V86">
        <v>8.4</v>
      </c>
      <c r="W86">
        <v>398.7</v>
      </c>
    </row>
    <row r="87" spans="4:23" x14ac:dyDescent="0.2">
      <c r="D87">
        <v>488.64600000000002</v>
      </c>
      <c r="E87">
        <f t="shared" si="6"/>
        <v>215.64600000000002</v>
      </c>
      <c r="F87">
        <v>8.5</v>
      </c>
      <c r="G87">
        <f t="shared" si="7"/>
        <v>1</v>
      </c>
      <c r="H87">
        <f t="shared" si="5"/>
        <v>0.77664675999999999</v>
      </c>
      <c r="I87">
        <f t="shared" si="8"/>
        <v>-355</v>
      </c>
      <c r="J87">
        <f t="shared" si="9"/>
        <v>-275.70959979999998</v>
      </c>
      <c r="K87" s="1">
        <v>8.5</v>
      </c>
      <c r="L87">
        <v>-252.393</v>
      </c>
      <c r="N87">
        <v>8.5</v>
      </c>
      <c r="O87">
        <v>-140.07</v>
      </c>
      <c r="P87">
        <v>-148.3758</v>
      </c>
      <c r="Q87">
        <v>-352.34460000000001</v>
      </c>
      <c r="R87">
        <v>8.5</v>
      </c>
      <c r="S87">
        <v>-105.83499999999999</v>
      </c>
      <c r="T87">
        <v>-148.3758</v>
      </c>
      <c r="U87">
        <v>-352.34460000000001</v>
      </c>
      <c r="V87">
        <v>8.5</v>
      </c>
      <c r="W87">
        <v>403.4</v>
      </c>
    </row>
    <row r="88" spans="4:23" x14ac:dyDescent="0.2">
      <c r="D88">
        <v>491.40699999999998</v>
      </c>
      <c r="E88">
        <f t="shared" si="6"/>
        <v>218.40699999999998</v>
      </c>
      <c r="F88">
        <v>8.6</v>
      </c>
      <c r="G88">
        <f t="shared" si="7"/>
        <v>1</v>
      </c>
      <c r="H88">
        <f t="shared" si="5"/>
        <v>0.77129042000000003</v>
      </c>
      <c r="I88">
        <f t="shared" si="8"/>
        <v>-355</v>
      </c>
      <c r="J88">
        <f t="shared" si="9"/>
        <v>-273.80809909999999</v>
      </c>
      <c r="K88" s="1">
        <v>8.6</v>
      </c>
      <c r="L88">
        <v>-248.922</v>
      </c>
      <c r="N88">
        <v>8.6</v>
      </c>
      <c r="O88">
        <v>-137.83000000000001</v>
      </c>
      <c r="P88">
        <v>-147.39599999999999</v>
      </c>
      <c r="Q88">
        <v>-348.75200000000001</v>
      </c>
      <c r="R88">
        <v>8.6</v>
      </c>
      <c r="S88">
        <v>-108.08499999999999</v>
      </c>
      <c r="T88">
        <v>-147.39599999999999</v>
      </c>
      <c r="U88">
        <v>-348.75200000000001</v>
      </c>
      <c r="V88">
        <v>8.6</v>
      </c>
      <c r="W88">
        <v>408</v>
      </c>
    </row>
    <row r="89" spans="4:23" x14ac:dyDescent="0.2">
      <c r="D89">
        <v>494.16399999999999</v>
      </c>
      <c r="E89">
        <f t="shared" si="6"/>
        <v>221.16399999999999</v>
      </c>
      <c r="F89">
        <v>8.6999999999999993</v>
      </c>
      <c r="G89">
        <f t="shared" si="7"/>
        <v>1</v>
      </c>
      <c r="H89">
        <f t="shared" si="5"/>
        <v>0.7659418400000001</v>
      </c>
      <c r="I89">
        <f t="shared" si="8"/>
        <v>-355</v>
      </c>
      <c r="J89">
        <f t="shared" si="9"/>
        <v>-271.90935320000006</v>
      </c>
      <c r="K89" s="1">
        <v>8.6999999999999993</v>
      </c>
      <c r="L89">
        <v>-244.79599999999999</v>
      </c>
      <c r="N89">
        <v>8.6999999999999993</v>
      </c>
      <c r="O89">
        <v>-135.1</v>
      </c>
      <c r="P89">
        <v>-146.4162</v>
      </c>
      <c r="Q89">
        <v>-345.15939999999995</v>
      </c>
      <c r="R89">
        <v>8.6999999999999993</v>
      </c>
      <c r="S89">
        <v>-110.97499999999999</v>
      </c>
      <c r="T89">
        <v>-146.4162</v>
      </c>
      <c r="U89">
        <v>-345.15939999999995</v>
      </c>
      <c r="V89">
        <v>8.6999999999999993</v>
      </c>
      <c r="W89">
        <v>412.6</v>
      </c>
    </row>
    <row r="90" spans="4:23" x14ac:dyDescent="0.2">
      <c r="D90">
        <v>496.91800000000001</v>
      </c>
      <c r="E90">
        <f t="shared" si="6"/>
        <v>223.91800000000001</v>
      </c>
      <c r="F90">
        <v>8.8000000000000007</v>
      </c>
      <c r="G90">
        <f t="shared" si="7"/>
        <v>1</v>
      </c>
      <c r="H90">
        <f t="shared" si="5"/>
        <v>0.76059907999999998</v>
      </c>
      <c r="I90">
        <f t="shared" si="8"/>
        <v>-355</v>
      </c>
      <c r="J90">
        <f t="shared" si="9"/>
        <v>-270.01267339999998</v>
      </c>
      <c r="K90" s="1">
        <v>8.8000000000000007</v>
      </c>
      <c r="L90">
        <v>-240.553</v>
      </c>
      <c r="N90">
        <v>8.8000000000000007</v>
      </c>
      <c r="O90">
        <v>-132.34</v>
      </c>
      <c r="P90">
        <v>-145.45769999999999</v>
      </c>
      <c r="Q90">
        <v>-341.64490000000001</v>
      </c>
      <c r="R90">
        <v>8.8000000000000007</v>
      </c>
      <c r="S90">
        <v>-113.94499999999999</v>
      </c>
      <c r="T90">
        <v>-145.45769999999999</v>
      </c>
      <c r="U90">
        <v>-341.64490000000001</v>
      </c>
      <c r="V90">
        <v>8.8000000000000007</v>
      </c>
      <c r="W90">
        <v>417.1</v>
      </c>
    </row>
    <row r="91" spans="4:23" x14ac:dyDescent="0.2">
      <c r="D91">
        <v>499.66800000000001</v>
      </c>
      <c r="E91">
        <f t="shared" si="6"/>
        <v>226.66800000000001</v>
      </c>
      <c r="F91">
        <v>8.9</v>
      </c>
      <c r="G91">
        <f t="shared" si="7"/>
        <v>1</v>
      </c>
      <c r="H91">
        <f t="shared" si="5"/>
        <v>0.75526408</v>
      </c>
      <c r="I91">
        <f t="shared" si="8"/>
        <v>-355</v>
      </c>
      <c r="J91">
        <f t="shared" si="9"/>
        <v>-268.11874840000002</v>
      </c>
      <c r="K91" s="1">
        <v>8.9</v>
      </c>
      <c r="L91">
        <v>-236.47399999999999</v>
      </c>
      <c r="N91">
        <v>8.9</v>
      </c>
      <c r="O91">
        <v>-129.47999999999999</v>
      </c>
      <c r="P91">
        <v>-144.49919999999997</v>
      </c>
      <c r="Q91">
        <v>-338.13040000000001</v>
      </c>
      <c r="R91">
        <v>8.9</v>
      </c>
      <c r="S91">
        <v>-116.795</v>
      </c>
      <c r="T91">
        <v>-144.49919999999997</v>
      </c>
      <c r="U91">
        <v>-338.13040000000001</v>
      </c>
      <c r="V91">
        <v>8.9</v>
      </c>
      <c r="W91">
        <v>421.6</v>
      </c>
    </row>
    <row r="92" spans="4:23" x14ac:dyDescent="0.2">
      <c r="D92">
        <v>502.41300000000001</v>
      </c>
      <c r="E92">
        <f t="shared" si="6"/>
        <v>229.41300000000001</v>
      </c>
      <c r="F92">
        <v>9</v>
      </c>
      <c r="G92">
        <f t="shared" si="7"/>
        <v>1</v>
      </c>
      <c r="H92">
        <f t="shared" si="5"/>
        <v>0.74993878000000003</v>
      </c>
      <c r="I92">
        <f t="shared" si="8"/>
        <v>-355</v>
      </c>
      <c r="J92">
        <f t="shared" si="9"/>
        <v>-266.22826689999999</v>
      </c>
      <c r="K92" s="1">
        <v>9</v>
      </c>
      <c r="L92">
        <v>-232.26599999999999</v>
      </c>
      <c r="N92">
        <v>9</v>
      </c>
      <c r="O92">
        <v>-126.65</v>
      </c>
      <c r="P92">
        <v>-143.54069999999999</v>
      </c>
      <c r="Q92">
        <v>-334.61590000000001</v>
      </c>
      <c r="R92">
        <v>9</v>
      </c>
      <c r="S92">
        <v>-119.705</v>
      </c>
      <c r="T92">
        <v>-143.54069999999999</v>
      </c>
      <c r="U92">
        <v>-334.61590000000001</v>
      </c>
      <c r="V92">
        <v>9</v>
      </c>
      <c r="W92">
        <v>426.1</v>
      </c>
    </row>
    <row r="93" spans="4:23" x14ac:dyDescent="0.2">
      <c r="D93">
        <v>505.154</v>
      </c>
      <c r="E93">
        <f t="shared" si="6"/>
        <v>232.154</v>
      </c>
      <c r="F93">
        <v>9.1</v>
      </c>
      <c r="G93">
        <f t="shared" si="7"/>
        <v>1</v>
      </c>
      <c r="H93">
        <f t="shared" si="5"/>
        <v>0.74462124000000007</v>
      </c>
      <c r="I93">
        <f t="shared" si="8"/>
        <v>-355</v>
      </c>
      <c r="J93">
        <f t="shared" si="9"/>
        <v>-264.34054020000002</v>
      </c>
      <c r="K93" s="1">
        <v>9.1</v>
      </c>
      <c r="L93">
        <v>-227.43299999999999</v>
      </c>
      <c r="N93">
        <v>9.1</v>
      </c>
      <c r="O93">
        <v>-123.87</v>
      </c>
      <c r="P93">
        <v>-142.6035</v>
      </c>
      <c r="Q93">
        <v>-331.17950000000002</v>
      </c>
      <c r="R93">
        <v>9.1</v>
      </c>
      <c r="S93">
        <v>-122.715</v>
      </c>
      <c r="T93">
        <v>-142.6035</v>
      </c>
      <c r="U93">
        <v>-331.17950000000002</v>
      </c>
      <c r="V93">
        <v>9.1</v>
      </c>
      <c r="W93">
        <v>430.5</v>
      </c>
    </row>
    <row r="94" spans="4:23" x14ac:dyDescent="0.2">
      <c r="D94">
        <v>507.89</v>
      </c>
      <c r="E94">
        <f t="shared" si="6"/>
        <v>234.89</v>
      </c>
      <c r="F94">
        <v>9.1999999999999993</v>
      </c>
      <c r="G94">
        <f t="shared" si="7"/>
        <v>1</v>
      </c>
      <c r="H94">
        <f t="shared" si="5"/>
        <v>0.73931340000000001</v>
      </c>
      <c r="I94">
        <f t="shared" si="8"/>
        <v>-355</v>
      </c>
      <c r="J94">
        <f t="shared" si="9"/>
        <v>-262.45625699999999</v>
      </c>
      <c r="K94" s="1">
        <v>9.1999999999999993</v>
      </c>
      <c r="L94">
        <v>-222.30799999999999</v>
      </c>
      <c r="N94">
        <v>9.1999999999999993</v>
      </c>
      <c r="O94">
        <v>-121.17</v>
      </c>
      <c r="P94">
        <v>-141.64499999999998</v>
      </c>
      <c r="Q94">
        <v>-327.66500000000002</v>
      </c>
      <c r="R94">
        <v>9.1999999999999993</v>
      </c>
      <c r="S94">
        <v>-125.845</v>
      </c>
      <c r="T94">
        <v>-141.64499999999998</v>
      </c>
      <c r="U94">
        <v>-327.66500000000002</v>
      </c>
      <c r="V94">
        <v>9.1999999999999993</v>
      </c>
      <c r="W94">
        <v>435</v>
      </c>
    </row>
    <row r="95" spans="4:23" x14ac:dyDescent="0.2">
      <c r="D95">
        <v>510.62099999999998</v>
      </c>
      <c r="E95">
        <f t="shared" si="6"/>
        <v>237.62099999999998</v>
      </c>
      <c r="F95">
        <v>9.3000000000000007</v>
      </c>
      <c r="G95">
        <f t="shared" si="7"/>
        <v>1</v>
      </c>
      <c r="H95">
        <f t="shared" si="5"/>
        <v>0.73401526000000006</v>
      </c>
      <c r="I95">
        <f t="shared" si="8"/>
        <v>-355</v>
      </c>
      <c r="J95">
        <f t="shared" si="9"/>
        <v>-260.57541730000003</v>
      </c>
      <c r="K95" s="1">
        <v>9.3000000000000007</v>
      </c>
      <c r="L95">
        <v>-217.108</v>
      </c>
      <c r="N95">
        <v>9.3000000000000007</v>
      </c>
      <c r="O95">
        <v>-118.34</v>
      </c>
      <c r="P95">
        <v>-140.72909999999999</v>
      </c>
      <c r="Q95">
        <v>-324.30670000000003</v>
      </c>
      <c r="R95">
        <v>9.3000000000000007</v>
      </c>
      <c r="S95">
        <v>-128.875</v>
      </c>
      <c r="T95">
        <v>-140.72909999999999</v>
      </c>
      <c r="U95">
        <v>-324.30670000000003</v>
      </c>
      <c r="V95">
        <v>9.3000000000000007</v>
      </c>
      <c r="W95">
        <v>439.3</v>
      </c>
    </row>
    <row r="96" spans="4:23" x14ac:dyDescent="0.2">
      <c r="D96">
        <v>513.34699999999998</v>
      </c>
      <c r="E96">
        <f t="shared" si="6"/>
        <v>240.34699999999998</v>
      </c>
      <c r="F96">
        <v>9.4</v>
      </c>
      <c r="G96">
        <f t="shared" si="7"/>
        <v>1</v>
      </c>
      <c r="H96">
        <f t="shared" si="5"/>
        <v>0.72872682000000011</v>
      </c>
      <c r="I96">
        <f t="shared" si="8"/>
        <v>-355</v>
      </c>
      <c r="J96">
        <f t="shared" si="9"/>
        <v>-258.69802110000006</v>
      </c>
      <c r="K96" s="1">
        <v>9.4</v>
      </c>
      <c r="L96">
        <v>-211.96799999999999</v>
      </c>
      <c r="N96">
        <v>9.4</v>
      </c>
      <c r="O96">
        <v>-115.56</v>
      </c>
      <c r="P96">
        <v>-139.7919</v>
      </c>
      <c r="Q96">
        <v>-320.87029999999999</v>
      </c>
      <c r="R96">
        <v>9.4</v>
      </c>
      <c r="S96">
        <v>-131.98500000000001</v>
      </c>
      <c r="T96">
        <v>-139.7919</v>
      </c>
      <c r="U96">
        <v>-320.87029999999999</v>
      </c>
      <c r="V96">
        <v>9.4</v>
      </c>
      <c r="W96">
        <v>443.7</v>
      </c>
    </row>
    <row r="97" spans="4:23" x14ac:dyDescent="0.2">
      <c r="D97">
        <v>516.06700000000001</v>
      </c>
      <c r="E97">
        <f t="shared" si="6"/>
        <v>243.06700000000001</v>
      </c>
      <c r="F97">
        <v>9.5</v>
      </c>
      <c r="G97">
        <f t="shared" si="7"/>
        <v>1</v>
      </c>
      <c r="H97">
        <f t="shared" si="5"/>
        <v>0.72345002000000003</v>
      </c>
      <c r="I97">
        <f t="shared" si="8"/>
        <v>-355</v>
      </c>
      <c r="J97">
        <f t="shared" si="9"/>
        <v>-256.8247571</v>
      </c>
      <c r="K97" s="1">
        <v>9.5</v>
      </c>
      <c r="L97">
        <v>-206.67</v>
      </c>
      <c r="N97">
        <v>9.5</v>
      </c>
      <c r="O97">
        <v>-112.69</v>
      </c>
      <c r="P97">
        <v>-138.876</v>
      </c>
      <c r="Q97">
        <v>-317.512</v>
      </c>
      <c r="R97">
        <v>9.5</v>
      </c>
      <c r="S97">
        <v>-135.08500000000001</v>
      </c>
      <c r="T97">
        <v>-138.876</v>
      </c>
      <c r="U97">
        <v>-317.512</v>
      </c>
      <c r="V97">
        <v>9.5</v>
      </c>
      <c r="W97">
        <v>448</v>
      </c>
    </row>
    <row r="98" spans="4:23" x14ac:dyDescent="0.2">
      <c r="D98">
        <v>518.78200000000004</v>
      </c>
      <c r="E98">
        <f t="shared" si="6"/>
        <v>245.78200000000004</v>
      </c>
      <c r="F98">
        <v>9.6</v>
      </c>
      <c r="G98">
        <f t="shared" si="7"/>
        <v>1</v>
      </c>
      <c r="H98">
        <f t="shared" si="5"/>
        <v>0.71818291999999995</v>
      </c>
      <c r="I98">
        <f t="shared" si="8"/>
        <v>-355</v>
      </c>
      <c r="J98">
        <f t="shared" si="9"/>
        <v>-254.95493659999997</v>
      </c>
      <c r="K98" s="1">
        <v>9.6</v>
      </c>
      <c r="L98">
        <v>-201.285</v>
      </c>
      <c r="N98">
        <v>9.6</v>
      </c>
      <c r="O98">
        <v>-109.87</v>
      </c>
      <c r="P98">
        <v>-137.96009999999998</v>
      </c>
      <c r="Q98">
        <v>-314.15369999999996</v>
      </c>
      <c r="R98">
        <v>9.6</v>
      </c>
      <c r="S98">
        <v>-138.345</v>
      </c>
      <c r="T98">
        <v>-137.96009999999998</v>
      </c>
      <c r="U98">
        <v>-314.15369999999996</v>
      </c>
      <c r="V98">
        <v>9.6</v>
      </c>
      <c r="W98">
        <v>452.3</v>
      </c>
    </row>
    <row r="99" spans="4:23" x14ac:dyDescent="0.2">
      <c r="D99">
        <v>521.49</v>
      </c>
      <c r="E99">
        <f t="shared" si="6"/>
        <v>248.49</v>
      </c>
      <c r="F99">
        <v>9.6999999999999993</v>
      </c>
      <c r="G99">
        <f t="shared" si="7"/>
        <v>1</v>
      </c>
      <c r="H99">
        <f t="shared" si="5"/>
        <v>0.71292940000000005</v>
      </c>
      <c r="I99">
        <f t="shared" si="8"/>
        <v>-355</v>
      </c>
      <c r="J99">
        <f t="shared" si="9"/>
        <v>-253.08993700000002</v>
      </c>
      <c r="K99" s="1">
        <v>9.6999999999999993</v>
      </c>
      <c r="L99">
        <v>-195.82499999999999</v>
      </c>
      <c r="N99">
        <v>9.6999999999999993</v>
      </c>
      <c r="O99">
        <v>-107.14</v>
      </c>
      <c r="P99">
        <v>-137.06549999999999</v>
      </c>
      <c r="Q99">
        <v>-310.87350000000004</v>
      </c>
      <c r="R99">
        <v>9.6999999999999993</v>
      </c>
      <c r="S99">
        <v>-141.845</v>
      </c>
      <c r="T99">
        <v>-137.06549999999999</v>
      </c>
      <c r="U99">
        <v>-310.87350000000004</v>
      </c>
      <c r="V99">
        <v>9.6999999999999993</v>
      </c>
      <c r="W99">
        <v>456.5</v>
      </c>
    </row>
    <row r="100" spans="4:23" x14ac:dyDescent="0.2">
      <c r="D100">
        <v>524.19200000000001</v>
      </c>
      <c r="E100">
        <f t="shared" si="6"/>
        <v>251.19200000000001</v>
      </c>
      <c r="F100">
        <v>9.8000000000000007</v>
      </c>
      <c r="G100">
        <f t="shared" si="7"/>
        <v>1</v>
      </c>
      <c r="H100">
        <f t="shared" si="5"/>
        <v>0.70768752000000001</v>
      </c>
      <c r="I100">
        <f t="shared" si="8"/>
        <v>-355</v>
      </c>
      <c r="J100">
        <f t="shared" si="9"/>
        <v>-251.2290696</v>
      </c>
      <c r="K100" s="1">
        <v>9.8000000000000007</v>
      </c>
      <c r="L100">
        <v>-190.29599999999999</v>
      </c>
      <c r="N100">
        <v>9.8000000000000007</v>
      </c>
      <c r="O100">
        <v>-104.44</v>
      </c>
      <c r="P100">
        <v>-136.17089999999999</v>
      </c>
      <c r="Q100">
        <v>-307.5933</v>
      </c>
      <c r="R100">
        <v>9.8000000000000007</v>
      </c>
      <c r="S100">
        <v>-145.02500000000001</v>
      </c>
      <c r="T100">
        <v>-136.17089999999999</v>
      </c>
      <c r="U100">
        <v>-307.5933</v>
      </c>
      <c r="V100">
        <v>9.8000000000000007</v>
      </c>
      <c r="W100">
        <v>460.7</v>
      </c>
    </row>
    <row r="101" spans="4:23" x14ac:dyDescent="0.2">
      <c r="D101">
        <v>526.88699999999994</v>
      </c>
      <c r="E101">
        <f t="shared" si="6"/>
        <v>253.88699999999994</v>
      </c>
      <c r="F101">
        <v>9.9</v>
      </c>
      <c r="G101">
        <f t="shared" si="7"/>
        <v>1</v>
      </c>
      <c r="H101">
        <f t="shared" si="5"/>
        <v>0.70245922000000016</v>
      </c>
      <c r="I101">
        <f t="shared" si="8"/>
        <v>-355</v>
      </c>
      <c r="J101">
        <f t="shared" si="9"/>
        <v>-249.37302310000007</v>
      </c>
      <c r="K101" s="1">
        <v>9.9</v>
      </c>
      <c r="L101">
        <v>-184.87700000000001</v>
      </c>
      <c r="N101">
        <v>9.9</v>
      </c>
      <c r="O101">
        <v>-101.57</v>
      </c>
      <c r="P101">
        <v>-135.29759999999999</v>
      </c>
      <c r="Q101">
        <v>-304.39119999999997</v>
      </c>
      <c r="R101">
        <v>9.9</v>
      </c>
      <c r="S101">
        <v>-147.73500000000001</v>
      </c>
      <c r="T101">
        <v>-135.29759999999999</v>
      </c>
      <c r="U101">
        <v>-304.39119999999997</v>
      </c>
      <c r="V101">
        <v>9.9</v>
      </c>
      <c r="W101">
        <v>464.8</v>
      </c>
    </row>
    <row r="102" spans="4:23" x14ac:dyDescent="0.2">
      <c r="D102">
        <v>529.57600000000002</v>
      </c>
      <c r="E102">
        <f t="shared" si="6"/>
        <v>256.57600000000002</v>
      </c>
      <c r="F102">
        <v>10</v>
      </c>
      <c r="G102">
        <f t="shared" si="7"/>
        <v>1</v>
      </c>
      <c r="H102">
        <f t="shared" si="5"/>
        <v>0.69724255999999996</v>
      </c>
      <c r="I102">
        <f t="shared" si="8"/>
        <v>-355</v>
      </c>
      <c r="J102">
        <f t="shared" si="9"/>
        <v>-247.52110879999998</v>
      </c>
      <c r="K102" s="1">
        <v>10</v>
      </c>
      <c r="L102">
        <v>-179.61</v>
      </c>
      <c r="N102">
        <v>10</v>
      </c>
      <c r="O102">
        <v>-98.76</v>
      </c>
      <c r="P102">
        <v>-134.40299999999999</v>
      </c>
      <c r="Q102">
        <v>-301.11100000000005</v>
      </c>
      <c r="R102">
        <v>10</v>
      </c>
      <c r="S102">
        <v>-150.17500000000001</v>
      </c>
      <c r="T102">
        <v>-134.40299999999999</v>
      </c>
      <c r="U102">
        <v>-301.11100000000005</v>
      </c>
      <c r="V102">
        <v>10</v>
      </c>
      <c r="W102">
        <v>469</v>
      </c>
    </row>
    <row r="103" spans="4:23" x14ac:dyDescent="0.2">
      <c r="D103">
        <v>532.25699999999995</v>
      </c>
      <c r="E103">
        <f t="shared" si="6"/>
        <v>259.25699999999995</v>
      </c>
      <c r="F103">
        <v>10.1</v>
      </c>
      <c r="G103">
        <f t="shared" si="7"/>
        <v>1</v>
      </c>
      <c r="H103">
        <f t="shared" si="5"/>
        <v>0.69204142000000013</v>
      </c>
      <c r="I103">
        <f t="shared" si="8"/>
        <v>-355</v>
      </c>
      <c r="J103">
        <f t="shared" si="9"/>
        <v>-245.67470410000004</v>
      </c>
      <c r="K103" s="1">
        <v>10.1</v>
      </c>
      <c r="L103">
        <v>-174.43299999999999</v>
      </c>
      <c r="N103">
        <v>10.1</v>
      </c>
      <c r="O103">
        <v>-95.88</v>
      </c>
      <c r="P103">
        <v>-133.55099999999999</v>
      </c>
      <c r="Q103">
        <v>-297.98700000000002</v>
      </c>
      <c r="R103">
        <v>10.1</v>
      </c>
      <c r="S103">
        <v>-152.315</v>
      </c>
      <c r="T103">
        <v>-133.55099999999999</v>
      </c>
      <c r="U103">
        <v>-297.98700000000002</v>
      </c>
      <c r="V103">
        <v>10.1</v>
      </c>
      <c r="W103">
        <v>473</v>
      </c>
    </row>
    <row r="104" spans="4:23" x14ac:dyDescent="0.2">
      <c r="D104">
        <v>534.93100000000004</v>
      </c>
      <c r="E104">
        <f t="shared" si="6"/>
        <v>261.93100000000004</v>
      </c>
      <c r="F104">
        <v>10.199999999999999</v>
      </c>
      <c r="G104">
        <f t="shared" si="7"/>
        <v>1</v>
      </c>
      <c r="H104">
        <f t="shared" si="5"/>
        <v>0.68685385999999993</v>
      </c>
      <c r="I104">
        <f t="shared" si="8"/>
        <v>-355</v>
      </c>
      <c r="J104">
        <f t="shared" si="9"/>
        <v>-243.83312029999996</v>
      </c>
      <c r="K104" s="1">
        <v>10.199999999999999</v>
      </c>
      <c r="L104">
        <v>-169.39099999999999</v>
      </c>
      <c r="N104">
        <v>10.199999999999999</v>
      </c>
      <c r="O104">
        <v>-93.32</v>
      </c>
      <c r="P104">
        <v>-132.67769999999999</v>
      </c>
      <c r="Q104">
        <v>-294.78489999999999</v>
      </c>
      <c r="R104">
        <v>10.199999999999999</v>
      </c>
      <c r="S104">
        <v>-154.35499999999999</v>
      </c>
      <c r="T104">
        <v>-132.67769999999999</v>
      </c>
      <c r="U104">
        <v>-294.78489999999999</v>
      </c>
      <c r="V104">
        <v>10.199999999999999</v>
      </c>
      <c r="W104">
        <v>477.1</v>
      </c>
    </row>
    <row r="105" spans="4:23" x14ac:dyDescent="0.2">
      <c r="D105">
        <v>537.59799999999996</v>
      </c>
      <c r="E105">
        <f t="shared" si="6"/>
        <v>264.59799999999996</v>
      </c>
      <c r="F105">
        <v>10.3</v>
      </c>
      <c r="G105">
        <f t="shared" si="7"/>
        <v>1</v>
      </c>
      <c r="H105">
        <f t="shared" si="5"/>
        <v>0.68167988000000013</v>
      </c>
      <c r="I105">
        <f t="shared" si="8"/>
        <v>-355</v>
      </c>
      <c r="J105">
        <f t="shared" si="9"/>
        <v>-241.99635740000005</v>
      </c>
      <c r="K105" s="1">
        <v>10.3</v>
      </c>
      <c r="L105">
        <v>-164.45500000000001</v>
      </c>
      <c r="N105">
        <v>10.3</v>
      </c>
      <c r="O105">
        <v>-90.66</v>
      </c>
      <c r="P105">
        <v>-131.82570000000001</v>
      </c>
      <c r="Q105">
        <v>-291.66089999999997</v>
      </c>
      <c r="R105">
        <v>10.3</v>
      </c>
      <c r="S105">
        <v>-156.19499999999999</v>
      </c>
      <c r="T105">
        <v>-131.82570000000001</v>
      </c>
      <c r="U105">
        <v>-291.66089999999997</v>
      </c>
      <c r="V105">
        <v>10.3</v>
      </c>
      <c r="W105">
        <v>481.1</v>
      </c>
    </row>
    <row r="106" spans="4:23" x14ac:dyDescent="0.2">
      <c r="D106">
        <v>540.25699999999995</v>
      </c>
      <c r="E106">
        <f t="shared" si="6"/>
        <v>267.25699999999995</v>
      </c>
      <c r="F106">
        <v>10.4</v>
      </c>
      <c r="G106">
        <f t="shared" si="7"/>
        <v>1</v>
      </c>
      <c r="H106">
        <f t="shared" si="5"/>
        <v>0.67652142000000015</v>
      </c>
      <c r="I106">
        <f t="shared" si="8"/>
        <v>-355</v>
      </c>
      <c r="J106">
        <f t="shared" si="9"/>
        <v>-240.16510410000006</v>
      </c>
      <c r="K106" s="1">
        <v>10.4</v>
      </c>
      <c r="L106">
        <v>-159.66300000000001</v>
      </c>
      <c r="N106">
        <v>10.4</v>
      </c>
      <c r="O106">
        <v>-87.91</v>
      </c>
      <c r="P106">
        <v>-130.97370000000001</v>
      </c>
      <c r="Q106">
        <v>-288.5369</v>
      </c>
      <c r="R106">
        <v>10.4</v>
      </c>
      <c r="S106">
        <v>-157.88499999999999</v>
      </c>
      <c r="T106">
        <v>-130.97370000000001</v>
      </c>
      <c r="U106">
        <v>-288.5369</v>
      </c>
      <c r="V106">
        <v>10.4</v>
      </c>
      <c r="W106">
        <v>485.1</v>
      </c>
    </row>
    <row r="107" spans="4:23" x14ac:dyDescent="0.2">
      <c r="D107">
        <v>542.90800000000002</v>
      </c>
      <c r="E107">
        <f t="shared" si="6"/>
        <v>269.90800000000002</v>
      </c>
      <c r="F107">
        <v>10.5</v>
      </c>
      <c r="G107">
        <f t="shared" si="7"/>
        <v>1</v>
      </c>
      <c r="H107">
        <f t="shared" si="5"/>
        <v>0.67137848</v>
      </c>
      <c r="I107">
        <f t="shared" si="8"/>
        <v>-355</v>
      </c>
      <c r="J107">
        <f t="shared" si="9"/>
        <v>-238.3393604</v>
      </c>
      <c r="K107" s="1">
        <v>10.5</v>
      </c>
      <c r="L107">
        <v>-154.97499999999999</v>
      </c>
      <c r="N107">
        <v>10.5</v>
      </c>
      <c r="O107">
        <v>-85.29</v>
      </c>
      <c r="P107">
        <v>-130.143</v>
      </c>
      <c r="Q107">
        <v>-285.49099999999999</v>
      </c>
      <c r="R107">
        <v>10.5</v>
      </c>
      <c r="S107">
        <v>-159.48500000000001</v>
      </c>
      <c r="T107">
        <v>-130.143</v>
      </c>
      <c r="U107">
        <v>-285.49099999999999</v>
      </c>
      <c r="V107">
        <v>10.5</v>
      </c>
      <c r="W107">
        <v>489</v>
      </c>
    </row>
    <row r="108" spans="4:23" x14ac:dyDescent="0.2">
      <c r="D108">
        <v>545.54999999999995</v>
      </c>
      <c r="E108">
        <f t="shared" si="6"/>
        <v>272.54999999999995</v>
      </c>
      <c r="F108">
        <v>10.6</v>
      </c>
      <c r="G108">
        <f t="shared" si="7"/>
        <v>1</v>
      </c>
      <c r="H108">
        <f t="shared" si="5"/>
        <v>0.6662530000000001</v>
      </c>
      <c r="I108">
        <f t="shared" si="8"/>
        <v>-355</v>
      </c>
      <c r="J108">
        <f t="shared" si="9"/>
        <v>-236.51981500000002</v>
      </c>
      <c r="K108" s="1">
        <v>10.6</v>
      </c>
      <c r="L108">
        <v>-150.39099999999999</v>
      </c>
      <c r="N108">
        <v>10.6</v>
      </c>
      <c r="O108">
        <v>-82.78</v>
      </c>
      <c r="P108">
        <v>-129.31230000000002</v>
      </c>
      <c r="Q108">
        <v>-282.44510000000002</v>
      </c>
      <c r="R108">
        <v>10.6</v>
      </c>
      <c r="S108">
        <v>-161.005</v>
      </c>
      <c r="T108">
        <v>-129.31230000000002</v>
      </c>
      <c r="U108">
        <v>-282.44510000000002</v>
      </c>
      <c r="V108">
        <v>10.6</v>
      </c>
      <c r="W108">
        <v>492.9</v>
      </c>
    </row>
    <row r="109" spans="4:23" x14ac:dyDescent="0.2">
      <c r="D109">
        <v>548.18499999999995</v>
      </c>
      <c r="E109">
        <f t="shared" si="6"/>
        <v>275.18499999999995</v>
      </c>
      <c r="F109">
        <v>10.7</v>
      </c>
      <c r="G109">
        <f t="shared" si="7"/>
        <v>1</v>
      </c>
      <c r="H109">
        <f t="shared" si="5"/>
        <v>0.66114110000000015</v>
      </c>
      <c r="I109">
        <f t="shared" si="8"/>
        <v>-355</v>
      </c>
      <c r="J109">
        <f t="shared" si="9"/>
        <v>-234.70509050000004</v>
      </c>
      <c r="K109" s="1">
        <v>10.7</v>
      </c>
      <c r="L109">
        <v>-145.92699999999999</v>
      </c>
      <c r="N109">
        <v>10.7</v>
      </c>
      <c r="O109">
        <v>-80.19</v>
      </c>
      <c r="P109">
        <v>-128.48159999999999</v>
      </c>
      <c r="Q109">
        <v>-279.39920000000001</v>
      </c>
      <c r="R109">
        <v>10.7</v>
      </c>
      <c r="S109">
        <v>-162.41499999999999</v>
      </c>
      <c r="T109">
        <v>-128.48159999999999</v>
      </c>
      <c r="U109">
        <v>-279.39920000000001</v>
      </c>
      <c r="V109">
        <v>10.7</v>
      </c>
      <c r="W109">
        <v>496.8</v>
      </c>
    </row>
    <row r="110" spans="4:23" x14ac:dyDescent="0.2">
      <c r="D110">
        <v>550.80999999999995</v>
      </c>
      <c r="E110">
        <f t="shared" si="6"/>
        <v>277.80999999999995</v>
      </c>
      <c r="F110">
        <v>10.8</v>
      </c>
      <c r="G110">
        <f t="shared" si="7"/>
        <v>1</v>
      </c>
      <c r="H110">
        <f t="shared" si="5"/>
        <v>0.65604860000000009</v>
      </c>
      <c r="I110">
        <f t="shared" si="8"/>
        <v>-355</v>
      </c>
      <c r="J110">
        <f t="shared" si="9"/>
        <v>-232.89725300000003</v>
      </c>
      <c r="K110" s="1">
        <v>10.8</v>
      </c>
      <c r="L110">
        <v>-141.596</v>
      </c>
      <c r="N110">
        <v>10.8</v>
      </c>
      <c r="O110">
        <v>-77.95</v>
      </c>
      <c r="P110">
        <v>-127.41659999999999</v>
      </c>
      <c r="Q110">
        <v>-276.23969999999997</v>
      </c>
      <c r="R110">
        <v>10.8</v>
      </c>
      <c r="S110">
        <v>-163.785</v>
      </c>
      <c r="T110">
        <v>-127.41659999999999</v>
      </c>
      <c r="U110">
        <v>-276.23969999999997</v>
      </c>
      <c r="V110">
        <v>10.8</v>
      </c>
      <c r="W110">
        <v>500.6</v>
      </c>
    </row>
    <row r="111" spans="4:23" x14ac:dyDescent="0.2">
      <c r="D111">
        <v>553.42700000000002</v>
      </c>
      <c r="E111">
        <f t="shared" si="6"/>
        <v>280.42700000000002</v>
      </c>
      <c r="F111">
        <v>10.9</v>
      </c>
      <c r="G111">
        <f t="shared" si="7"/>
        <v>1</v>
      </c>
      <c r="H111">
        <f t="shared" si="5"/>
        <v>0.65097161999999997</v>
      </c>
      <c r="I111">
        <f t="shared" si="8"/>
        <v>-355</v>
      </c>
      <c r="J111">
        <f t="shared" si="9"/>
        <v>-231.09492509999998</v>
      </c>
      <c r="K111" s="1">
        <v>10.9</v>
      </c>
      <c r="L111">
        <v>-137.37</v>
      </c>
      <c r="N111">
        <v>10.9</v>
      </c>
      <c r="O111">
        <v>-75.459999999999994</v>
      </c>
      <c r="P111">
        <v>-124.9884</v>
      </c>
      <c r="Q111">
        <v>-272.05780000000004</v>
      </c>
      <c r="R111">
        <v>10.9</v>
      </c>
      <c r="S111">
        <v>-165.035</v>
      </c>
      <c r="T111">
        <v>-124.9884</v>
      </c>
      <c r="U111">
        <v>-272.05780000000004</v>
      </c>
      <c r="V111">
        <v>10.9</v>
      </c>
      <c r="W111">
        <v>504.4</v>
      </c>
    </row>
    <row r="112" spans="4:23" x14ac:dyDescent="0.2">
      <c r="D112">
        <v>556.03499999999997</v>
      </c>
      <c r="E112">
        <f t="shared" si="6"/>
        <v>283.03499999999997</v>
      </c>
      <c r="F112">
        <v>11</v>
      </c>
      <c r="G112">
        <f t="shared" si="7"/>
        <v>1</v>
      </c>
      <c r="H112">
        <f t="shared" si="5"/>
        <v>0.6459121000000001</v>
      </c>
      <c r="I112">
        <f t="shared" si="8"/>
        <v>-355</v>
      </c>
      <c r="J112">
        <f t="shared" si="9"/>
        <v>-229.29879550000004</v>
      </c>
      <c r="K112" s="1">
        <v>11</v>
      </c>
      <c r="L112">
        <v>-133.24199999999999</v>
      </c>
      <c r="N112">
        <v>11</v>
      </c>
      <c r="O112">
        <v>-73.31</v>
      </c>
      <c r="P112">
        <v>-122.62409999999998</v>
      </c>
      <c r="Q112">
        <v>-267.98595</v>
      </c>
      <c r="R112">
        <v>11</v>
      </c>
      <c r="S112">
        <v>-166.27500000000001</v>
      </c>
      <c r="T112">
        <v>-122.62409999999998</v>
      </c>
      <c r="U112">
        <v>-267.98595</v>
      </c>
      <c r="V112">
        <v>11</v>
      </c>
      <c r="W112">
        <v>508.1</v>
      </c>
    </row>
    <row r="113" spans="4:23" x14ac:dyDescent="0.2">
      <c r="D113">
        <v>558.63400000000001</v>
      </c>
      <c r="E113">
        <f t="shared" si="6"/>
        <v>285.63400000000001</v>
      </c>
      <c r="F113">
        <v>11.1</v>
      </c>
      <c r="G113">
        <f t="shared" si="7"/>
        <v>1</v>
      </c>
      <c r="H113">
        <f t="shared" si="5"/>
        <v>0.64087004000000003</v>
      </c>
      <c r="I113">
        <f t="shared" si="8"/>
        <v>-355</v>
      </c>
      <c r="J113">
        <f t="shared" si="9"/>
        <v>-227.5088642</v>
      </c>
      <c r="K113" s="1">
        <v>11.1</v>
      </c>
      <c r="L113">
        <v>-129.21299999999999</v>
      </c>
      <c r="N113">
        <v>11.1</v>
      </c>
      <c r="O113">
        <v>-71.2</v>
      </c>
      <c r="P113">
        <v>-120.25979999999998</v>
      </c>
      <c r="Q113">
        <v>-263.91409999999996</v>
      </c>
      <c r="R113">
        <v>11.1</v>
      </c>
      <c r="S113">
        <v>-167.535</v>
      </c>
      <c r="T113">
        <v>-120.25979999999998</v>
      </c>
      <c r="U113">
        <v>-263.91409999999996</v>
      </c>
      <c r="V113">
        <v>11.1</v>
      </c>
      <c r="W113">
        <v>511.8</v>
      </c>
    </row>
    <row r="114" spans="4:23" x14ac:dyDescent="0.2">
      <c r="D114">
        <v>561.22400000000005</v>
      </c>
      <c r="E114">
        <f t="shared" si="6"/>
        <v>288.22400000000005</v>
      </c>
      <c r="F114">
        <v>11.2</v>
      </c>
      <c r="G114">
        <f t="shared" si="7"/>
        <v>1</v>
      </c>
      <c r="H114">
        <f t="shared" si="5"/>
        <v>0.63584543999999987</v>
      </c>
      <c r="I114">
        <f t="shared" si="8"/>
        <v>-355</v>
      </c>
      <c r="J114">
        <f t="shared" si="9"/>
        <v>-225.72513119999996</v>
      </c>
      <c r="K114" s="1">
        <v>11.2</v>
      </c>
      <c r="L114">
        <v>-125.378</v>
      </c>
      <c r="N114">
        <v>11.2</v>
      </c>
      <c r="O114">
        <v>-69.22</v>
      </c>
      <c r="P114">
        <v>-117.8955</v>
      </c>
      <c r="Q114">
        <v>-259.84224999999998</v>
      </c>
      <c r="R114">
        <v>11.2</v>
      </c>
      <c r="S114">
        <v>-168.86500000000001</v>
      </c>
      <c r="T114">
        <v>-117.8955</v>
      </c>
      <c r="U114">
        <v>-259.84224999999998</v>
      </c>
      <c r="V114">
        <v>11.2</v>
      </c>
      <c r="W114">
        <v>515.5</v>
      </c>
    </row>
    <row r="115" spans="4:23" x14ac:dyDescent="0.2">
      <c r="D115">
        <v>563.803</v>
      </c>
      <c r="E115">
        <f t="shared" si="6"/>
        <v>290.803</v>
      </c>
      <c r="F115">
        <v>11.3</v>
      </c>
      <c r="G115">
        <f t="shared" si="7"/>
        <v>1</v>
      </c>
      <c r="H115">
        <f t="shared" si="5"/>
        <v>0.63084218000000003</v>
      </c>
      <c r="I115">
        <f t="shared" si="8"/>
        <v>-355</v>
      </c>
      <c r="J115">
        <f t="shared" si="9"/>
        <v>-223.9489739</v>
      </c>
      <c r="K115" s="1">
        <v>11.3</v>
      </c>
      <c r="L115">
        <v>-121.78700000000001</v>
      </c>
      <c r="N115">
        <v>11.3</v>
      </c>
      <c r="O115">
        <v>-67.790000000000006</v>
      </c>
      <c r="P115">
        <v>-115.59509999999999</v>
      </c>
      <c r="Q115">
        <v>-255.88044999999997</v>
      </c>
      <c r="R115">
        <v>11.3</v>
      </c>
      <c r="S115">
        <v>-170.01499999999999</v>
      </c>
      <c r="T115">
        <v>-115.59509999999999</v>
      </c>
      <c r="U115">
        <v>-255.88044999999997</v>
      </c>
      <c r="V115">
        <v>11.3</v>
      </c>
      <c r="W115">
        <v>519.1</v>
      </c>
    </row>
    <row r="116" spans="4:23" x14ac:dyDescent="0.2">
      <c r="D116">
        <v>566.37400000000002</v>
      </c>
      <c r="E116">
        <f t="shared" si="6"/>
        <v>293.37400000000002</v>
      </c>
      <c r="F116">
        <v>11.4</v>
      </c>
      <c r="G116">
        <f t="shared" si="7"/>
        <v>1</v>
      </c>
      <c r="H116">
        <f t="shared" si="5"/>
        <v>0.6258544399999999</v>
      </c>
      <c r="I116">
        <f t="shared" si="8"/>
        <v>-355</v>
      </c>
      <c r="J116">
        <f t="shared" si="9"/>
        <v>-222.17832619999996</v>
      </c>
      <c r="K116" s="1">
        <v>11.4</v>
      </c>
      <c r="L116">
        <v>-118.43300000000001</v>
      </c>
      <c r="N116">
        <v>11.4</v>
      </c>
      <c r="O116">
        <v>-66.36</v>
      </c>
      <c r="P116">
        <v>-113.29469999999998</v>
      </c>
      <c r="Q116">
        <v>-251.91864999999996</v>
      </c>
      <c r="R116">
        <v>11.4</v>
      </c>
      <c r="S116">
        <v>-170.42500000000001</v>
      </c>
      <c r="T116">
        <v>-113.29469999999998</v>
      </c>
      <c r="U116">
        <v>-251.91864999999996</v>
      </c>
      <c r="V116">
        <v>11.4</v>
      </c>
      <c r="W116">
        <v>522.70000000000005</v>
      </c>
    </row>
    <row r="117" spans="4:23" x14ac:dyDescent="0.2">
      <c r="D117">
        <v>568.93399999999997</v>
      </c>
      <c r="E117">
        <f t="shared" si="6"/>
        <v>295.93399999999997</v>
      </c>
      <c r="F117">
        <v>11.5</v>
      </c>
      <c r="G117">
        <f t="shared" si="7"/>
        <v>1</v>
      </c>
      <c r="H117">
        <f t="shared" si="5"/>
        <v>0.62088804000000009</v>
      </c>
      <c r="I117">
        <f t="shared" si="8"/>
        <v>-355</v>
      </c>
      <c r="J117">
        <f t="shared" si="9"/>
        <v>-220.41525420000002</v>
      </c>
      <c r="K117" s="1">
        <v>11.5</v>
      </c>
      <c r="L117">
        <v>-115.26900000000001</v>
      </c>
      <c r="N117">
        <v>11.5</v>
      </c>
      <c r="O117">
        <v>-65.38</v>
      </c>
      <c r="P117">
        <v>-111.05819999999996</v>
      </c>
      <c r="Q117">
        <v>-248.06689999999995</v>
      </c>
      <c r="R117">
        <v>11.5</v>
      </c>
      <c r="S117">
        <v>-170.69499999999999</v>
      </c>
      <c r="T117">
        <v>-111.05819999999996</v>
      </c>
      <c r="U117">
        <v>-248.06689999999995</v>
      </c>
      <c r="V117">
        <v>11.5</v>
      </c>
      <c r="W117">
        <v>526.20000000000005</v>
      </c>
    </row>
    <row r="118" spans="4:23" x14ac:dyDescent="0.2">
      <c r="D118">
        <v>571.48400000000004</v>
      </c>
      <c r="E118">
        <f t="shared" si="6"/>
        <v>298.48400000000004</v>
      </c>
      <c r="F118">
        <v>11.6</v>
      </c>
      <c r="G118">
        <f t="shared" si="7"/>
        <v>1</v>
      </c>
      <c r="H118">
        <f t="shared" si="5"/>
        <v>0.61594103999999994</v>
      </c>
      <c r="I118">
        <f t="shared" si="8"/>
        <v>-355</v>
      </c>
      <c r="J118">
        <f t="shared" si="9"/>
        <v>-218.65906919999998</v>
      </c>
      <c r="K118" s="1">
        <v>11.6</v>
      </c>
      <c r="L118">
        <v>-112.392</v>
      </c>
      <c r="N118">
        <v>11.6</v>
      </c>
      <c r="O118">
        <v>-64.53</v>
      </c>
      <c r="P118">
        <v>-108.82169999999998</v>
      </c>
      <c r="Q118">
        <v>-244.21514999999997</v>
      </c>
      <c r="R118">
        <v>11.6</v>
      </c>
      <c r="S118">
        <v>-170.91499999999999</v>
      </c>
      <c r="T118">
        <v>-108.82169999999998</v>
      </c>
      <c r="U118">
        <v>-244.21514999999997</v>
      </c>
      <c r="V118">
        <v>11.6</v>
      </c>
      <c r="W118">
        <v>529.70000000000005</v>
      </c>
    </row>
    <row r="119" spans="4:23" x14ac:dyDescent="0.2">
      <c r="D119">
        <v>574.024</v>
      </c>
      <c r="E119">
        <f t="shared" si="6"/>
        <v>301.024</v>
      </c>
      <c r="F119">
        <v>11.7</v>
      </c>
      <c r="G119">
        <f t="shared" si="7"/>
        <v>1</v>
      </c>
      <c r="H119">
        <f t="shared" si="5"/>
        <v>0.61102367999999996</v>
      </c>
      <c r="I119">
        <f t="shared" si="8"/>
        <v>-355</v>
      </c>
      <c r="J119">
        <f t="shared" si="9"/>
        <v>-216.91340639999999</v>
      </c>
      <c r="K119" s="1">
        <v>11.7</v>
      </c>
      <c r="L119">
        <v>-109.976</v>
      </c>
      <c r="N119">
        <v>11.7</v>
      </c>
      <c r="O119">
        <v>-63.93</v>
      </c>
      <c r="P119">
        <v>-106.58519999999996</v>
      </c>
      <c r="Q119">
        <v>-240.36339999999996</v>
      </c>
      <c r="R119">
        <v>11.7</v>
      </c>
      <c r="S119">
        <v>-171.05500000000001</v>
      </c>
      <c r="T119">
        <v>-106.58519999999996</v>
      </c>
      <c r="U119">
        <v>-240.36339999999996</v>
      </c>
      <c r="V119">
        <v>11.7</v>
      </c>
      <c r="W119">
        <v>533.20000000000005</v>
      </c>
    </row>
    <row r="120" spans="4:23" x14ac:dyDescent="0.2">
      <c r="D120">
        <v>576.55399999999997</v>
      </c>
      <c r="E120">
        <f t="shared" si="6"/>
        <v>303.55399999999997</v>
      </c>
      <c r="F120">
        <v>11.8</v>
      </c>
      <c r="G120">
        <f t="shared" si="7"/>
        <v>1</v>
      </c>
      <c r="H120">
        <f t="shared" si="5"/>
        <v>0.60614078000000005</v>
      </c>
      <c r="I120">
        <f t="shared" si="8"/>
        <v>-355</v>
      </c>
      <c r="J120">
        <f t="shared" si="9"/>
        <v>-215.17997690000001</v>
      </c>
      <c r="K120" s="1">
        <v>11.8</v>
      </c>
      <c r="L120">
        <v>-107.288</v>
      </c>
      <c r="N120">
        <v>11.8</v>
      </c>
      <c r="O120">
        <v>-63.45</v>
      </c>
      <c r="P120">
        <v>-104.41259999999998</v>
      </c>
      <c r="Q120">
        <v>-236.62169999999998</v>
      </c>
      <c r="R120">
        <v>11.8</v>
      </c>
      <c r="S120">
        <v>-171.14500000000001</v>
      </c>
      <c r="T120">
        <v>-104.41259999999998</v>
      </c>
      <c r="U120">
        <v>-236.62169999999998</v>
      </c>
      <c r="V120">
        <v>11.8</v>
      </c>
      <c r="W120">
        <v>536.6</v>
      </c>
    </row>
    <row r="121" spans="4:23" x14ac:dyDescent="0.2">
      <c r="D121">
        <v>579.07399999999996</v>
      </c>
      <c r="E121">
        <f t="shared" si="6"/>
        <v>306.07399999999996</v>
      </c>
      <c r="F121">
        <v>11.9</v>
      </c>
      <c r="G121">
        <f t="shared" si="7"/>
        <v>1</v>
      </c>
      <c r="H121">
        <f t="shared" si="5"/>
        <v>0.60127718000000008</v>
      </c>
      <c r="I121">
        <f t="shared" si="8"/>
        <v>-355</v>
      </c>
      <c r="J121">
        <f t="shared" si="9"/>
        <v>-213.45339890000002</v>
      </c>
      <c r="K121" s="1">
        <v>11.9</v>
      </c>
      <c r="L121">
        <v>-104.68</v>
      </c>
      <c r="N121">
        <v>11.9</v>
      </c>
      <c r="O121">
        <v>-63.38</v>
      </c>
      <c r="P121">
        <v>-102.24</v>
      </c>
      <c r="Q121">
        <v>-232.88000000000002</v>
      </c>
      <c r="R121">
        <v>11.9</v>
      </c>
      <c r="S121">
        <v>-171.095</v>
      </c>
      <c r="T121">
        <v>-102.24</v>
      </c>
      <c r="U121">
        <v>-232.88000000000002</v>
      </c>
      <c r="V121">
        <v>11.9</v>
      </c>
      <c r="W121">
        <v>540</v>
      </c>
    </row>
    <row r="122" spans="4:23" x14ac:dyDescent="0.2">
      <c r="D122">
        <v>581.58199999999999</v>
      </c>
      <c r="E122">
        <f t="shared" si="6"/>
        <v>308.58199999999999</v>
      </c>
      <c r="F122">
        <v>12</v>
      </c>
      <c r="G122">
        <f t="shared" si="7"/>
        <v>1</v>
      </c>
      <c r="H122">
        <f t="shared" si="5"/>
        <v>0.59643674000000002</v>
      </c>
      <c r="I122">
        <f t="shared" si="8"/>
        <v>-355</v>
      </c>
      <c r="J122">
        <f t="shared" si="9"/>
        <v>-211.73504270000001</v>
      </c>
      <c r="K122" s="1">
        <v>12</v>
      </c>
      <c r="L122">
        <v>-102.143</v>
      </c>
      <c r="N122">
        <v>12</v>
      </c>
      <c r="O122">
        <v>-63.28</v>
      </c>
      <c r="P122">
        <v>-100.06740000000001</v>
      </c>
      <c r="Q122">
        <v>-229.13830000000004</v>
      </c>
      <c r="R122">
        <v>12</v>
      </c>
      <c r="S122">
        <v>-171.05500000000001</v>
      </c>
      <c r="T122">
        <v>-100.06740000000001</v>
      </c>
      <c r="U122">
        <v>-229.13830000000004</v>
      </c>
      <c r="V122">
        <v>12</v>
      </c>
      <c r="W122">
        <v>543.4</v>
      </c>
    </row>
    <row r="123" spans="4:23" x14ac:dyDescent="0.2">
      <c r="D123">
        <v>584.08000000000004</v>
      </c>
      <c r="E123">
        <f t="shared" si="6"/>
        <v>311.08000000000004</v>
      </c>
      <c r="F123">
        <v>12.1</v>
      </c>
      <c r="G123">
        <f t="shared" si="7"/>
        <v>1</v>
      </c>
      <c r="H123">
        <f t="shared" si="5"/>
        <v>0.59161559999999991</v>
      </c>
      <c r="I123">
        <f t="shared" si="8"/>
        <v>-355</v>
      </c>
      <c r="J123">
        <f t="shared" si="9"/>
        <v>-210.02353799999997</v>
      </c>
      <c r="K123" s="1">
        <v>12.1</v>
      </c>
      <c r="L123">
        <v>-99.660300000000007</v>
      </c>
      <c r="N123">
        <v>12.1</v>
      </c>
      <c r="O123">
        <v>-63.58</v>
      </c>
      <c r="P123">
        <v>-97.958699999999965</v>
      </c>
      <c r="Q123">
        <v>-225.50664999999995</v>
      </c>
      <c r="R123">
        <v>12.1</v>
      </c>
      <c r="S123">
        <v>-170.86500000000001</v>
      </c>
      <c r="T123">
        <v>-97.958699999999965</v>
      </c>
      <c r="U123">
        <v>-225.50664999999995</v>
      </c>
      <c r="V123">
        <v>12.1</v>
      </c>
      <c r="W123">
        <v>546.70000000000005</v>
      </c>
    </row>
    <row r="124" spans="4:23" x14ac:dyDescent="0.2">
      <c r="D124">
        <v>586.56799999999998</v>
      </c>
      <c r="E124">
        <f t="shared" si="6"/>
        <v>313.56799999999998</v>
      </c>
      <c r="F124">
        <v>12.2</v>
      </c>
      <c r="G124">
        <f t="shared" si="7"/>
        <v>1</v>
      </c>
      <c r="H124">
        <f t="shared" si="5"/>
        <v>0.58681376000000007</v>
      </c>
      <c r="I124">
        <f t="shared" si="8"/>
        <v>-355</v>
      </c>
      <c r="J124">
        <f t="shared" si="9"/>
        <v>-208.31888480000003</v>
      </c>
      <c r="K124" s="1">
        <v>12.2</v>
      </c>
      <c r="L124">
        <v>-97.234899999999996</v>
      </c>
      <c r="N124">
        <v>12.2</v>
      </c>
      <c r="O124">
        <v>-64.010000000000005</v>
      </c>
      <c r="P124">
        <v>-95.850000000000009</v>
      </c>
      <c r="Q124">
        <v>-221.875</v>
      </c>
      <c r="R124">
        <v>12.2</v>
      </c>
      <c r="S124">
        <v>-170.625</v>
      </c>
      <c r="T124">
        <v>-95.850000000000009</v>
      </c>
      <c r="U124">
        <v>-221.875</v>
      </c>
      <c r="V124">
        <v>12.2</v>
      </c>
      <c r="W124">
        <v>550</v>
      </c>
    </row>
    <row r="125" spans="4:23" x14ac:dyDescent="0.2">
      <c r="D125">
        <v>589.04399999999998</v>
      </c>
      <c r="E125">
        <f t="shared" si="6"/>
        <v>316.04399999999998</v>
      </c>
      <c r="F125">
        <v>12.3</v>
      </c>
      <c r="G125">
        <f t="shared" si="7"/>
        <v>1</v>
      </c>
      <c r="H125">
        <f t="shared" si="5"/>
        <v>0.58203508000000004</v>
      </c>
      <c r="I125">
        <f t="shared" si="8"/>
        <v>-355</v>
      </c>
      <c r="J125">
        <f t="shared" si="9"/>
        <v>-206.62245340000001</v>
      </c>
      <c r="K125" s="1">
        <v>12.3</v>
      </c>
      <c r="L125">
        <v>-94.866699999999994</v>
      </c>
      <c r="N125">
        <v>12.3</v>
      </c>
      <c r="O125">
        <v>-64.540000000000006</v>
      </c>
      <c r="P125">
        <v>-93.741300000000024</v>
      </c>
      <c r="Q125">
        <v>-218.24335000000005</v>
      </c>
      <c r="R125">
        <v>12.3</v>
      </c>
      <c r="S125">
        <v>-170.38499999999999</v>
      </c>
      <c r="T125">
        <v>-93.741300000000024</v>
      </c>
      <c r="U125">
        <v>-218.24335000000005</v>
      </c>
      <c r="V125">
        <v>12.3</v>
      </c>
      <c r="W125">
        <v>553.29999999999995</v>
      </c>
    </row>
    <row r="126" spans="4:23" x14ac:dyDescent="0.2">
      <c r="D126">
        <v>591.50900000000001</v>
      </c>
      <c r="E126">
        <f t="shared" si="6"/>
        <v>318.50900000000001</v>
      </c>
      <c r="F126">
        <v>12.4</v>
      </c>
      <c r="G126">
        <f t="shared" si="7"/>
        <v>1</v>
      </c>
      <c r="H126">
        <f t="shared" si="5"/>
        <v>0.57727762999999999</v>
      </c>
      <c r="I126">
        <f t="shared" si="8"/>
        <v>-355</v>
      </c>
      <c r="J126">
        <f t="shared" si="9"/>
        <v>-204.93355865000001</v>
      </c>
      <c r="K126" s="1">
        <v>12.4</v>
      </c>
      <c r="L126">
        <v>-92.541799999999995</v>
      </c>
      <c r="N126">
        <v>12.4</v>
      </c>
      <c r="O126">
        <v>-65.459999999999994</v>
      </c>
      <c r="P126">
        <v>-91.696499999999986</v>
      </c>
      <c r="Q126">
        <v>-214.72174999999999</v>
      </c>
      <c r="R126">
        <v>12.4</v>
      </c>
      <c r="S126">
        <v>-169.95500000000001</v>
      </c>
      <c r="T126">
        <v>-91.696499999999986</v>
      </c>
      <c r="U126">
        <v>-214.72174999999999</v>
      </c>
      <c r="V126">
        <v>12.4</v>
      </c>
      <c r="W126">
        <v>556.5</v>
      </c>
    </row>
    <row r="127" spans="4:23" x14ac:dyDescent="0.2">
      <c r="D127">
        <v>593.96299999999997</v>
      </c>
      <c r="E127">
        <f t="shared" si="6"/>
        <v>320.96299999999997</v>
      </c>
      <c r="F127">
        <v>12.5</v>
      </c>
      <c r="G127">
        <f t="shared" si="7"/>
        <v>1</v>
      </c>
      <c r="H127">
        <f t="shared" si="5"/>
        <v>0.57254141000000003</v>
      </c>
      <c r="I127">
        <f t="shared" si="8"/>
        <v>-355</v>
      </c>
      <c r="J127">
        <f t="shared" si="9"/>
        <v>-203.25220055</v>
      </c>
      <c r="K127" s="1">
        <v>12.5</v>
      </c>
      <c r="L127">
        <v>-90.289299999999997</v>
      </c>
      <c r="N127">
        <v>12.5</v>
      </c>
      <c r="O127">
        <v>-66.489999999999995</v>
      </c>
      <c r="P127">
        <v>-89.651699999999963</v>
      </c>
      <c r="Q127">
        <v>-211.20014999999995</v>
      </c>
      <c r="R127">
        <v>12.5</v>
      </c>
      <c r="S127">
        <v>-169.51499999999999</v>
      </c>
      <c r="T127">
        <v>-89.651699999999963</v>
      </c>
      <c r="U127">
        <v>-211.20014999999995</v>
      </c>
      <c r="V127">
        <v>12.5</v>
      </c>
      <c r="W127">
        <v>559.70000000000005</v>
      </c>
    </row>
    <row r="128" spans="4:23" x14ac:dyDescent="0.2">
      <c r="D128">
        <v>596.40499999999997</v>
      </c>
      <c r="E128">
        <f t="shared" si="6"/>
        <v>323.40499999999997</v>
      </c>
      <c r="F128">
        <v>12.6</v>
      </c>
      <c r="G128">
        <f t="shared" si="7"/>
        <v>1</v>
      </c>
      <c r="H128">
        <f t="shared" si="5"/>
        <v>0.56782835000000009</v>
      </c>
      <c r="I128">
        <f t="shared" si="8"/>
        <v>-355</v>
      </c>
      <c r="J128">
        <f t="shared" si="9"/>
        <v>-201.57906425000004</v>
      </c>
      <c r="K128" s="1">
        <v>12.6</v>
      </c>
      <c r="L128">
        <v>-88.121200000000002</v>
      </c>
      <c r="N128">
        <v>12.6</v>
      </c>
      <c r="O128">
        <v>-67.63</v>
      </c>
      <c r="P128">
        <v>-87.670800000000028</v>
      </c>
      <c r="Q128">
        <v>-207.78860000000006</v>
      </c>
      <c r="R128">
        <v>12.6</v>
      </c>
      <c r="S128">
        <v>-169.04499999999999</v>
      </c>
      <c r="T128">
        <v>-87.670800000000028</v>
      </c>
      <c r="U128">
        <v>-207.78860000000006</v>
      </c>
      <c r="V128">
        <v>12.6</v>
      </c>
      <c r="W128">
        <v>562.79999999999995</v>
      </c>
    </row>
    <row r="129" spans="4:23" x14ac:dyDescent="0.2">
      <c r="D129">
        <v>598.83600000000001</v>
      </c>
      <c r="E129">
        <f t="shared" si="6"/>
        <v>325.83600000000001</v>
      </c>
      <c r="F129">
        <v>12.7</v>
      </c>
      <c r="G129">
        <f t="shared" si="7"/>
        <v>1</v>
      </c>
      <c r="H129">
        <f t="shared" si="5"/>
        <v>0.56313651999999992</v>
      </c>
      <c r="I129">
        <f t="shared" si="8"/>
        <v>-355</v>
      </c>
      <c r="J129">
        <f t="shared" si="9"/>
        <v>-199.91346459999997</v>
      </c>
      <c r="K129" s="1">
        <v>12.7</v>
      </c>
      <c r="L129">
        <v>-85.9833</v>
      </c>
      <c r="N129">
        <v>12.7</v>
      </c>
      <c r="O129">
        <v>-69.010000000000005</v>
      </c>
      <c r="P129">
        <v>-85.689900000000009</v>
      </c>
      <c r="Q129">
        <v>-204.37705000000003</v>
      </c>
      <c r="R129">
        <v>12.7</v>
      </c>
      <c r="S129">
        <v>-168.48500000000001</v>
      </c>
      <c r="T129">
        <v>-85.689900000000009</v>
      </c>
      <c r="U129">
        <v>-204.37705000000003</v>
      </c>
      <c r="V129">
        <v>12.7</v>
      </c>
      <c r="W129">
        <v>565.9</v>
      </c>
    </row>
    <row r="130" spans="4:23" x14ac:dyDescent="0.2">
      <c r="D130">
        <v>601.25599999999997</v>
      </c>
      <c r="E130">
        <f t="shared" si="6"/>
        <v>328.25599999999997</v>
      </c>
      <c r="F130">
        <v>12.8</v>
      </c>
      <c r="G130">
        <f t="shared" si="7"/>
        <v>1</v>
      </c>
      <c r="H130">
        <f t="shared" si="5"/>
        <v>0.55846592000000006</v>
      </c>
      <c r="I130">
        <f t="shared" si="8"/>
        <v>-355</v>
      </c>
      <c r="J130">
        <f t="shared" si="9"/>
        <v>-198.25540160000003</v>
      </c>
      <c r="K130" s="1">
        <v>12.8</v>
      </c>
      <c r="L130">
        <v>-83.848500000000001</v>
      </c>
      <c r="N130">
        <v>12.8</v>
      </c>
      <c r="O130">
        <v>-70.58</v>
      </c>
      <c r="P130">
        <v>-83.709000000000003</v>
      </c>
      <c r="Q130">
        <v>-200.96550000000002</v>
      </c>
      <c r="R130">
        <v>12.8</v>
      </c>
      <c r="S130">
        <v>-167.83500000000001</v>
      </c>
      <c r="T130">
        <v>-83.709000000000003</v>
      </c>
      <c r="U130">
        <v>-200.96550000000002</v>
      </c>
      <c r="V130">
        <v>12.8</v>
      </c>
      <c r="W130">
        <v>569</v>
      </c>
    </row>
    <row r="131" spans="4:23" x14ac:dyDescent="0.2">
      <c r="D131">
        <v>603.66399999999999</v>
      </c>
      <c r="E131">
        <f t="shared" si="6"/>
        <v>330.66399999999999</v>
      </c>
      <c r="F131">
        <v>12.9</v>
      </c>
      <c r="G131">
        <f t="shared" si="7"/>
        <v>1</v>
      </c>
      <c r="H131">
        <f t="shared" ref="H131:H194" si="10">IF($E131&lt;100,1,IF(MOD($E131,100)=0,VLOOKUP($E131,$A$3:$C$15,3,FALSE),VLOOKUP(FLOOR($E131,100),$A$3:$C$15,3,FALSE)-($E131-FLOOR($E131,100))/(CEILING($E131,100)-FLOOR($E131,100))*(VLOOKUP(FLOOR($E131,100),$A$3:$C$15,3,FALSE)-VLOOKUP(CEILING($E131,100),$A$3:$C$15,3,FALSE))))</f>
        <v>0.55381848</v>
      </c>
      <c r="I131">
        <f t="shared" si="8"/>
        <v>-355</v>
      </c>
      <c r="J131">
        <f t="shared" si="9"/>
        <v>-196.6055604</v>
      </c>
      <c r="K131" s="1">
        <v>12.9</v>
      </c>
      <c r="L131">
        <v>-81.731200000000001</v>
      </c>
      <c r="N131">
        <v>12.9</v>
      </c>
      <c r="O131">
        <v>-72.37</v>
      </c>
      <c r="P131">
        <v>-81.792000000000002</v>
      </c>
      <c r="Q131">
        <v>-197.66399999999999</v>
      </c>
      <c r="R131">
        <v>12.9</v>
      </c>
      <c r="S131">
        <v>-167.11500000000001</v>
      </c>
      <c r="T131">
        <v>-81.792000000000002</v>
      </c>
      <c r="U131">
        <v>-197.66399999999999</v>
      </c>
      <c r="V131">
        <v>12.9</v>
      </c>
      <c r="W131">
        <v>572</v>
      </c>
    </row>
    <row r="132" spans="4:23" x14ac:dyDescent="0.2">
      <c r="D132">
        <v>606.05999999999995</v>
      </c>
      <c r="E132">
        <f t="shared" ref="E132:E195" si="11">(D132)-273</f>
        <v>333.05999999999995</v>
      </c>
      <c r="F132">
        <v>13</v>
      </c>
      <c r="G132">
        <f t="shared" ref="G132:G195" si="12">IF(E132&lt;400,1,IF(MOD(E132,100)=0,VLOOKUP(E132,$A$3:$C$15,2,FALSE),VLOOKUP(FLOOR(E132,100),$A$3:$C$15,2,FALSE)-(E132-FLOOR(E132,100))/(CEILING(E132,100)-FLOOR(E132,100))*(VLOOKUP(FLOOR(E132,100),$A$3:$C$15,2,FALSE)-VLOOKUP(CEILING(E132,100),$A$3:$C$15,2,FALSE))))</f>
        <v>1</v>
      </c>
      <c r="H132">
        <f t="shared" si="10"/>
        <v>0.54919420000000008</v>
      </c>
      <c r="I132">
        <f t="shared" ref="I132:I195" si="13">-355*G132</f>
        <v>-355</v>
      </c>
      <c r="J132">
        <f t="shared" ref="J132:J195" si="14">-355*H132</f>
        <v>-194.96394100000003</v>
      </c>
      <c r="K132" s="1">
        <v>13</v>
      </c>
      <c r="L132">
        <v>-79.631100000000004</v>
      </c>
      <c r="N132">
        <v>13</v>
      </c>
      <c r="O132">
        <v>-74.23</v>
      </c>
      <c r="P132">
        <v>-79.874999999999986</v>
      </c>
      <c r="Q132">
        <v>-194.36249999999998</v>
      </c>
      <c r="R132">
        <v>13</v>
      </c>
      <c r="S132">
        <v>-166.375</v>
      </c>
      <c r="T132">
        <v>-79.874999999999986</v>
      </c>
      <c r="U132">
        <v>-194.36249999999998</v>
      </c>
      <c r="V132">
        <v>13</v>
      </c>
      <c r="W132">
        <v>575</v>
      </c>
    </row>
    <row r="133" spans="4:23" x14ac:dyDescent="0.2">
      <c r="D133">
        <v>608.44399999999996</v>
      </c>
      <c r="E133">
        <f t="shared" si="11"/>
        <v>335.44399999999996</v>
      </c>
      <c r="F133">
        <v>13.1</v>
      </c>
      <c r="G133">
        <f t="shared" si="12"/>
        <v>1</v>
      </c>
      <c r="H133">
        <f t="shared" si="10"/>
        <v>0.54459308000000006</v>
      </c>
      <c r="I133">
        <f t="shared" si="13"/>
        <v>-355</v>
      </c>
      <c r="J133">
        <f t="shared" si="14"/>
        <v>-193.33054340000001</v>
      </c>
      <c r="K133" s="1">
        <v>13.1</v>
      </c>
      <c r="L133">
        <v>-77.502499999999998</v>
      </c>
      <c r="N133">
        <v>13.1</v>
      </c>
      <c r="O133">
        <v>-76.27</v>
      </c>
      <c r="P133">
        <v>-77.957999999999998</v>
      </c>
      <c r="Q133">
        <v>-191.06100000000001</v>
      </c>
      <c r="R133">
        <v>13.1</v>
      </c>
      <c r="S133">
        <v>-165.57499999999999</v>
      </c>
      <c r="T133">
        <v>-77.957999999999998</v>
      </c>
      <c r="U133">
        <v>-191.06100000000001</v>
      </c>
      <c r="V133">
        <v>13.1</v>
      </c>
      <c r="W133">
        <v>578</v>
      </c>
    </row>
    <row r="134" spans="4:23" x14ac:dyDescent="0.2">
      <c r="D134">
        <v>610.81700000000001</v>
      </c>
      <c r="E134">
        <f t="shared" si="11"/>
        <v>337.81700000000001</v>
      </c>
      <c r="F134">
        <v>13.2</v>
      </c>
      <c r="G134">
        <f t="shared" si="12"/>
        <v>1</v>
      </c>
      <c r="H134">
        <f t="shared" si="10"/>
        <v>0.54001319000000003</v>
      </c>
      <c r="I134">
        <f t="shared" si="13"/>
        <v>-355</v>
      </c>
      <c r="J134">
        <f t="shared" si="14"/>
        <v>-191.70468245000001</v>
      </c>
      <c r="K134" s="1">
        <v>13.2</v>
      </c>
      <c r="L134">
        <v>-75.270700000000005</v>
      </c>
      <c r="N134">
        <v>13.2</v>
      </c>
      <c r="O134">
        <v>-78.459999999999994</v>
      </c>
      <c r="P134">
        <v>-76.104900000000015</v>
      </c>
      <c r="Q134">
        <v>-187.86955000000003</v>
      </c>
      <c r="R134">
        <v>13.2</v>
      </c>
      <c r="S134">
        <v>-164.785</v>
      </c>
      <c r="T134">
        <v>-76.104900000000015</v>
      </c>
      <c r="U134">
        <v>-187.86955000000003</v>
      </c>
      <c r="V134">
        <v>13.2</v>
      </c>
      <c r="W134">
        <v>580.9</v>
      </c>
    </row>
    <row r="135" spans="4:23" x14ac:dyDescent="0.2">
      <c r="D135">
        <v>613.178</v>
      </c>
      <c r="E135">
        <f t="shared" si="11"/>
        <v>340.178</v>
      </c>
      <c r="F135">
        <v>13.3</v>
      </c>
      <c r="G135">
        <f t="shared" si="12"/>
        <v>1</v>
      </c>
      <c r="H135">
        <f t="shared" si="10"/>
        <v>0.53545646000000002</v>
      </c>
      <c r="I135">
        <f t="shared" si="13"/>
        <v>-355</v>
      </c>
      <c r="J135">
        <f t="shared" si="14"/>
        <v>-190.0870433</v>
      </c>
      <c r="K135" s="1">
        <v>13.3</v>
      </c>
      <c r="L135">
        <v>-72.985100000000003</v>
      </c>
      <c r="N135">
        <v>13.3</v>
      </c>
      <c r="O135">
        <v>-81.069999999999993</v>
      </c>
      <c r="P135">
        <v>-74.251800000000017</v>
      </c>
      <c r="Q135">
        <v>-184.67810000000006</v>
      </c>
      <c r="R135">
        <v>13.3</v>
      </c>
      <c r="S135">
        <v>-163.845</v>
      </c>
      <c r="T135">
        <v>-74.251800000000017</v>
      </c>
      <c r="U135">
        <v>-184.67810000000006</v>
      </c>
      <c r="V135">
        <v>13.3</v>
      </c>
      <c r="W135">
        <v>583.79999999999995</v>
      </c>
    </row>
    <row r="136" spans="4:23" x14ac:dyDescent="0.2">
      <c r="D136">
        <v>615.52599999999995</v>
      </c>
      <c r="E136">
        <f t="shared" si="11"/>
        <v>342.52599999999995</v>
      </c>
      <c r="F136">
        <v>13.4</v>
      </c>
      <c r="G136">
        <f t="shared" si="12"/>
        <v>1</v>
      </c>
      <c r="H136">
        <f t="shared" si="10"/>
        <v>0.53092482000000008</v>
      </c>
      <c r="I136">
        <f t="shared" si="13"/>
        <v>-355</v>
      </c>
      <c r="J136">
        <f t="shared" si="14"/>
        <v>-188.47831110000001</v>
      </c>
      <c r="K136" s="1">
        <v>13.4</v>
      </c>
      <c r="L136">
        <v>-70.694199999999995</v>
      </c>
      <c r="N136">
        <v>13.4</v>
      </c>
      <c r="O136">
        <v>-84.25</v>
      </c>
      <c r="P136">
        <v>-72.398699999999963</v>
      </c>
      <c r="Q136">
        <v>-181.48664999999994</v>
      </c>
      <c r="R136">
        <v>13.4</v>
      </c>
      <c r="S136">
        <v>-163.005</v>
      </c>
      <c r="T136">
        <v>-72.398699999999963</v>
      </c>
      <c r="U136">
        <v>-181.48664999999994</v>
      </c>
      <c r="V136">
        <v>13.4</v>
      </c>
      <c r="W136">
        <v>586.70000000000005</v>
      </c>
    </row>
    <row r="137" spans="4:23" x14ac:dyDescent="0.2">
      <c r="D137">
        <v>617.86300000000006</v>
      </c>
      <c r="E137">
        <f t="shared" si="11"/>
        <v>344.86300000000006</v>
      </c>
      <c r="F137">
        <v>13.5</v>
      </c>
      <c r="G137">
        <f t="shared" si="12"/>
        <v>1</v>
      </c>
      <c r="H137">
        <f t="shared" si="10"/>
        <v>0.52641440999999989</v>
      </c>
      <c r="I137">
        <f t="shared" si="13"/>
        <v>-355</v>
      </c>
      <c r="J137">
        <f t="shared" si="14"/>
        <v>-186.87711554999996</v>
      </c>
      <c r="K137" s="1">
        <v>13.5</v>
      </c>
      <c r="L137">
        <v>-68.372399999999999</v>
      </c>
      <c r="N137">
        <v>13.5</v>
      </c>
      <c r="O137">
        <v>-87.13</v>
      </c>
      <c r="P137">
        <v>-70.609499999999997</v>
      </c>
      <c r="Q137">
        <v>-178.40525000000002</v>
      </c>
      <c r="R137">
        <v>13.5</v>
      </c>
      <c r="S137">
        <v>-161.995</v>
      </c>
      <c r="T137">
        <v>-70.609499999999997</v>
      </c>
      <c r="U137">
        <v>-178.40525000000002</v>
      </c>
      <c r="V137">
        <v>13.5</v>
      </c>
      <c r="W137">
        <v>589.5</v>
      </c>
    </row>
    <row r="138" spans="4:23" x14ac:dyDescent="0.2">
      <c r="D138">
        <v>620.18799999999999</v>
      </c>
      <c r="E138">
        <f t="shared" si="11"/>
        <v>347.18799999999999</v>
      </c>
      <c r="F138">
        <v>13.6</v>
      </c>
      <c r="G138">
        <f t="shared" si="12"/>
        <v>1</v>
      </c>
      <c r="H138">
        <f t="shared" si="10"/>
        <v>0.52192716000000006</v>
      </c>
      <c r="I138">
        <f t="shared" si="13"/>
        <v>-355</v>
      </c>
      <c r="J138">
        <f t="shared" si="14"/>
        <v>-185.28414180000001</v>
      </c>
      <c r="K138" s="1">
        <v>13.6</v>
      </c>
      <c r="L138">
        <v>-65.975700000000003</v>
      </c>
      <c r="N138">
        <v>13.6</v>
      </c>
      <c r="O138">
        <v>-89.57</v>
      </c>
      <c r="P138">
        <v>-68.820300000000017</v>
      </c>
      <c r="Q138">
        <v>-175.32385000000005</v>
      </c>
      <c r="R138">
        <v>13.6</v>
      </c>
      <c r="S138">
        <v>-160.995</v>
      </c>
      <c r="T138">
        <v>-68.820300000000017</v>
      </c>
      <c r="U138">
        <v>-175.32385000000005</v>
      </c>
      <c r="V138">
        <v>13.6</v>
      </c>
      <c r="W138">
        <v>592.29999999999995</v>
      </c>
    </row>
    <row r="139" spans="4:23" x14ac:dyDescent="0.2">
      <c r="D139">
        <v>622.5</v>
      </c>
      <c r="E139">
        <f t="shared" si="11"/>
        <v>349.5</v>
      </c>
      <c r="F139">
        <v>13.7</v>
      </c>
      <c r="G139">
        <f t="shared" si="12"/>
        <v>1</v>
      </c>
      <c r="H139">
        <f t="shared" si="10"/>
        <v>0.51746499999999995</v>
      </c>
      <c r="I139">
        <f t="shared" si="13"/>
        <v>-355</v>
      </c>
      <c r="J139">
        <f t="shared" si="14"/>
        <v>-183.70007499999997</v>
      </c>
      <c r="K139" s="1">
        <v>13.7</v>
      </c>
      <c r="L139">
        <v>-63.494</v>
      </c>
      <c r="N139">
        <v>13.7</v>
      </c>
      <c r="O139">
        <v>-91.82</v>
      </c>
      <c r="P139">
        <v>-67.031099999999981</v>
      </c>
      <c r="Q139">
        <v>-172.24244999999996</v>
      </c>
      <c r="R139">
        <v>13.7</v>
      </c>
      <c r="S139">
        <v>-159.91499999999999</v>
      </c>
      <c r="T139">
        <v>-67.031099999999981</v>
      </c>
      <c r="U139">
        <v>-172.24244999999996</v>
      </c>
      <c r="V139">
        <v>13.7</v>
      </c>
      <c r="W139">
        <v>595.1</v>
      </c>
    </row>
    <row r="140" spans="4:23" x14ac:dyDescent="0.2">
      <c r="D140">
        <v>624.79999999999995</v>
      </c>
      <c r="E140">
        <f t="shared" si="11"/>
        <v>351.79999999999995</v>
      </c>
      <c r="F140">
        <v>13.8</v>
      </c>
      <c r="G140">
        <f t="shared" si="12"/>
        <v>1</v>
      </c>
      <c r="H140">
        <f t="shared" si="10"/>
        <v>0.51302600000000009</v>
      </c>
      <c r="I140">
        <f t="shared" si="13"/>
        <v>-355</v>
      </c>
      <c r="J140">
        <f t="shared" si="14"/>
        <v>-182.12423000000004</v>
      </c>
      <c r="K140" s="1">
        <v>13.8</v>
      </c>
      <c r="L140">
        <v>-60.972700000000003</v>
      </c>
      <c r="N140">
        <v>13.8</v>
      </c>
      <c r="O140">
        <v>-93.95</v>
      </c>
      <c r="P140">
        <v>-65.305800000000019</v>
      </c>
      <c r="Q140">
        <v>-169.27110000000005</v>
      </c>
      <c r="R140">
        <v>13.8</v>
      </c>
      <c r="S140">
        <v>-158.85499999999999</v>
      </c>
      <c r="T140">
        <v>-65.305800000000019</v>
      </c>
      <c r="U140">
        <v>-169.27110000000005</v>
      </c>
      <c r="V140">
        <v>13.8</v>
      </c>
      <c r="W140">
        <v>597.79999999999995</v>
      </c>
    </row>
    <row r="141" spans="4:23" x14ac:dyDescent="0.2">
      <c r="D141">
        <v>627.08799999999997</v>
      </c>
      <c r="E141">
        <f t="shared" si="11"/>
        <v>354.08799999999997</v>
      </c>
      <c r="F141">
        <v>13.9</v>
      </c>
      <c r="G141">
        <f t="shared" si="12"/>
        <v>1</v>
      </c>
      <c r="H141">
        <f t="shared" si="10"/>
        <v>0.50861016000000003</v>
      </c>
      <c r="I141">
        <f t="shared" si="13"/>
        <v>-355</v>
      </c>
      <c r="J141">
        <f t="shared" si="14"/>
        <v>-180.55660680000003</v>
      </c>
      <c r="K141" s="1">
        <v>13.9</v>
      </c>
      <c r="L141">
        <v>-58.491799999999998</v>
      </c>
      <c r="N141">
        <v>13.9</v>
      </c>
      <c r="O141">
        <v>-95.95</v>
      </c>
      <c r="P141">
        <v>-63.713625</v>
      </c>
      <c r="Q141">
        <v>-166.42400000000001</v>
      </c>
      <c r="R141">
        <v>13.9</v>
      </c>
      <c r="S141">
        <v>-157.63499999999999</v>
      </c>
      <c r="T141">
        <v>-63.713625</v>
      </c>
      <c r="U141">
        <v>-166.42400000000001</v>
      </c>
      <c r="V141">
        <v>13.9</v>
      </c>
      <c r="W141">
        <v>600.5</v>
      </c>
    </row>
    <row r="142" spans="4:23" x14ac:dyDescent="0.2">
      <c r="D142">
        <v>629.36400000000003</v>
      </c>
      <c r="E142">
        <f t="shared" si="11"/>
        <v>356.36400000000003</v>
      </c>
      <c r="F142">
        <v>14</v>
      </c>
      <c r="G142">
        <f t="shared" si="12"/>
        <v>1</v>
      </c>
      <c r="H142">
        <f t="shared" si="10"/>
        <v>0.50421747999999988</v>
      </c>
      <c r="I142">
        <f t="shared" si="13"/>
        <v>-355</v>
      </c>
      <c r="J142">
        <f t="shared" si="14"/>
        <v>-178.99720539999996</v>
      </c>
      <c r="K142" s="1">
        <v>14</v>
      </c>
      <c r="L142">
        <v>-55.978400000000001</v>
      </c>
      <c r="N142">
        <v>14</v>
      </c>
      <c r="O142">
        <v>-97.83</v>
      </c>
      <c r="P142">
        <v>-62.707199999999979</v>
      </c>
      <c r="Q142">
        <v>-164.12359999999995</v>
      </c>
      <c r="R142">
        <v>14</v>
      </c>
      <c r="S142">
        <v>-156.48500000000001</v>
      </c>
      <c r="T142">
        <v>-62.707199999999979</v>
      </c>
      <c r="U142">
        <v>-164.12359999999995</v>
      </c>
      <c r="V142">
        <v>14</v>
      </c>
      <c r="W142">
        <v>603.20000000000005</v>
      </c>
    </row>
    <row r="143" spans="4:23" x14ac:dyDescent="0.2">
      <c r="D143">
        <v>631.62699999999995</v>
      </c>
      <c r="E143">
        <f t="shared" si="11"/>
        <v>358.62699999999995</v>
      </c>
      <c r="F143">
        <v>14.1</v>
      </c>
      <c r="G143">
        <f t="shared" si="12"/>
        <v>1</v>
      </c>
      <c r="H143">
        <f t="shared" si="10"/>
        <v>0.49984989000000007</v>
      </c>
      <c r="I143">
        <f t="shared" si="13"/>
        <v>-355</v>
      </c>
      <c r="J143">
        <f t="shared" si="14"/>
        <v>-177.44671095000004</v>
      </c>
      <c r="K143" s="1">
        <v>14.1</v>
      </c>
      <c r="L143">
        <v>-53.248800000000003</v>
      </c>
      <c r="N143">
        <v>14.1</v>
      </c>
      <c r="O143">
        <v>-99.67</v>
      </c>
      <c r="P143">
        <v>-61.738050000000015</v>
      </c>
      <c r="Q143">
        <v>-161.90840000000003</v>
      </c>
      <c r="R143">
        <v>14.1</v>
      </c>
      <c r="S143">
        <v>-155.35499999999999</v>
      </c>
      <c r="T143">
        <v>-61.738050000000015</v>
      </c>
      <c r="U143">
        <v>-161.90840000000003</v>
      </c>
      <c r="V143">
        <v>14.1</v>
      </c>
      <c r="W143">
        <v>605.79999999999995</v>
      </c>
    </row>
    <row r="144" spans="4:23" x14ac:dyDescent="0.2">
      <c r="D144">
        <v>633.87800000000004</v>
      </c>
      <c r="E144">
        <f t="shared" si="11"/>
        <v>360.87800000000004</v>
      </c>
      <c r="F144">
        <v>14.2</v>
      </c>
      <c r="G144">
        <f t="shared" si="12"/>
        <v>1</v>
      </c>
      <c r="H144">
        <f t="shared" si="10"/>
        <v>0.4955054599999999</v>
      </c>
      <c r="I144">
        <f t="shared" si="13"/>
        <v>-355</v>
      </c>
      <c r="J144">
        <f t="shared" si="14"/>
        <v>-175.90443829999995</v>
      </c>
      <c r="K144" s="1">
        <v>14.2</v>
      </c>
      <c r="L144">
        <v>-50.398699999999998</v>
      </c>
      <c r="N144">
        <v>14.2</v>
      </c>
      <c r="O144">
        <v>-101.38</v>
      </c>
      <c r="P144">
        <v>-60.768900000000009</v>
      </c>
      <c r="Q144">
        <v>-159.69320000000002</v>
      </c>
      <c r="R144">
        <v>14.2</v>
      </c>
      <c r="S144">
        <v>-154.16499999999999</v>
      </c>
      <c r="T144">
        <v>-60.768900000000009</v>
      </c>
      <c r="U144">
        <v>-159.69320000000002</v>
      </c>
      <c r="V144">
        <v>14.2</v>
      </c>
      <c r="W144">
        <v>608.4</v>
      </c>
    </row>
    <row r="145" spans="4:23" x14ac:dyDescent="0.2">
      <c r="D145">
        <v>636.11699999999996</v>
      </c>
      <c r="E145">
        <f t="shared" si="11"/>
        <v>363.11699999999996</v>
      </c>
      <c r="F145">
        <v>14.3</v>
      </c>
      <c r="G145">
        <f t="shared" si="12"/>
        <v>1</v>
      </c>
      <c r="H145">
        <f t="shared" si="10"/>
        <v>0.49118419000000008</v>
      </c>
      <c r="I145">
        <f t="shared" si="13"/>
        <v>-355</v>
      </c>
      <c r="J145">
        <f t="shared" si="14"/>
        <v>-174.37038745000004</v>
      </c>
      <c r="K145" s="1">
        <v>14.3</v>
      </c>
      <c r="L145">
        <v>-47.053699999999999</v>
      </c>
      <c r="N145">
        <v>14.3</v>
      </c>
      <c r="O145">
        <v>-102.94</v>
      </c>
      <c r="P145">
        <v>-59.799749999999996</v>
      </c>
      <c r="Q145">
        <v>-157.47800000000001</v>
      </c>
      <c r="R145">
        <v>14.3</v>
      </c>
      <c r="S145">
        <v>-152.89500000000001</v>
      </c>
      <c r="T145">
        <v>-59.799749999999996</v>
      </c>
      <c r="U145">
        <v>-157.47800000000001</v>
      </c>
      <c r="V145">
        <v>14.3</v>
      </c>
      <c r="W145">
        <v>611</v>
      </c>
    </row>
    <row r="146" spans="4:23" x14ac:dyDescent="0.2">
      <c r="D146">
        <v>638.34299999999996</v>
      </c>
      <c r="E146">
        <f t="shared" si="11"/>
        <v>365.34299999999996</v>
      </c>
      <c r="F146">
        <v>14.4</v>
      </c>
      <c r="G146">
        <f t="shared" si="12"/>
        <v>1</v>
      </c>
      <c r="H146">
        <f t="shared" si="10"/>
        <v>0.48688801000000004</v>
      </c>
      <c r="I146">
        <f t="shared" si="13"/>
        <v>-355</v>
      </c>
      <c r="J146">
        <f t="shared" si="14"/>
        <v>-172.84524355000002</v>
      </c>
      <c r="K146" s="1">
        <v>14.4</v>
      </c>
      <c r="L146">
        <v>-41.932000000000002</v>
      </c>
      <c r="N146">
        <v>14.4</v>
      </c>
      <c r="O146">
        <v>-104.3</v>
      </c>
      <c r="P146">
        <v>-58.83059999999999</v>
      </c>
      <c r="Q146">
        <v>-155.26279999999997</v>
      </c>
      <c r="R146">
        <v>14.4</v>
      </c>
      <c r="S146">
        <v>-151.51499999999999</v>
      </c>
      <c r="T146">
        <v>-58.83059999999999</v>
      </c>
      <c r="U146">
        <v>-155.26279999999997</v>
      </c>
      <c r="V146">
        <v>14.4</v>
      </c>
      <c r="W146">
        <v>613.6</v>
      </c>
    </row>
    <row r="147" spans="4:23" x14ac:dyDescent="0.2">
      <c r="D147">
        <v>640.55700000000002</v>
      </c>
      <c r="E147">
        <f t="shared" si="11"/>
        <v>367.55700000000002</v>
      </c>
      <c r="F147">
        <v>14.5</v>
      </c>
      <c r="G147">
        <f t="shared" si="12"/>
        <v>1</v>
      </c>
      <c r="H147">
        <f t="shared" si="10"/>
        <v>0.48261498999999997</v>
      </c>
      <c r="I147">
        <f t="shared" si="13"/>
        <v>-355</v>
      </c>
      <c r="J147">
        <f t="shared" si="14"/>
        <v>-171.32832144999998</v>
      </c>
      <c r="K147" s="1">
        <v>14.425000000000001</v>
      </c>
      <c r="L147">
        <v>-39.597000000000001</v>
      </c>
      <c r="N147">
        <v>14.5</v>
      </c>
      <c r="O147">
        <v>-105.66</v>
      </c>
      <c r="P147">
        <v>-57.898724999999985</v>
      </c>
      <c r="Q147">
        <v>-153.13279999999997</v>
      </c>
      <c r="R147">
        <v>14.5</v>
      </c>
      <c r="S147">
        <v>-150.42500000000001</v>
      </c>
      <c r="T147">
        <v>-57.898724999999985</v>
      </c>
      <c r="U147">
        <v>-153.13279999999997</v>
      </c>
      <c r="V147">
        <v>14.5</v>
      </c>
      <c r="W147">
        <v>616.1</v>
      </c>
    </row>
    <row r="148" spans="4:23" x14ac:dyDescent="0.2">
      <c r="D148">
        <v>642.75699999999995</v>
      </c>
      <c r="E148">
        <f t="shared" si="11"/>
        <v>369.75699999999995</v>
      </c>
      <c r="F148">
        <v>14.6</v>
      </c>
      <c r="G148">
        <f t="shared" si="12"/>
        <v>1</v>
      </c>
      <c r="H148">
        <f t="shared" si="10"/>
        <v>0.4783689900000001</v>
      </c>
      <c r="I148">
        <f t="shared" si="13"/>
        <v>-355</v>
      </c>
      <c r="J148">
        <f t="shared" si="14"/>
        <v>-169.82099145000004</v>
      </c>
      <c r="K148" s="1">
        <v>14.434383333333333</v>
      </c>
      <c r="L148">
        <v>-38.261600000000001</v>
      </c>
      <c r="N148">
        <v>14.6</v>
      </c>
      <c r="O148">
        <v>-106.97</v>
      </c>
      <c r="P148">
        <v>-56.966849999999994</v>
      </c>
      <c r="Q148">
        <v>-151.00279999999998</v>
      </c>
      <c r="R148">
        <v>14.6</v>
      </c>
      <c r="S148">
        <v>-149.36500000000001</v>
      </c>
      <c r="T148">
        <v>-56.966849999999994</v>
      </c>
      <c r="U148">
        <v>-151.00279999999998</v>
      </c>
      <c r="V148">
        <v>14.6</v>
      </c>
      <c r="W148">
        <v>618.6</v>
      </c>
    </row>
    <row r="149" spans="4:23" x14ac:dyDescent="0.2">
      <c r="D149">
        <v>644.94500000000005</v>
      </c>
      <c r="E149">
        <f t="shared" si="11"/>
        <v>371.94500000000005</v>
      </c>
      <c r="F149">
        <v>14.7</v>
      </c>
      <c r="G149">
        <f t="shared" si="12"/>
        <v>1</v>
      </c>
      <c r="H149">
        <f t="shared" si="10"/>
        <v>0.47414614999999993</v>
      </c>
      <c r="I149">
        <f t="shared" si="13"/>
        <v>-355</v>
      </c>
      <c r="J149">
        <f t="shared" si="14"/>
        <v>-168.32188324999998</v>
      </c>
      <c r="K149" s="1">
        <v>14.438483333333332</v>
      </c>
      <c r="L149">
        <v>-37.366500000000002</v>
      </c>
      <c r="N149">
        <v>14.7</v>
      </c>
      <c r="O149">
        <v>-108.39</v>
      </c>
      <c r="P149">
        <v>-56.034974999999982</v>
      </c>
      <c r="Q149">
        <v>-148.87279999999996</v>
      </c>
      <c r="R149">
        <v>14.7</v>
      </c>
      <c r="S149">
        <v>-148.36500000000001</v>
      </c>
      <c r="T149">
        <v>-56.034974999999982</v>
      </c>
      <c r="U149">
        <v>-148.87279999999996</v>
      </c>
      <c r="V149">
        <v>14.7</v>
      </c>
      <c r="W149">
        <v>621.1</v>
      </c>
    </row>
    <row r="150" spans="4:23" x14ac:dyDescent="0.2">
      <c r="D150">
        <v>647.12099999999998</v>
      </c>
      <c r="E150">
        <f t="shared" si="11"/>
        <v>374.12099999999998</v>
      </c>
      <c r="F150">
        <v>14.8</v>
      </c>
      <c r="G150">
        <f t="shared" si="12"/>
        <v>1</v>
      </c>
      <c r="H150">
        <f t="shared" si="10"/>
        <v>0.46994647000000001</v>
      </c>
      <c r="I150">
        <f t="shared" si="13"/>
        <v>-355</v>
      </c>
      <c r="J150">
        <f t="shared" si="14"/>
        <v>-166.83099684999999</v>
      </c>
      <c r="K150" s="1">
        <v>14.4404</v>
      </c>
      <c r="L150">
        <v>-36.777900000000002</v>
      </c>
      <c r="N150">
        <v>14.8</v>
      </c>
      <c r="O150">
        <v>-109.87</v>
      </c>
      <c r="P150">
        <v>-55.140374999999999</v>
      </c>
      <c r="Q150">
        <v>-146.82799999999997</v>
      </c>
      <c r="R150">
        <v>14.8</v>
      </c>
      <c r="S150">
        <v>-147.20500000000001</v>
      </c>
      <c r="T150">
        <v>-55.140374999999999</v>
      </c>
      <c r="U150">
        <v>-146.82799999999997</v>
      </c>
      <c r="V150">
        <v>14.8</v>
      </c>
      <c r="W150">
        <v>623.5</v>
      </c>
    </row>
    <row r="151" spans="4:23" x14ac:dyDescent="0.2">
      <c r="D151">
        <v>649.28300000000002</v>
      </c>
      <c r="E151">
        <f t="shared" si="11"/>
        <v>376.28300000000002</v>
      </c>
      <c r="F151">
        <v>14.9</v>
      </c>
      <c r="G151">
        <f t="shared" si="12"/>
        <v>1</v>
      </c>
      <c r="H151">
        <f t="shared" si="10"/>
        <v>0.46577380999999995</v>
      </c>
      <c r="I151">
        <f t="shared" si="13"/>
        <v>-355</v>
      </c>
      <c r="J151">
        <f t="shared" si="14"/>
        <v>-165.34970254999999</v>
      </c>
      <c r="K151" s="1">
        <v>14.442266666666665</v>
      </c>
      <c r="L151">
        <v>-35.988999999999997</v>
      </c>
      <c r="N151">
        <v>14.9</v>
      </c>
      <c r="O151">
        <v>-111.52</v>
      </c>
      <c r="P151">
        <v>-54.245775000000009</v>
      </c>
      <c r="Q151">
        <v>-144.78320000000002</v>
      </c>
      <c r="R151">
        <v>14.9</v>
      </c>
      <c r="S151">
        <v>-145.97499999999999</v>
      </c>
      <c r="T151">
        <v>-54.245775000000009</v>
      </c>
      <c r="U151">
        <v>-144.78320000000002</v>
      </c>
      <c r="V151">
        <v>14.9</v>
      </c>
      <c r="W151">
        <v>625.9</v>
      </c>
    </row>
    <row r="152" spans="4:23" x14ac:dyDescent="0.2">
      <c r="D152">
        <v>651.43299999999999</v>
      </c>
      <c r="E152">
        <f t="shared" si="11"/>
        <v>378.43299999999999</v>
      </c>
      <c r="F152">
        <v>15</v>
      </c>
      <c r="G152">
        <f t="shared" si="12"/>
        <v>1</v>
      </c>
      <c r="H152">
        <f t="shared" si="10"/>
        <v>0.46162430999999998</v>
      </c>
      <c r="I152">
        <f t="shared" si="13"/>
        <v>-355</v>
      </c>
      <c r="J152">
        <f t="shared" si="14"/>
        <v>-163.87663004999999</v>
      </c>
      <c r="K152" s="1">
        <v>14.442716666666666</v>
      </c>
      <c r="L152">
        <v>-35.701599999999999</v>
      </c>
      <c r="N152">
        <v>15</v>
      </c>
      <c r="O152">
        <v>-113.42</v>
      </c>
      <c r="P152">
        <v>-53.351175000000019</v>
      </c>
      <c r="Q152">
        <v>-142.73840000000004</v>
      </c>
      <c r="R152">
        <v>15</v>
      </c>
      <c r="S152">
        <v>-144.535</v>
      </c>
      <c r="T152">
        <v>-53.351175000000019</v>
      </c>
      <c r="U152">
        <v>-142.73840000000004</v>
      </c>
      <c r="V152">
        <v>15</v>
      </c>
      <c r="W152">
        <v>628.29999999999995</v>
      </c>
    </row>
    <row r="153" spans="4:23" x14ac:dyDescent="0.2">
      <c r="D153">
        <v>653.57100000000003</v>
      </c>
      <c r="E153">
        <f t="shared" si="11"/>
        <v>380.57100000000003</v>
      </c>
      <c r="F153">
        <v>15.1</v>
      </c>
      <c r="G153">
        <f t="shared" si="12"/>
        <v>1</v>
      </c>
      <c r="H153">
        <f t="shared" si="10"/>
        <v>0.45749796999999992</v>
      </c>
      <c r="I153">
        <f t="shared" si="13"/>
        <v>-355</v>
      </c>
      <c r="J153">
        <f t="shared" si="14"/>
        <v>-162.41177934999996</v>
      </c>
      <c r="K153" s="1">
        <v>14.442933333333334</v>
      </c>
      <c r="L153">
        <v>-35.542700000000004</v>
      </c>
      <c r="N153">
        <v>15.1</v>
      </c>
      <c r="O153">
        <v>-115.77</v>
      </c>
      <c r="P153">
        <v>-52.45657499999998</v>
      </c>
      <c r="Q153">
        <v>-140.69359999999998</v>
      </c>
      <c r="R153">
        <v>15.1</v>
      </c>
      <c r="S153">
        <v>-142.70500000000001</v>
      </c>
      <c r="T153">
        <v>-52.45657499999998</v>
      </c>
      <c r="U153">
        <v>-140.69359999999998</v>
      </c>
      <c r="V153">
        <v>15.1</v>
      </c>
      <c r="W153">
        <v>630.70000000000005</v>
      </c>
    </row>
    <row r="154" spans="4:23" ht="15" x14ac:dyDescent="0.25">
      <c r="D154">
        <v>655.69600000000003</v>
      </c>
      <c r="E154">
        <f t="shared" si="11"/>
        <v>382.69600000000003</v>
      </c>
      <c r="F154">
        <v>15.2</v>
      </c>
      <c r="G154">
        <f t="shared" si="12"/>
        <v>1</v>
      </c>
      <c r="H154">
        <f t="shared" si="10"/>
        <v>0.45339671999999998</v>
      </c>
      <c r="I154">
        <f t="shared" si="13"/>
        <v>-355</v>
      </c>
      <c r="J154">
        <f t="shared" si="14"/>
        <v>-160.9558356</v>
      </c>
      <c r="K154" s="1">
        <v>14.443383333333333</v>
      </c>
      <c r="L154">
        <v>-35.169499999999999</v>
      </c>
      <c r="V154" s="17">
        <v>15.2</v>
      </c>
      <c r="W154" s="17">
        <v>633</v>
      </c>
    </row>
    <row r="155" spans="4:23" x14ac:dyDescent="0.2">
      <c r="D155">
        <v>657.80799999999999</v>
      </c>
      <c r="E155">
        <f t="shared" si="11"/>
        <v>384.80799999999999</v>
      </c>
      <c r="F155">
        <v>15.3</v>
      </c>
      <c r="G155">
        <f t="shared" si="12"/>
        <v>1</v>
      </c>
      <c r="H155">
        <f t="shared" si="10"/>
        <v>0.44932055999999998</v>
      </c>
      <c r="I155">
        <f t="shared" si="13"/>
        <v>-355</v>
      </c>
      <c r="J155">
        <f t="shared" si="14"/>
        <v>-159.50879879999999</v>
      </c>
      <c r="K155" s="1">
        <v>14.44355</v>
      </c>
      <c r="L155">
        <v>-34.956899999999997</v>
      </c>
      <c r="V155">
        <v>15.3</v>
      </c>
      <c r="W155">
        <v>635.4</v>
      </c>
    </row>
    <row r="156" spans="4:23" x14ac:dyDescent="0.2">
      <c r="D156">
        <v>659.90800000000002</v>
      </c>
      <c r="E156">
        <f t="shared" si="11"/>
        <v>386.90800000000002</v>
      </c>
      <c r="F156">
        <v>15.4</v>
      </c>
      <c r="G156">
        <f t="shared" si="12"/>
        <v>1</v>
      </c>
      <c r="H156">
        <f t="shared" si="10"/>
        <v>0.44526755999999995</v>
      </c>
      <c r="I156">
        <f t="shared" si="13"/>
        <v>-355</v>
      </c>
      <c r="J156">
        <f t="shared" si="14"/>
        <v>-158.06998379999999</v>
      </c>
      <c r="V156">
        <v>15.4</v>
      </c>
      <c r="W156">
        <v>637.6</v>
      </c>
    </row>
    <row r="157" spans="4:23" x14ac:dyDescent="0.2">
      <c r="D157">
        <v>661.995</v>
      </c>
      <c r="E157">
        <f t="shared" si="11"/>
        <v>388.995</v>
      </c>
      <c r="F157">
        <v>15.5</v>
      </c>
      <c r="G157">
        <f t="shared" si="12"/>
        <v>1</v>
      </c>
      <c r="H157">
        <f t="shared" si="10"/>
        <v>0.44123964999999998</v>
      </c>
      <c r="I157">
        <f t="shared" si="13"/>
        <v>-355</v>
      </c>
      <c r="J157">
        <f t="shared" si="14"/>
        <v>-156.64007574999999</v>
      </c>
      <c r="V157">
        <v>15.5</v>
      </c>
      <c r="W157">
        <v>639.9</v>
      </c>
    </row>
    <row r="158" spans="4:23" x14ac:dyDescent="0.2">
      <c r="D158">
        <v>664.06899999999996</v>
      </c>
      <c r="E158">
        <f t="shared" si="11"/>
        <v>391.06899999999996</v>
      </c>
      <c r="F158">
        <v>15.6</v>
      </c>
      <c r="G158">
        <f t="shared" si="12"/>
        <v>1</v>
      </c>
      <c r="H158">
        <f t="shared" si="10"/>
        <v>0.43723683000000008</v>
      </c>
      <c r="I158">
        <f t="shared" si="13"/>
        <v>-355</v>
      </c>
      <c r="J158">
        <f t="shared" si="14"/>
        <v>-155.21907465000004</v>
      </c>
      <c r="V158">
        <v>15.6</v>
      </c>
      <c r="W158">
        <v>642.1</v>
      </c>
    </row>
    <row r="159" spans="4:23" x14ac:dyDescent="0.2">
      <c r="D159">
        <v>666.13099999999997</v>
      </c>
      <c r="E159">
        <f t="shared" si="11"/>
        <v>393.13099999999997</v>
      </c>
      <c r="F159">
        <v>15.7</v>
      </c>
      <c r="G159">
        <f t="shared" si="12"/>
        <v>1</v>
      </c>
      <c r="H159">
        <f t="shared" si="10"/>
        <v>0.43325717000000002</v>
      </c>
      <c r="I159">
        <f t="shared" si="13"/>
        <v>-355</v>
      </c>
      <c r="J159">
        <f t="shared" si="14"/>
        <v>-153.80629535</v>
      </c>
      <c r="V159">
        <v>15.7</v>
      </c>
      <c r="W159">
        <v>644.4</v>
      </c>
    </row>
    <row r="160" spans="4:23" x14ac:dyDescent="0.2">
      <c r="D160">
        <v>668.18</v>
      </c>
      <c r="E160">
        <f t="shared" si="11"/>
        <v>395.17999999999995</v>
      </c>
      <c r="F160">
        <v>15.8</v>
      </c>
      <c r="G160">
        <f t="shared" si="12"/>
        <v>1</v>
      </c>
      <c r="H160">
        <f t="shared" si="10"/>
        <v>0.42930260000000009</v>
      </c>
      <c r="I160">
        <f t="shared" si="13"/>
        <v>-355</v>
      </c>
      <c r="J160">
        <f t="shared" si="14"/>
        <v>-152.40242300000003</v>
      </c>
      <c r="V160">
        <v>15.8</v>
      </c>
      <c r="W160">
        <v>646.5</v>
      </c>
    </row>
    <row r="161" spans="4:23" x14ac:dyDescent="0.2">
      <c r="D161">
        <v>670.21699999999998</v>
      </c>
      <c r="E161">
        <f t="shared" si="11"/>
        <v>397.21699999999998</v>
      </c>
      <c r="F161">
        <v>15.9</v>
      </c>
      <c r="G161">
        <f t="shared" si="12"/>
        <v>1</v>
      </c>
      <c r="H161">
        <f t="shared" si="10"/>
        <v>0.42537119000000001</v>
      </c>
      <c r="I161">
        <f t="shared" si="13"/>
        <v>-355</v>
      </c>
      <c r="J161">
        <f t="shared" si="14"/>
        <v>-151.00677245</v>
      </c>
      <c r="V161">
        <v>15.9</v>
      </c>
      <c r="W161">
        <v>648.70000000000005</v>
      </c>
    </row>
    <row r="162" spans="4:23" x14ac:dyDescent="0.2">
      <c r="D162">
        <v>672.24199999999996</v>
      </c>
      <c r="E162">
        <f t="shared" si="11"/>
        <v>399.24199999999996</v>
      </c>
      <c r="F162">
        <v>16</v>
      </c>
      <c r="G162">
        <f t="shared" si="12"/>
        <v>1</v>
      </c>
      <c r="H162">
        <f t="shared" si="10"/>
        <v>0.42146294000000006</v>
      </c>
      <c r="I162">
        <f t="shared" si="13"/>
        <v>-355</v>
      </c>
      <c r="J162">
        <f t="shared" si="14"/>
        <v>-149.61934370000003</v>
      </c>
      <c r="V162">
        <v>16</v>
      </c>
      <c r="W162">
        <v>650.79999999999995</v>
      </c>
    </row>
    <row r="163" spans="4:23" x14ac:dyDescent="0.2">
      <c r="D163">
        <v>674.25599999999997</v>
      </c>
      <c r="E163">
        <f t="shared" si="11"/>
        <v>401.25599999999997</v>
      </c>
      <c r="F163">
        <v>16.100000000000001</v>
      </c>
      <c r="G163">
        <f t="shared" si="12"/>
        <v>0.99723680000000003</v>
      </c>
      <c r="H163">
        <f t="shared" si="10"/>
        <v>0.41924640000000002</v>
      </c>
      <c r="I163">
        <f t="shared" si="13"/>
        <v>-354.01906400000001</v>
      </c>
      <c r="J163">
        <f t="shared" si="14"/>
        <v>-148.832472</v>
      </c>
      <c r="V163">
        <v>16.100000000000001</v>
      </c>
      <c r="W163">
        <v>652.9</v>
      </c>
    </row>
    <row r="164" spans="4:23" x14ac:dyDescent="0.2">
      <c r="D164">
        <v>676.25699999999995</v>
      </c>
      <c r="E164">
        <f t="shared" si="11"/>
        <v>403.25699999999995</v>
      </c>
      <c r="F164">
        <v>16.2</v>
      </c>
      <c r="G164">
        <f t="shared" si="12"/>
        <v>0.99283460000000012</v>
      </c>
      <c r="H164">
        <f t="shared" si="10"/>
        <v>0.41804580000000002</v>
      </c>
      <c r="I164">
        <f t="shared" si="13"/>
        <v>-352.45628300000004</v>
      </c>
      <c r="J164">
        <f t="shared" si="14"/>
        <v>-148.40625900000001</v>
      </c>
      <c r="V164">
        <v>16.2</v>
      </c>
      <c r="W164">
        <v>655</v>
      </c>
    </row>
    <row r="165" spans="4:23" x14ac:dyDescent="0.2">
      <c r="D165">
        <v>678.245</v>
      </c>
      <c r="E165">
        <f t="shared" si="11"/>
        <v>405.245</v>
      </c>
      <c r="F165">
        <v>16.3</v>
      </c>
      <c r="G165">
        <f t="shared" si="12"/>
        <v>0.98846100000000003</v>
      </c>
      <c r="H165">
        <f t="shared" si="10"/>
        <v>0.41685299999999997</v>
      </c>
      <c r="I165">
        <f t="shared" si="13"/>
        <v>-350.90365500000001</v>
      </c>
      <c r="J165">
        <f t="shared" si="14"/>
        <v>-147.98281499999999</v>
      </c>
      <c r="V165">
        <v>16.3</v>
      </c>
      <c r="W165">
        <v>657.1</v>
      </c>
    </row>
    <row r="166" spans="4:23" x14ac:dyDescent="0.2">
      <c r="D166">
        <v>680.22199999999998</v>
      </c>
      <c r="E166">
        <f t="shared" si="11"/>
        <v>407.22199999999998</v>
      </c>
      <c r="F166">
        <v>16.399999999999999</v>
      </c>
      <c r="G166">
        <f t="shared" si="12"/>
        <v>0.98411160000000009</v>
      </c>
      <c r="H166">
        <f t="shared" si="10"/>
        <v>0.4156668</v>
      </c>
      <c r="I166">
        <f t="shared" si="13"/>
        <v>-349.35961800000001</v>
      </c>
      <c r="J166">
        <f t="shared" si="14"/>
        <v>-147.56171399999999</v>
      </c>
      <c r="V166">
        <v>16.399999999999999</v>
      </c>
      <c r="W166">
        <v>659.1</v>
      </c>
    </row>
    <row r="167" spans="4:23" x14ac:dyDescent="0.2">
      <c r="D167">
        <v>682.18499999999995</v>
      </c>
      <c r="E167">
        <f t="shared" si="11"/>
        <v>409.18499999999995</v>
      </c>
      <c r="F167">
        <v>16.5</v>
      </c>
      <c r="G167">
        <f t="shared" si="12"/>
        <v>0.97979300000000014</v>
      </c>
      <c r="H167">
        <f t="shared" si="10"/>
        <v>0.414489</v>
      </c>
      <c r="I167">
        <f t="shared" si="13"/>
        <v>-347.82651500000003</v>
      </c>
      <c r="J167">
        <f t="shared" si="14"/>
        <v>-147.143595</v>
      </c>
      <c r="V167">
        <v>16.5</v>
      </c>
      <c r="W167">
        <v>661.1</v>
      </c>
    </row>
    <row r="168" spans="4:23" x14ac:dyDescent="0.2">
      <c r="D168">
        <v>684.13599999999997</v>
      </c>
      <c r="E168">
        <f t="shared" si="11"/>
        <v>411.13599999999997</v>
      </c>
      <c r="F168">
        <v>16.600000000000001</v>
      </c>
      <c r="G168">
        <f t="shared" si="12"/>
        <v>0.97550080000000006</v>
      </c>
      <c r="H168">
        <f t="shared" si="10"/>
        <v>0.41331840000000003</v>
      </c>
      <c r="I168">
        <f t="shared" si="13"/>
        <v>-346.30278400000003</v>
      </c>
      <c r="J168">
        <f t="shared" si="14"/>
        <v>-146.72803200000001</v>
      </c>
      <c r="V168">
        <v>16.600000000000001</v>
      </c>
      <c r="W168">
        <v>663.1</v>
      </c>
    </row>
    <row r="169" spans="4:23" x14ac:dyDescent="0.2">
      <c r="D169">
        <v>686.07399999999996</v>
      </c>
      <c r="E169">
        <f t="shared" si="11"/>
        <v>413.07399999999996</v>
      </c>
      <c r="F169">
        <v>16.7</v>
      </c>
      <c r="G169">
        <f t="shared" si="12"/>
        <v>0.97123720000000013</v>
      </c>
      <c r="H169">
        <f t="shared" si="10"/>
        <v>0.41215560000000001</v>
      </c>
      <c r="I169">
        <f t="shared" si="13"/>
        <v>-344.78920600000004</v>
      </c>
      <c r="J169">
        <f t="shared" si="14"/>
        <v>-146.31523799999999</v>
      </c>
      <c r="V169">
        <v>16.7</v>
      </c>
      <c r="W169">
        <v>665.1</v>
      </c>
    </row>
    <row r="170" spans="4:23" x14ac:dyDescent="0.2">
      <c r="D170">
        <v>688</v>
      </c>
      <c r="E170">
        <f t="shared" si="11"/>
        <v>415</v>
      </c>
      <c r="F170">
        <v>16.8</v>
      </c>
      <c r="G170">
        <f t="shared" si="12"/>
        <v>0.96699999999999997</v>
      </c>
      <c r="H170">
        <f t="shared" si="10"/>
        <v>0.41099999999999998</v>
      </c>
      <c r="I170">
        <f t="shared" si="13"/>
        <v>-343.28499999999997</v>
      </c>
      <c r="J170">
        <f t="shared" si="14"/>
        <v>-145.905</v>
      </c>
      <c r="V170">
        <v>16.8</v>
      </c>
      <c r="W170">
        <v>667</v>
      </c>
    </row>
    <row r="171" spans="4:23" x14ac:dyDescent="0.2">
      <c r="D171">
        <v>689.91399999999999</v>
      </c>
      <c r="E171">
        <f t="shared" si="11"/>
        <v>416.91399999999999</v>
      </c>
      <c r="F171">
        <v>16.899999999999999</v>
      </c>
      <c r="G171">
        <f t="shared" si="12"/>
        <v>0.96278920000000001</v>
      </c>
      <c r="H171">
        <f t="shared" si="10"/>
        <v>0.40985159999999998</v>
      </c>
      <c r="I171">
        <f t="shared" si="13"/>
        <v>-341.790166</v>
      </c>
      <c r="J171">
        <f t="shared" si="14"/>
        <v>-145.49731800000001</v>
      </c>
      <c r="V171">
        <v>16.899999999999999</v>
      </c>
      <c r="W171">
        <v>668.9</v>
      </c>
    </row>
    <row r="172" spans="4:23" x14ac:dyDescent="0.2">
      <c r="D172">
        <v>691.81600000000003</v>
      </c>
      <c r="E172">
        <f t="shared" si="11"/>
        <v>418.81600000000003</v>
      </c>
      <c r="F172">
        <v>17</v>
      </c>
      <c r="G172">
        <f t="shared" si="12"/>
        <v>0.95860479999999992</v>
      </c>
      <c r="H172">
        <f t="shared" si="10"/>
        <v>0.40871039999999997</v>
      </c>
      <c r="I172">
        <f t="shared" si="13"/>
        <v>-340.30470399999996</v>
      </c>
      <c r="J172">
        <f t="shared" si="14"/>
        <v>-145.09219199999998</v>
      </c>
      <c r="V172">
        <v>17</v>
      </c>
      <c r="W172">
        <v>670.8</v>
      </c>
    </row>
    <row r="173" spans="4:23" x14ac:dyDescent="0.2">
      <c r="D173">
        <v>693.70600000000002</v>
      </c>
      <c r="E173">
        <f t="shared" si="11"/>
        <v>420.70600000000002</v>
      </c>
      <c r="F173">
        <v>17.100000000000001</v>
      </c>
      <c r="G173">
        <f t="shared" si="12"/>
        <v>0.95444679999999993</v>
      </c>
      <c r="H173">
        <f t="shared" si="10"/>
        <v>0.40757639999999995</v>
      </c>
      <c r="I173">
        <f t="shared" si="13"/>
        <v>-338.82861399999996</v>
      </c>
      <c r="J173">
        <f t="shared" si="14"/>
        <v>-144.68962199999999</v>
      </c>
      <c r="V173">
        <v>17.100000000000001</v>
      </c>
      <c r="W173">
        <v>672.6</v>
      </c>
    </row>
    <row r="174" spans="4:23" x14ac:dyDescent="0.2">
      <c r="D174">
        <v>695.58500000000004</v>
      </c>
      <c r="E174">
        <f t="shared" si="11"/>
        <v>422.58500000000004</v>
      </c>
      <c r="F174">
        <v>17.2</v>
      </c>
      <c r="G174">
        <f t="shared" si="12"/>
        <v>0.95031299999999996</v>
      </c>
      <c r="H174">
        <f t="shared" si="10"/>
        <v>0.40644899999999995</v>
      </c>
      <c r="I174">
        <f t="shared" si="13"/>
        <v>-337.36111499999998</v>
      </c>
      <c r="J174">
        <f t="shared" si="14"/>
        <v>-144.28939499999998</v>
      </c>
      <c r="V174">
        <v>17.2</v>
      </c>
      <c r="W174">
        <v>674.5</v>
      </c>
    </row>
    <row r="175" spans="4:23" x14ac:dyDescent="0.2">
      <c r="D175">
        <v>697.45299999999997</v>
      </c>
      <c r="E175">
        <f t="shared" si="11"/>
        <v>424.45299999999997</v>
      </c>
      <c r="F175">
        <v>17.3</v>
      </c>
      <c r="G175">
        <f t="shared" si="12"/>
        <v>0.94620340000000003</v>
      </c>
      <c r="H175">
        <f t="shared" si="10"/>
        <v>0.40532820000000003</v>
      </c>
      <c r="I175">
        <f t="shared" si="13"/>
        <v>-335.90220700000003</v>
      </c>
      <c r="J175">
        <f t="shared" si="14"/>
        <v>-143.89151100000001</v>
      </c>
      <c r="V175">
        <v>17.3</v>
      </c>
      <c r="W175">
        <v>676.3</v>
      </c>
    </row>
    <row r="176" spans="4:23" x14ac:dyDescent="0.2">
      <c r="D176">
        <v>699.30799999999999</v>
      </c>
      <c r="E176">
        <f t="shared" si="11"/>
        <v>426.30799999999999</v>
      </c>
      <c r="F176">
        <v>17.399999999999999</v>
      </c>
      <c r="G176">
        <f t="shared" si="12"/>
        <v>0.94212240000000003</v>
      </c>
      <c r="H176">
        <f t="shared" si="10"/>
        <v>0.4042152</v>
      </c>
      <c r="I176">
        <f t="shared" si="13"/>
        <v>-334.45345200000003</v>
      </c>
      <c r="J176">
        <f t="shared" si="14"/>
        <v>-143.496396</v>
      </c>
      <c r="V176">
        <v>17.399999999999999</v>
      </c>
      <c r="W176">
        <v>678.1</v>
      </c>
    </row>
    <row r="177" spans="4:23" x14ac:dyDescent="0.2">
      <c r="D177">
        <v>701.15200000000004</v>
      </c>
      <c r="E177">
        <f t="shared" si="11"/>
        <v>428.15200000000004</v>
      </c>
      <c r="F177">
        <v>17.5</v>
      </c>
      <c r="G177">
        <f t="shared" si="12"/>
        <v>0.93806559999999994</v>
      </c>
      <c r="H177">
        <f t="shared" si="10"/>
        <v>0.40310879999999993</v>
      </c>
      <c r="I177">
        <f t="shared" si="13"/>
        <v>-333.01328799999999</v>
      </c>
      <c r="J177">
        <f t="shared" si="14"/>
        <v>-143.10362399999997</v>
      </c>
      <c r="V177">
        <v>17.5</v>
      </c>
      <c r="W177">
        <v>679.8</v>
      </c>
    </row>
    <row r="178" spans="4:23" x14ac:dyDescent="0.2">
      <c r="D178">
        <v>702.98500000000001</v>
      </c>
      <c r="E178">
        <f t="shared" si="11"/>
        <v>429.98500000000001</v>
      </c>
      <c r="F178">
        <v>17.600000000000001</v>
      </c>
      <c r="G178">
        <f t="shared" si="12"/>
        <v>0.934033</v>
      </c>
      <c r="H178">
        <f t="shared" si="10"/>
        <v>0.40200899999999995</v>
      </c>
      <c r="I178">
        <f t="shared" si="13"/>
        <v>-331.58171499999997</v>
      </c>
      <c r="J178">
        <f t="shared" si="14"/>
        <v>-142.71319499999998</v>
      </c>
      <c r="V178">
        <v>17.600000000000001</v>
      </c>
      <c r="W178">
        <v>681.6</v>
      </c>
    </row>
    <row r="179" spans="4:23" x14ac:dyDescent="0.2">
      <c r="D179">
        <v>704.80700000000002</v>
      </c>
      <c r="E179">
        <f t="shared" si="11"/>
        <v>431.80700000000002</v>
      </c>
      <c r="F179">
        <v>17.7</v>
      </c>
      <c r="G179">
        <f t="shared" si="12"/>
        <v>0.93002459999999998</v>
      </c>
      <c r="H179">
        <f t="shared" si="10"/>
        <v>0.40091579999999999</v>
      </c>
      <c r="I179">
        <f t="shared" si="13"/>
        <v>-330.15873299999998</v>
      </c>
      <c r="J179">
        <f t="shared" si="14"/>
        <v>-142.325109</v>
      </c>
      <c r="V179">
        <v>17.7</v>
      </c>
      <c r="W179">
        <v>683.3</v>
      </c>
    </row>
    <row r="180" spans="4:23" x14ac:dyDescent="0.2">
      <c r="D180">
        <v>706.61800000000005</v>
      </c>
      <c r="E180">
        <f t="shared" si="11"/>
        <v>433.61800000000005</v>
      </c>
      <c r="F180">
        <v>17.8</v>
      </c>
      <c r="G180">
        <f t="shared" si="12"/>
        <v>0.92604039999999987</v>
      </c>
      <c r="H180">
        <f t="shared" si="10"/>
        <v>0.39982919999999994</v>
      </c>
      <c r="I180">
        <f t="shared" si="13"/>
        <v>-328.74434199999996</v>
      </c>
      <c r="J180">
        <f t="shared" si="14"/>
        <v>-141.93936599999998</v>
      </c>
      <c r="V180">
        <v>17.8</v>
      </c>
      <c r="W180">
        <v>685</v>
      </c>
    </row>
    <row r="181" spans="4:23" x14ac:dyDescent="0.2">
      <c r="D181">
        <v>708.41800000000001</v>
      </c>
      <c r="E181">
        <f t="shared" si="11"/>
        <v>435.41800000000001</v>
      </c>
      <c r="F181">
        <v>17.899999999999999</v>
      </c>
      <c r="G181">
        <f t="shared" si="12"/>
        <v>0.92208040000000002</v>
      </c>
      <c r="H181">
        <f t="shared" si="10"/>
        <v>0.39874919999999997</v>
      </c>
      <c r="I181">
        <f t="shared" si="13"/>
        <v>-327.33854200000002</v>
      </c>
      <c r="J181">
        <f t="shared" si="14"/>
        <v>-141.55596599999998</v>
      </c>
      <c r="V181">
        <v>17.899999999999999</v>
      </c>
      <c r="W181">
        <v>686.6</v>
      </c>
    </row>
    <row r="182" spans="4:23" x14ac:dyDescent="0.2">
      <c r="D182">
        <v>710.20600000000002</v>
      </c>
      <c r="E182">
        <f t="shared" si="11"/>
        <v>437.20600000000002</v>
      </c>
      <c r="F182">
        <v>18</v>
      </c>
      <c r="G182">
        <f t="shared" si="12"/>
        <v>0.91814679999999993</v>
      </c>
      <c r="H182">
        <f t="shared" si="10"/>
        <v>0.39767639999999999</v>
      </c>
      <c r="I182">
        <f t="shared" si="13"/>
        <v>-325.94211399999995</v>
      </c>
      <c r="J182">
        <f t="shared" si="14"/>
        <v>-141.17512199999999</v>
      </c>
      <c r="V182">
        <v>18</v>
      </c>
      <c r="W182">
        <v>688.3</v>
      </c>
    </row>
    <row r="183" spans="4:23" x14ac:dyDescent="0.2">
      <c r="D183">
        <v>711.98299999999995</v>
      </c>
      <c r="E183">
        <f t="shared" si="11"/>
        <v>438.98299999999995</v>
      </c>
      <c r="F183">
        <v>18.100000000000001</v>
      </c>
      <c r="G183">
        <f t="shared" si="12"/>
        <v>0.91423740000000009</v>
      </c>
      <c r="H183">
        <f t="shared" si="10"/>
        <v>0.39661020000000002</v>
      </c>
      <c r="I183">
        <f t="shared" si="13"/>
        <v>-324.55427700000001</v>
      </c>
      <c r="J183">
        <f t="shared" si="14"/>
        <v>-140.79662100000002</v>
      </c>
      <c r="V183">
        <v>18.100000000000001</v>
      </c>
      <c r="W183">
        <v>689.9</v>
      </c>
    </row>
    <row r="184" spans="4:23" x14ac:dyDescent="0.2">
      <c r="D184">
        <v>713.75</v>
      </c>
      <c r="E184">
        <f t="shared" si="11"/>
        <v>440.75</v>
      </c>
      <c r="F184">
        <v>18.2</v>
      </c>
      <c r="G184">
        <f t="shared" si="12"/>
        <v>0.91034999999999999</v>
      </c>
      <c r="H184">
        <f t="shared" si="10"/>
        <v>0.39555000000000001</v>
      </c>
      <c r="I184">
        <f t="shared" si="13"/>
        <v>-323.17424999999997</v>
      </c>
      <c r="J184">
        <f t="shared" si="14"/>
        <v>-140.42025000000001</v>
      </c>
      <c r="V184">
        <v>18.2</v>
      </c>
      <c r="W184">
        <v>691.5</v>
      </c>
    </row>
    <row r="185" spans="4:23" x14ac:dyDescent="0.2">
      <c r="D185">
        <v>715.50699999999995</v>
      </c>
      <c r="E185">
        <f t="shared" si="11"/>
        <v>442.50699999999995</v>
      </c>
      <c r="F185">
        <v>18.3</v>
      </c>
      <c r="G185">
        <f t="shared" si="12"/>
        <v>0.90648460000000008</v>
      </c>
      <c r="H185">
        <f t="shared" si="10"/>
        <v>0.39449580000000001</v>
      </c>
      <c r="I185">
        <f t="shared" si="13"/>
        <v>-321.80203300000005</v>
      </c>
      <c r="J185">
        <f t="shared" si="14"/>
        <v>-140.046009</v>
      </c>
      <c r="V185">
        <v>18.3</v>
      </c>
      <c r="W185">
        <v>693.1</v>
      </c>
    </row>
    <row r="186" spans="4:23" x14ac:dyDescent="0.2">
      <c r="D186">
        <v>717.25300000000004</v>
      </c>
      <c r="E186">
        <f t="shared" si="11"/>
        <v>444.25300000000004</v>
      </c>
      <c r="F186">
        <v>18.399999999999999</v>
      </c>
      <c r="G186">
        <f t="shared" si="12"/>
        <v>0.90264339999999987</v>
      </c>
      <c r="H186">
        <f t="shared" si="10"/>
        <v>0.39344819999999997</v>
      </c>
      <c r="I186">
        <f t="shared" si="13"/>
        <v>-320.43840699999993</v>
      </c>
      <c r="J186">
        <f t="shared" si="14"/>
        <v>-139.67411099999998</v>
      </c>
      <c r="V186">
        <v>18.399999999999999</v>
      </c>
      <c r="W186">
        <v>694.6</v>
      </c>
    </row>
    <row r="187" spans="4:23" x14ac:dyDescent="0.2">
      <c r="D187">
        <v>718.98900000000003</v>
      </c>
      <c r="E187">
        <f t="shared" si="11"/>
        <v>445.98900000000003</v>
      </c>
      <c r="F187">
        <v>18.5</v>
      </c>
      <c r="G187">
        <f t="shared" si="12"/>
        <v>0.89882419999999996</v>
      </c>
      <c r="H187">
        <f t="shared" si="10"/>
        <v>0.39240659999999994</v>
      </c>
      <c r="I187">
        <f t="shared" si="13"/>
        <v>-319.08259099999998</v>
      </c>
      <c r="J187">
        <f t="shared" si="14"/>
        <v>-139.30434299999999</v>
      </c>
      <c r="V187">
        <v>18.5</v>
      </c>
      <c r="W187">
        <v>696.1</v>
      </c>
    </row>
    <row r="188" spans="4:23" x14ac:dyDescent="0.2">
      <c r="D188">
        <v>720.71400000000006</v>
      </c>
      <c r="E188">
        <f t="shared" si="11"/>
        <v>447.71400000000006</v>
      </c>
      <c r="F188">
        <v>18.600000000000001</v>
      </c>
      <c r="G188">
        <f t="shared" si="12"/>
        <v>0.89502919999999986</v>
      </c>
      <c r="H188">
        <f t="shared" si="10"/>
        <v>0.39137159999999993</v>
      </c>
      <c r="I188">
        <f t="shared" si="13"/>
        <v>-317.73536599999994</v>
      </c>
      <c r="J188">
        <f t="shared" si="14"/>
        <v>-138.93691799999996</v>
      </c>
      <c r="V188">
        <v>18.600000000000001</v>
      </c>
      <c r="W188">
        <v>697.6</v>
      </c>
    </row>
    <row r="189" spans="4:23" x14ac:dyDescent="0.2">
      <c r="D189">
        <v>722.428</v>
      </c>
      <c r="E189">
        <f t="shared" si="11"/>
        <v>449.428</v>
      </c>
      <c r="F189">
        <v>18.7</v>
      </c>
      <c r="G189">
        <f t="shared" si="12"/>
        <v>0.89125840000000001</v>
      </c>
      <c r="H189">
        <f t="shared" si="10"/>
        <v>0.3903432</v>
      </c>
      <c r="I189">
        <f t="shared" si="13"/>
        <v>-316.39673199999999</v>
      </c>
      <c r="J189">
        <f t="shared" si="14"/>
        <v>-138.57183599999999</v>
      </c>
      <c r="V189">
        <v>18.7</v>
      </c>
      <c r="W189">
        <v>699.1</v>
      </c>
    </row>
    <row r="190" spans="4:23" x14ac:dyDescent="0.2">
      <c r="D190">
        <v>724.13099999999997</v>
      </c>
      <c r="E190">
        <f t="shared" si="11"/>
        <v>451.13099999999997</v>
      </c>
      <c r="F190">
        <v>18.8</v>
      </c>
      <c r="G190">
        <f t="shared" si="12"/>
        <v>0.88751180000000007</v>
      </c>
      <c r="H190">
        <f t="shared" si="10"/>
        <v>0.38932139999999998</v>
      </c>
      <c r="I190">
        <f t="shared" si="13"/>
        <v>-315.06668900000005</v>
      </c>
      <c r="J190">
        <f t="shared" si="14"/>
        <v>-138.20909699999999</v>
      </c>
      <c r="V190">
        <v>18.8</v>
      </c>
      <c r="W190">
        <v>700.6</v>
      </c>
    </row>
    <row r="191" spans="4:23" x14ac:dyDescent="0.2">
      <c r="D191">
        <v>725.82399999999996</v>
      </c>
      <c r="E191">
        <f t="shared" si="11"/>
        <v>452.82399999999996</v>
      </c>
      <c r="F191">
        <v>18.899999999999999</v>
      </c>
      <c r="G191">
        <f t="shared" si="12"/>
        <v>0.88378720000000011</v>
      </c>
      <c r="H191">
        <f t="shared" si="10"/>
        <v>0.38830560000000003</v>
      </c>
      <c r="I191">
        <f t="shared" si="13"/>
        <v>-313.74445600000001</v>
      </c>
      <c r="J191">
        <f t="shared" si="14"/>
        <v>-137.848488</v>
      </c>
      <c r="V191">
        <v>18.899999999999999</v>
      </c>
      <c r="W191">
        <v>702</v>
      </c>
    </row>
    <row r="192" spans="4:23" x14ac:dyDescent="0.2">
      <c r="D192">
        <v>727.50599999999997</v>
      </c>
      <c r="E192">
        <f t="shared" si="11"/>
        <v>454.50599999999997</v>
      </c>
      <c r="F192">
        <v>19</v>
      </c>
      <c r="G192">
        <f t="shared" si="12"/>
        <v>0.88008680000000006</v>
      </c>
      <c r="H192">
        <f t="shared" si="10"/>
        <v>0.38729639999999999</v>
      </c>
      <c r="I192">
        <f t="shared" si="13"/>
        <v>-312.430814</v>
      </c>
      <c r="J192">
        <f t="shared" si="14"/>
        <v>-137.49022199999999</v>
      </c>
      <c r="V192">
        <v>19</v>
      </c>
      <c r="W192">
        <v>703.4</v>
      </c>
    </row>
    <row r="193" spans="4:23" x14ac:dyDescent="0.2">
      <c r="D193">
        <v>729.178</v>
      </c>
      <c r="E193">
        <f t="shared" si="11"/>
        <v>456.178</v>
      </c>
      <c r="F193">
        <v>19.100000000000001</v>
      </c>
      <c r="G193">
        <f t="shared" si="12"/>
        <v>0.87640840000000009</v>
      </c>
      <c r="H193">
        <f t="shared" si="10"/>
        <v>0.3862932</v>
      </c>
      <c r="I193">
        <f t="shared" si="13"/>
        <v>-311.12498200000005</v>
      </c>
      <c r="J193">
        <f t="shared" si="14"/>
        <v>-137.134086</v>
      </c>
      <c r="V193">
        <v>19.100000000000001</v>
      </c>
      <c r="W193">
        <v>704.8</v>
      </c>
    </row>
    <row r="194" spans="4:23" x14ac:dyDescent="0.2">
      <c r="D194">
        <v>730.84100000000001</v>
      </c>
      <c r="E194">
        <f t="shared" si="11"/>
        <v>457.84100000000001</v>
      </c>
      <c r="F194">
        <v>19.2</v>
      </c>
      <c r="G194">
        <f t="shared" si="12"/>
        <v>0.87274980000000002</v>
      </c>
      <c r="H194">
        <f t="shared" si="10"/>
        <v>0.38529539999999995</v>
      </c>
      <c r="I194">
        <f t="shared" si="13"/>
        <v>-309.82617900000002</v>
      </c>
      <c r="J194">
        <f t="shared" si="14"/>
        <v>-136.779867</v>
      </c>
      <c r="V194">
        <v>19.2</v>
      </c>
      <c r="W194">
        <v>706.1</v>
      </c>
    </row>
    <row r="195" spans="4:23" x14ac:dyDescent="0.2">
      <c r="D195">
        <v>732.49300000000005</v>
      </c>
      <c r="E195">
        <f t="shared" si="11"/>
        <v>459.49300000000005</v>
      </c>
      <c r="F195">
        <v>19.3</v>
      </c>
      <c r="G195">
        <f t="shared" si="12"/>
        <v>0.86911539999999987</v>
      </c>
      <c r="H195">
        <f t="shared" ref="H195:H202" si="15">IF($E195&lt;100,1,IF(MOD($E195,100)=0,VLOOKUP($E195,$A$3:$C$15,3,FALSE),VLOOKUP(FLOOR($E195,100),$A$3:$C$15,3,FALSE)-($E195-FLOOR($E195,100))/(CEILING($E195,100)-FLOOR($E195,100))*(VLOOKUP(FLOOR($E195,100),$A$3:$C$15,3,FALSE)-VLOOKUP(CEILING($E195,100),$A$3:$C$15,3,FALSE))))</f>
        <v>0.38430419999999998</v>
      </c>
      <c r="I195">
        <f t="shared" si="13"/>
        <v>-308.53596699999997</v>
      </c>
      <c r="J195">
        <f t="shared" si="14"/>
        <v>-136.42799099999999</v>
      </c>
      <c r="V195">
        <v>19.3</v>
      </c>
      <c r="W195">
        <v>707.5</v>
      </c>
    </row>
    <row r="196" spans="4:23" x14ac:dyDescent="0.2">
      <c r="D196">
        <v>734.13499999999999</v>
      </c>
      <c r="E196">
        <f t="shared" ref="E196:E202" si="16">(D196)-273</f>
        <v>461.13499999999999</v>
      </c>
      <c r="F196">
        <v>19.399999999999999</v>
      </c>
      <c r="G196">
        <f t="shared" ref="G196:G202" si="17">IF(E196&lt;400,1,IF(MOD(E196,100)=0,VLOOKUP(E196,$A$3:$C$15,2,FALSE),VLOOKUP(FLOOR(E196,100),$A$3:$C$15,2,FALSE)-(E196-FLOOR(E196,100))/(CEILING(E196,100)-FLOOR(E196,100))*(VLOOKUP(FLOOR(E196,100),$A$3:$C$15,2,FALSE)-VLOOKUP(CEILING(E196,100),$A$3:$C$15,2,FALSE))))</f>
        <v>0.86550300000000002</v>
      </c>
      <c r="H196">
        <f t="shared" si="15"/>
        <v>0.38331899999999997</v>
      </c>
      <c r="I196">
        <f t="shared" ref="I196:I202" si="18">-355*G196</f>
        <v>-307.25356499999998</v>
      </c>
      <c r="J196">
        <f t="shared" ref="J196:J202" si="19">-355*H196</f>
        <v>-136.07824499999998</v>
      </c>
      <c r="V196">
        <v>19.399999999999999</v>
      </c>
      <c r="W196">
        <v>708.8</v>
      </c>
    </row>
    <row r="197" spans="4:23" x14ac:dyDescent="0.2">
      <c r="D197">
        <v>735.76700000000005</v>
      </c>
      <c r="E197">
        <f t="shared" si="16"/>
        <v>462.76700000000005</v>
      </c>
      <c r="F197">
        <v>19.5</v>
      </c>
      <c r="G197">
        <f t="shared" si="17"/>
        <v>0.86191259999999992</v>
      </c>
      <c r="H197">
        <f t="shared" si="15"/>
        <v>0.38233979999999995</v>
      </c>
      <c r="I197">
        <f t="shared" si="18"/>
        <v>-305.978973</v>
      </c>
      <c r="J197">
        <f t="shared" si="19"/>
        <v>-135.73062899999999</v>
      </c>
      <c r="V197">
        <v>19.5</v>
      </c>
      <c r="W197">
        <v>710.1</v>
      </c>
    </row>
    <row r="198" spans="4:23" x14ac:dyDescent="0.2">
      <c r="D198">
        <v>737.38800000000003</v>
      </c>
      <c r="E198">
        <f t="shared" si="16"/>
        <v>464.38800000000003</v>
      </c>
      <c r="F198">
        <v>19.600000000000001</v>
      </c>
      <c r="G198">
        <f t="shared" si="17"/>
        <v>0.85834639999999995</v>
      </c>
      <c r="H198">
        <f t="shared" si="15"/>
        <v>0.38136719999999996</v>
      </c>
      <c r="I198">
        <f t="shared" si="18"/>
        <v>-304.71297199999998</v>
      </c>
      <c r="J198">
        <f t="shared" si="19"/>
        <v>-135.38535599999997</v>
      </c>
      <c r="V198">
        <v>19.600000000000001</v>
      </c>
      <c r="W198">
        <v>711.3</v>
      </c>
    </row>
    <row r="199" spans="4:23" x14ac:dyDescent="0.2">
      <c r="D199">
        <v>739</v>
      </c>
      <c r="E199">
        <f t="shared" si="16"/>
        <v>466</v>
      </c>
      <c r="F199">
        <v>19.7</v>
      </c>
      <c r="G199">
        <f t="shared" si="17"/>
        <v>0.8548</v>
      </c>
      <c r="H199">
        <f t="shared" si="15"/>
        <v>0.38039999999999996</v>
      </c>
      <c r="I199">
        <f t="shared" si="18"/>
        <v>-303.45400000000001</v>
      </c>
      <c r="J199">
        <f t="shared" si="19"/>
        <v>-135.04199999999997</v>
      </c>
      <c r="V199">
        <v>19.7</v>
      </c>
      <c r="W199">
        <v>712.6</v>
      </c>
    </row>
    <row r="200" spans="4:23" x14ac:dyDescent="0.2">
      <c r="D200">
        <v>740.60199999999998</v>
      </c>
      <c r="E200">
        <f t="shared" si="16"/>
        <v>467.60199999999998</v>
      </c>
      <c r="F200">
        <v>19.8</v>
      </c>
      <c r="G200">
        <f t="shared" si="17"/>
        <v>0.85127560000000013</v>
      </c>
      <c r="H200">
        <f t="shared" si="15"/>
        <v>0.37943880000000002</v>
      </c>
      <c r="I200">
        <f t="shared" si="18"/>
        <v>-302.20283800000004</v>
      </c>
      <c r="J200">
        <f t="shared" si="19"/>
        <v>-134.700774</v>
      </c>
      <c r="V200">
        <v>19.8</v>
      </c>
      <c r="W200">
        <v>713.8</v>
      </c>
    </row>
    <row r="201" spans="4:23" x14ac:dyDescent="0.2">
      <c r="D201">
        <v>742.19600000000003</v>
      </c>
      <c r="E201">
        <f t="shared" si="16"/>
        <v>469.19600000000003</v>
      </c>
      <c r="F201">
        <v>19.899999999999999</v>
      </c>
      <c r="G201">
        <f t="shared" si="17"/>
        <v>0.84776879999999999</v>
      </c>
      <c r="H201">
        <f t="shared" si="15"/>
        <v>0.3784824</v>
      </c>
      <c r="I201">
        <f t="shared" si="18"/>
        <v>-300.95792399999999</v>
      </c>
      <c r="J201">
        <f t="shared" si="19"/>
        <v>-134.36125200000001</v>
      </c>
      <c r="V201">
        <v>19.899999999999999</v>
      </c>
      <c r="W201">
        <v>715</v>
      </c>
    </row>
    <row r="202" spans="4:23" x14ac:dyDescent="0.2">
      <c r="D202">
        <v>743.78</v>
      </c>
      <c r="E202">
        <f t="shared" si="16"/>
        <v>470.78</v>
      </c>
      <c r="F202">
        <v>20</v>
      </c>
      <c r="G202">
        <f t="shared" si="17"/>
        <v>0.84428400000000003</v>
      </c>
      <c r="H202">
        <f t="shared" si="15"/>
        <v>0.37753199999999998</v>
      </c>
      <c r="I202">
        <f t="shared" si="18"/>
        <v>-299.72082</v>
      </c>
      <c r="J202">
        <f t="shared" si="19"/>
        <v>-134.02385999999998</v>
      </c>
      <c r="V202">
        <v>20</v>
      </c>
      <c r="W202">
        <v>716.1</v>
      </c>
    </row>
    <row r="203" spans="4:23" x14ac:dyDescent="0.2">
      <c r="V203">
        <v>20.100000000000001</v>
      </c>
      <c r="W203">
        <v>717.3</v>
      </c>
    </row>
    <row r="204" spans="4:23" x14ac:dyDescent="0.2">
      <c r="V204">
        <v>20.2</v>
      </c>
      <c r="W204">
        <v>718.4</v>
      </c>
    </row>
    <row r="205" spans="4:23" x14ac:dyDescent="0.2">
      <c r="V205">
        <v>20.3</v>
      </c>
      <c r="W205">
        <v>719.5</v>
      </c>
    </row>
    <row r="206" spans="4:23" x14ac:dyDescent="0.2">
      <c r="V206">
        <v>20.399999999999999</v>
      </c>
      <c r="W206">
        <v>720.5</v>
      </c>
    </row>
    <row r="207" spans="4:23" x14ac:dyDescent="0.2">
      <c r="V207">
        <v>20.5</v>
      </c>
      <c r="W207">
        <v>721.6</v>
      </c>
    </row>
    <row r="208" spans="4:23" x14ac:dyDescent="0.2">
      <c r="V208">
        <v>20.6</v>
      </c>
      <c r="W208">
        <v>722.6</v>
      </c>
    </row>
    <row r="209" spans="22:23" x14ac:dyDescent="0.2">
      <c r="V209">
        <v>20.7</v>
      </c>
      <c r="W209">
        <v>723.6</v>
      </c>
    </row>
    <row r="210" spans="22:23" x14ac:dyDescent="0.2">
      <c r="V210">
        <v>20.8</v>
      </c>
      <c r="W210">
        <v>724.5</v>
      </c>
    </row>
    <row r="211" spans="22:23" x14ac:dyDescent="0.2">
      <c r="V211">
        <v>20.9</v>
      </c>
      <c r="W211">
        <v>725.5</v>
      </c>
    </row>
    <row r="212" spans="22:23" x14ac:dyDescent="0.2">
      <c r="V212">
        <v>21</v>
      </c>
      <c r="W212">
        <v>726.4</v>
      </c>
    </row>
    <row r="213" spans="22:23" x14ac:dyDescent="0.2">
      <c r="V213">
        <v>21.1</v>
      </c>
      <c r="W213">
        <v>727.2</v>
      </c>
    </row>
    <row r="214" spans="22:23" x14ac:dyDescent="0.2">
      <c r="V214">
        <v>21.2</v>
      </c>
      <c r="W214">
        <v>728.1</v>
      </c>
    </row>
    <row r="215" spans="22:23" x14ac:dyDescent="0.2">
      <c r="V215">
        <v>21.3</v>
      </c>
      <c r="W215">
        <v>728.9</v>
      </c>
    </row>
    <row r="216" spans="22:23" x14ac:dyDescent="0.2">
      <c r="V216">
        <v>21.4</v>
      </c>
      <c r="W216">
        <v>729.7</v>
      </c>
    </row>
    <row r="217" spans="22:23" x14ac:dyDescent="0.2">
      <c r="V217">
        <v>21.5</v>
      </c>
      <c r="W217">
        <v>730.4</v>
      </c>
    </row>
    <row r="218" spans="22:23" x14ac:dyDescent="0.2">
      <c r="V218">
        <v>21.6</v>
      </c>
      <c r="W218">
        <v>731.2</v>
      </c>
    </row>
    <row r="219" spans="22:23" x14ac:dyDescent="0.2">
      <c r="V219">
        <v>21.7</v>
      </c>
      <c r="W219">
        <v>731.9</v>
      </c>
    </row>
    <row r="220" spans="22:23" x14ac:dyDescent="0.2">
      <c r="V220">
        <v>21.8</v>
      </c>
      <c r="W220">
        <v>732.5</v>
      </c>
    </row>
    <row r="221" spans="22:23" x14ac:dyDescent="0.2">
      <c r="V221">
        <v>21.9</v>
      </c>
      <c r="W221">
        <v>733.2</v>
      </c>
    </row>
    <row r="222" spans="22:23" x14ac:dyDescent="0.2">
      <c r="V222">
        <v>22</v>
      </c>
      <c r="W222">
        <v>733.8</v>
      </c>
    </row>
    <row r="223" spans="22:23" x14ac:dyDescent="0.2">
      <c r="V223">
        <v>22.1</v>
      </c>
      <c r="W223">
        <v>734.3</v>
      </c>
    </row>
    <row r="224" spans="22:23" x14ac:dyDescent="0.2">
      <c r="V224">
        <v>22.2</v>
      </c>
      <c r="W224">
        <v>734.8</v>
      </c>
    </row>
    <row r="225" spans="22:23" x14ac:dyDescent="0.2">
      <c r="V225">
        <v>22.3</v>
      </c>
      <c r="W225">
        <v>735.3</v>
      </c>
    </row>
    <row r="226" spans="22:23" x14ac:dyDescent="0.2">
      <c r="V226">
        <v>22.4</v>
      </c>
      <c r="W226">
        <v>735.8</v>
      </c>
    </row>
    <row r="227" spans="22:23" x14ac:dyDescent="0.2">
      <c r="V227">
        <v>22.5</v>
      </c>
      <c r="W227">
        <v>736.3</v>
      </c>
    </row>
    <row r="228" spans="22:23" x14ac:dyDescent="0.2">
      <c r="V228">
        <v>22.6</v>
      </c>
      <c r="W228">
        <v>736.8</v>
      </c>
    </row>
    <row r="229" spans="22:23" x14ac:dyDescent="0.2">
      <c r="V229">
        <v>22.7</v>
      </c>
      <c r="W229">
        <v>737.2</v>
      </c>
    </row>
    <row r="230" spans="22:23" x14ac:dyDescent="0.2">
      <c r="V230">
        <v>22.8</v>
      </c>
      <c r="W230">
        <v>737.7</v>
      </c>
    </row>
    <row r="231" spans="22:23" x14ac:dyDescent="0.2">
      <c r="V231">
        <v>22.9</v>
      </c>
      <c r="W231">
        <v>738.2</v>
      </c>
    </row>
    <row r="232" spans="22:23" x14ac:dyDescent="0.2">
      <c r="V232">
        <v>23</v>
      </c>
      <c r="W232">
        <v>738.6</v>
      </c>
    </row>
    <row r="233" spans="22:23" x14ac:dyDescent="0.2">
      <c r="V233">
        <v>23.1</v>
      </c>
      <c r="W233">
        <v>739.1</v>
      </c>
    </row>
    <row r="234" spans="22:23" x14ac:dyDescent="0.2">
      <c r="V234">
        <v>23.2</v>
      </c>
      <c r="W234">
        <v>739.6</v>
      </c>
    </row>
    <row r="235" spans="22:23" x14ac:dyDescent="0.2">
      <c r="V235">
        <v>23.3</v>
      </c>
      <c r="W235">
        <v>740.1</v>
      </c>
    </row>
    <row r="236" spans="22:23" x14ac:dyDescent="0.2">
      <c r="V236">
        <v>23.4</v>
      </c>
      <c r="W236">
        <v>740.5</v>
      </c>
    </row>
    <row r="237" spans="22:23" x14ac:dyDescent="0.2">
      <c r="V237">
        <v>23.5</v>
      </c>
      <c r="W237">
        <v>741</v>
      </c>
    </row>
    <row r="238" spans="22:23" x14ac:dyDescent="0.2">
      <c r="V238">
        <v>23.6</v>
      </c>
      <c r="W238">
        <v>741.6</v>
      </c>
    </row>
    <row r="239" spans="22:23" x14ac:dyDescent="0.2">
      <c r="V239">
        <v>23.7</v>
      </c>
      <c r="W239">
        <v>742.1</v>
      </c>
    </row>
    <row r="240" spans="22:23" x14ac:dyDescent="0.2">
      <c r="V240">
        <v>23.8</v>
      </c>
      <c r="W240">
        <v>742.6</v>
      </c>
    </row>
    <row r="241" spans="22:23" x14ac:dyDescent="0.2">
      <c r="V241">
        <v>23.9</v>
      </c>
      <c r="W241">
        <v>743.2</v>
      </c>
    </row>
    <row r="242" spans="22:23" x14ac:dyDescent="0.2">
      <c r="V242">
        <v>24</v>
      </c>
      <c r="W242">
        <v>743.7</v>
      </c>
    </row>
    <row r="243" spans="22:23" x14ac:dyDescent="0.2">
      <c r="V243">
        <v>24.1</v>
      </c>
      <c r="W243">
        <v>744.3</v>
      </c>
    </row>
    <row r="244" spans="22:23" x14ac:dyDescent="0.2">
      <c r="V244">
        <v>24.2</v>
      </c>
      <c r="W244">
        <v>744.9</v>
      </c>
    </row>
    <row r="245" spans="22:23" x14ac:dyDescent="0.2">
      <c r="V245">
        <v>24.3</v>
      </c>
      <c r="W245">
        <v>745.6</v>
      </c>
    </row>
    <row r="246" spans="22:23" x14ac:dyDescent="0.2">
      <c r="V246">
        <v>24.4</v>
      </c>
      <c r="W246">
        <v>746.2</v>
      </c>
    </row>
    <row r="247" spans="22:23" x14ac:dyDescent="0.2">
      <c r="V247">
        <v>24.5</v>
      </c>
      <c r="W247">
        <v>746.9</v>
      </c>
    </row>
    <row r="248" spans="22:23" x14ac:dyDescent="0.2">
      <c r="V248">
        <v>24.6</v>
      </c>
      <c r="W248">
        <v>747.6</v>
      </c>
    </row>
    <row r="249" spans="22:23" x14ac:dyDescent="0.2">
      <c r="V249">
        <v>24.7</v>
      </c>
      <c r="W249">
        <v>748.3</v>
      </c>
    </row>
    <row r="250" spans="22:23" x14ac:dyDescent="0.2">
      <c r="V250">
        <v>24.8</v>
      </c>
      <c r="W250">
        <v>749.1</v>
      </c>
    </row>
    <row r="251" spans="22:23" x14ac:dyDescent="0.2">
      <c r="V251">
        <v>24.9</v>
      </c>
      <c r="W251">
        <v>749.8</v>
      </c>
    </row>
    <row r="252" spans="22:23" x14ac:dyDescent="0.2">
      <c r="V252">
        <v>25</v>
      </c>
      <c r="W252">
        <v>750.6</v>
      </c>
    </row>
    <row r="253" spans="22:23" x14ac:dyDescent="0.2">
      <c r="V253">
        <v>25.1</v>
      </c>
      <c r="W253">
        <v>751.4</v>
      </c>
    </row>
    <row r="254" spans="22:23" x14ac:dyDescent="0.2">
      <c r="V254">
        <v>25.2</v>
      </c>
      <c r="W254">
        <v>752.3</v>
      </c>
    </row>
    <row r="255" spans="22:23" x14ac:dyDescent="0.2">
      <c r="V255">
        <v>25.3</v>
      </c>
      <c r="W255">
        <v>753.1</v>
      </c>
    </row>
    <row r="256" spans="22:23" x14ac:dyDescent="0.2">
      <c r="V256">
        <v>25.4</v>
      </c>
      <c r="W256">
        <v>754</v>
      </c>
    </row>
    <row r="257" spans="22:23" x14ac:dyDescent="0.2">
      <c r="V257">
        <v>25.5</v>
      </c>
      <c r="W257">
        <v>754.9</v>
      </c>
    </row>
    <row r="258" spans="22:23" x14ac:dyDescent="0.2">
      <c r="V258">
        <v>25.6</v>
      </c>
      <c r="W258">
        <v>755.8</v>
      </c>
    </row>
    <row r="259" spans="22:23" x14ac:dyDescent="0.2">
      <c r="V259">
        <v>25.7</v>
      </c>
      <c r="W259">
        <v>756.8</v>
      </c>
    </row>
    <row r="260" spans="22:23" x14ac:dyDescent="0.2">
      <c r="V260">
        <v>25.8</v>
      </c>
      <c r="W260">
        <v>757.7</v>
      </c>
    </row>
    <row r="261" spans="22:23" x14ac:dyDescent="0.2">
      <c r="V261">
        <v>25.9</v>
      </c>
      <c r="W261">
        <v>758.7</v>
      </c>
    </row>
    <row r="262" spans="22:23" x14ac:dyDescent="0.2">
      <c r="V262">
        <v>26</v>
      </c>
      <c r="W262">
        <v>759.7</v>
      </c>
    </row>
    <row r="263" spans="22:23" x14ac:dyDescent="0.2">
      <c r="V263">
        <v>26.1</v>
      </c>
      <c r="W263">
        <v>760.7</v>
      </c>
    </row>
    <row r="264" spans="22:23" x14ac:dyDescent="0.2">
      <c r="V264">
        <v>26.2</v>
      </c>
      <c r="W264">
        <v>761.8</v>
      </c>
    </row>
    <row r="265" spans="22:23" x14ac:dyDescent="0.2">
      <c r="V265">
        <v>26.3</v>
      </c>
      <c r="W265">
        <v>762.8</v>
      </c>
    </row>
    <row r="266" spans="22:23" x14ac:dyDescent="0.2">
      <c r="V266">
        <v>26.4</v>
      </c>
      <c r="W266">
        <v>763.9</v>
      </c>
    </row>
    <row r="267" spans="22:23" x14ac:dyDescent="0.2">
      <c r="V267">
        <v>26.5</v>
      </c>
      <c r="W267">
        <v>765</v>
      </c>
    </row>
    <row r="268" spans="22:23" x14ac:dyDescent="0.2">
      <c r="V268">
        <v>26.6</v>
      </c>
      <c r="W268">
        <v>766</v>
      </c>
    </row>
    <row r="269" spans="22:23" x14ac:dyDescent="0.2">
      <c r="V269">
        <v>26.7</v>
      </c>
      <c r="W269">
        <v>767.1</v>
      </c>
    </row>
    <row r="270" spans="22:23" x14ac:dyDescent="0.2">
      <c r="V270">
        <v>26.8</v>
      </c>
      <c r="W270">
        <v>768.3</v>
      </c>
    </row>
    <row r="271" spans="22:23" x14ac:dyDescent="0.2">
      <c r="V271">
        <v>26.9</v>
      </c>
      <c r="W271">
        <v>769.4</v>
      </c>
    </row>
    <row r="272" spans="22:23" x14ac:dyDescent="0.2">
      <c r="V272">
        <v>27</v>
      </c>
      <c r="W272">
        <v>770.5</v>
      </c>
    </row>
    <row r="273" spans="22:23" x14ac:dyDescent="0.2">
      <c r="V273">
        <v>27.1</v>
      </c>
      <c r="W273">
        <v>771.7</v>
      </c>
    </row>
    <row r="274" spans="22:23" x14ac:dyDescent="0.2">
      <c r="V274">
        <v>27.2</v>
      </c>
      <c r="W274">
        <v>772.8</v>
      </c>
    </row>
    <row r="275" spans="22:23" x14ac:dyDescent="0.2">
      <c r="V275">
        <v>27.3</v>
      </c>
      <c r="W275">
        <v>774</v>
      </c>
    </row>
    <row r="276" spans="22:23" x14ac:dyDescent="0.2">
      <c r="V276">
        <v>27.4</v>
      </c>
      <c r="W276">
        <v>775.1</v>
      </c>
    </row>
    <row r="277" spans="22:23" x14ac:dyDescent="0.2">
      <c r="V277">
        <v>27.5</v>
      </c>
      <c r="W277">
        <v>776.3</v>
      </c>
    </row>
    <row r="278" spans="22:23" x14ac:dyDescent="0.2">
      <c r="V278">
        <v>27.6</v>
      </c>
      <c r="W278">
        <v>777.5</v>
      </c>
    </row>
    <row r="279" spans="22:23" x14ac:dyDescent="0.2">
      <c r="V279">
        <v>27.7</v>
      </c>
      <c r="W279">
        <v>778.6</v>
      </c>
    </row>
    <row r="280" spans="22:23" x14ac:dyDescent="0.2">
      <c r="V280">
        <v>27.8</v>
      </c>
      <c r="W280">
        <v>779.8</v>
      </c>
    </row>
    <row r="281" spans="22:23" x14ac:dyDescent="0.2">
      <c r="V281">
        <v>27.9</v>
      </c>
      <c r="W281">
        <v>781</v>
      </c>
    </row>
    <row r="282" spans="22:23" x14ac:dyDescent="0.2">
      <c r="V282">
        <v>28</v>
      </c>
      <c r="W282">
        <v>782.2</v>
      </c>
    </row>
    <row r="283" spans="22:23" x14ac:dyDescent="0.2">
      <c r="V283">
        <v>28.1</v>
      </c>
      <c r="W283">
        <v>783.4</v>
      </c>
    </row>
    <row r="284" spans="22:23" x14ac:dyDescent="0.2">
      <c r="V284">
        <v>28.2</v>
      </c>
      <c r="W284">
        <v>784.5</v>
      </c>
    </row>
    <row r="285" spans="22:23" x14ac:dyDescent="0.2">
      <c r="V285">
        <v>28.3</v>
      </c>
      <c r="W285">
        <v>785.7</v>
      </c>
    </row>
    <row r="286" spans="22:23" x14ac:dyDescent="0.2">
      <c r="V286">
        <v>28.4</v>
      </c>
      <c r="W286">
        <v>786.9</v>
      </c>
    </row>
    <row r="287" spans="22:23" x14ac:dyDescent="0.2">
      <c r="V287">
        <v>28.5</v>
      </c>
      <c r="W287">
        <v>788.1</v>
      </c>
    </row>
    <row r="288" spans="22:23" x14ac:dyDescent="0.2">
      <c r="V288">
        <v>28.6</v>
      </c>
      <c r="W288">
        <v>789.2</v>
      </c>
    </row>
    <row r="289" spans="22:23" x14ac:dyDescent="0.2">
      <c r="V289">
        <v>28.7</v>
      </c>
      <c r="W289">
        <v>790.4</v>
      </c>
    </row>
    <row r="290" spans="22:23" x14ac:dyDescent="0.2">
      <c r="V290">
        <v>28.8</v>
      </c>
      <c r="W290">
        <v>791.6</v>
      </c>
    </row>
    <row r="291" spans="22:23" x14ac:dyDescent="0.2">
      <c r="V291">
        <v>28.9</v>
      </c>
      <c r="W291">
        <v>792.7</v>
      </c>
    </row>
    <row r="292" spans="22:23" x14ac:dyDescent="0.2">
      <c r="V292">
        <v>29</v>
      </c>
      <c r="W292">
        <v>793.9</v>
      </c>
    </row>
    <row r="293" spans="22:23" x14ac:dyDescent="0.2">
      <c r="V293">
        <v>29.1</v>
      </c>
      <c r="W293">
        <v>795</v>
      </c>
    </row>
    <row r="294" spans="22:23" x14ac:dyDescent="0.2">
      <c r="V294">
        <v>29.2</v>
      </c>
      <c r="W294">
        <v>796.2</v>
      </c>
    </row>
    <row r="295" spans="22:23" x14ac:dyDescent="0.2">
      <c r="V295">
        <v>29.3</v>
      </c>
      <c r="W295">
        <v>797.3</v>
      </c>
    </row>
    <row r="296" spans="22:23" x14ac:dyDescent="0.2">
      <c r="V296">
        <v>29.4</v>
      </c>
      <c r="W296">
        <v>798.4</v>
      </c>
    </row>
    <row r="297" spans="22:23" x14ac:dyDescent="0.2">
      <c r="V297">
        <v>29.5</v>
      </c>
      <c r="W297">
        <v>799.6</v>
      </c>
    </row>
    <row r="298" spans="22:23" x14ac:dyDescent="0.2">
      <c r="V298">
        <v>29.6</v>
      </c>
      <c r="W298">
        <v>800.7</v>
      </c>
    </row>
    <row r="299" spans="22:23" x14ac:dyDescent="0.2">
      <c r="V299">
        <v>29.7</v>
      </c>
      <c r="W299">
        <v>801.8</v>
      </c>
    </row>
    <row r="300" spans="22:23" x14ac:dyDescent="0.2">
      <c r="V300">
        <v>29.8</v>
      </c>
      <c r="W300">
        <v>802.9</v>
      </c>
    </row>
    <row r="301" spans="22:23" x14ac:dyDescent="0.2">
      <c r="V301">
        <v>29.9</v>
      </c>
      <c r="W301">
        <v>804</v>
      </c>
    </row>
    <row r="302" spans="22:23" x14ac:dyDescent="0.2">
      <c r="V302">
        <v>30</v>
      </c>
      <c r="W302">
        <v>805.1</v>
      </c>
    </row>
    <row r="303" spans="22:23" x14ac:dyDescent="0.2">
      <c r="V303">
        <v>30.1</v>
      </c>
      <c r="W303">
        <v>806.1</v>
      </c>
    </row>
    <row r="304" spans="22:23" x14ac:dyDescent="0.2">
      <c r="V304">
        <v>30.2</v>
      </c>
      <c r="W304">
        <v>807.2</v>
      </c>
    </row>
    <row r="305" spans="22:23" x14ac:dyDescent="0.2">
      <c r="V305">
        <v>30.3</v>
      </c>
      <c r="W305">
        <v>808.2</v>
      </c>
    </row>
    <row r="306" spans="22:23" x14ac:dyDescent="0.2">
      <c r="V306">
        <v>30.4</v>
      </c>
      <c r="W306">
        <v>809.3</v>
      </c>
    </row>
    <row r="307" spans="22:23" x14ac:dyDescent="0.2">
      <c r="V307">
        <v>30.5</v>
      </c>
      <c r="W307">
        <v>810.3</v>
      </c>
    </row>
    <row r="308" spans="22:23" x14ac:dyDescent="0.2">
      <c r="V308">
        <v>30.6</v>
      </c>
      <c r="W308">
        <v>811.3</v>
      </c>
    </row>
    <row r="309" spans="22:23" x14ac:dyDescent="0.2">
      <c r="V309">
        <v>30.7</v>
      </c>
      <c r="W309">
        <v>812.4</v>
      </c>
    </row>
    <row r="310" spans="22:23" x14ac:dyDescent="0.2">
      <c r="V310">
        <v>30.8</v>
      </c>
      <c r="W310">
        <v>813.4</v>
      </c>
    </row>
    <row r="311" spans="22:23" x14ac:dyDescent="0.2">
      <c r="V311">
        <v>30.9</v>
      </c>
      <c r="W311">
        <v>814.4</v>
      </c>
    </row>
    <row r="312" spans="22:23" x14ac:dyDescent="0.2">
      <c r="V312">
        <v>31</v>
      </c>
      <c r="W312">
        <v>815.4</v>
      </c>
    </row>
    <row r="313" spans="22:23" x14ac:dyDescent="0.2">
      <c r="V313">
        <v>31.1</v>
      </c>
      <c r="W313">
        <v>816.3</v>
      </c>
    </row>
    <row r="314" spans="22:23" x14ac:dyDescent="0.2">
      <c r="V314">
        <v>31.2</v>
      </c>
      <c r="W314">
        <v>817.3</v>
      </c>
    </row>
    <row r="315" spans="22:23" x14ac:dyDescent="0.2">
      <c r="V315">
        <v>31.3</v>
      </c>
      <c r="W315">
        <v>818.3</v>
      </c>
    </row>
    <row r="316" spans="22:23" x14ac:dyDescent="0.2">
      <c r="V316">
        <v>31.4</v>
      </c>
      <c r="W316">
        <v>819.2</v>
      </c>
    </row>
    <row r="317" spans="22:23" x14ac:dyDescent="0.2">
      <c r="V317">
        <v>31.5</v>
      </c>
      <c r="W317">
        <v>820.2</v>
      </c>
    </row>
    <row r="318" spans="22:23" x14ac:dyDescent="0.2">
      <c r="V318">
        <v>31.6</v>
      </c>
      <c r="W318">
        <v>821.1</v>
      </c>
    </row>
    <row r="319" spans="22:23" x14ac:dyDescent="0.2">
      <c r="V319">
        <v>31.7</v>
      </c>
      <c r="W319">
        <v>822</v>
      </c>
    </row>
    <row r="320" spans="22:23" x14ac:dyDescent="0.2">
      <c r="V320">
        <v>31.8</v>
      </c>
      <c r="W320">
        <v>822.9</v>
      </c>
    </row>
    <row r="321" spans="22:23" x14ac:dyDescent="0.2">
      <c r="V321">
        <v>31.9</v>
      </c>
      <c r="W321">
        <v>823.8</v>
      </c>
    </row>
    <row r="322" spans="22:23" x14ac:dyDescent="0.2">
      <c r="V322">
        <v>32</v>
      </c>
      <c r="W322">
        <v>824.7</v>
      </c>
    </row>
    <row r="323" spans="22:23" x14ac:dyDescent="0.2">
      <c r="V323">
        <v>32.1</v>
      </c>
      <c r="W323">
        <v>825.6</v>
      </c>
    </row>
    <row r="324" spans="22:23" x14ac:dyDescent="0.2">
      <c r="V324">
        <v>32.200000000000003</v>
      </c>
      <c r="W324">
        <v>826.5</v>
      </c>
    </row>
    <row r="325" spans="22:23" x14ac:dyDescent="0.2">
      <c r="V325">
        <v>32.299999999999997</v>
      </c>
      <c r="W325">
        <v>827.3</v>
      </c>
    </row>
    <row r="326" spans="22:23" x14ac:dyDescent="0.2">
      <c r="V326">
        <v>32.4</v>
      </c>
      <c r="W326">
        <v>828.2</v>
      </c>
    </row>
    <row r="327" spans="22:23" x14ac:dyDescent="0.2">
      <c r="V327">
        <v>32.5</v>
      </c>
      <c r="W327">
        <v>829</v>
      </c>
    </row>
    <row r="328" spans="22:23" x14ac:dyDescent="0.2">
      <c r="V328">
        <v>32.6</v>
      </c>
      <c r="W328">
        <v>829.9</v>
      </c>
    </row>
    <row r="329" spans="22:23" x14ac:dyDescent="0.2">
      <c r="V329">
        <v>32.700000000000003</v>
      </c>
      <c r="W329">
        <v>830.7</v>
      </c>
    </row>
    <row r="330" spans="22:23" x14ac:dyDescent="0.2">
      <c r="V330">
        <v>32.799999999999997</v>
      </c>
      <c r="W330">
        <v>831.5</v>
      </c>
    </row>
    <row r="331" spans="22:23" x14ac:dyDescent="0.2">
      <c r="V331">
        <v>32.9</v>
      </c>
      <c r="W331">
        <v>832.3</v>
      </c>
    </row>
    <row r="332" spans="22:23" x14ac:dyDescent="0.2">
      <c r="V332">
        <v>33</v>
      </c>
      <c r="W332">
        <v>833.1</v>
      </c>
    </row>
    <row r="333" spans="22:23" x14ac:dyDescent="0.2">
      <c r="V333">
        <v>33.1</v>
      </c>
      <c r="W333">
        <v>833.9</v>
      </c>
    </row>
    <row r="334" spans="22:23" x14ac:dyDescent="0.2">
      <c r="V334">
        <v>33.200000000000003</v>
      </c>
      <c r="W334">
        <v>834.7</v>
      </c>
    </row>
    <row r="335" spans="22:23" x14ac:dyDescent="0.2">
      <c r="V335">
        <v>33.299999999999997</v>
      </c>
      <c r="W335">
        <v>835.5</v>
      </c>
    </row>
    <row r="336" spans="22:23" x14ac:dyDescent="0.2">
      <c r="V336">
        <v>33.4</v>
      </c>
      <c r="W336">
        <v>836.3</v>
      </c>
    </row>
    <row r="337" spans="22:23" x14ac:dyDescent="0.2">
      <c r="V337">
        <v>33.5</v>
      </c>
      <c r="W337">
        <v>837</v>
      </c>
    </row>
    <row r="338" spans="22:23" x14ac:dyDescent="0.2">
      <c r="V338">
        <v>33.6</v>
      </c>
      <c r="W338">
        <v>837.8</v>
      </c>
    </row>
    <row r="339" spans="22:23" x14ac:dyDescent="0.2">
      <c r="V339">
        <v>33.700000000000003</v>
      </c>
      <c r="W339">
        <v>838.5</v>
      </c>
    </row>
    <row r="340" spans="22:23" x14ac:dyDescent="0.2">
      <c r="V340">
        <v>33.799999999999997</v>
      </c>
      <c r="W340">
        <v>839.3</v>
      </c>
    </row>
    <row r="341" spans="22:23" x14ac:dyDescent="0.2">
      <c r="V341">
        <v>33.9</v>
      </c>
      <c r="W341">
        <v>840</v>
      </c>
    </row>
    <row r="342" spans="22:23" x14ac:dyDescent="0.2">
      <c r="V342">
        <v>34</v>
      </c>
      <c r="W342">
        <v>840.7</v>
      </c>
    </row>
    <row r="343" spans="22:23" x14ac:dyDescent="0.2">
      <c r="V343">
        <v>34.1</v>
      </c>
      <c r="W343">
        <v>841.4</v>
      </c>
    </row>
    <row r="344" spans="22:23" x14ac:dyDescent="0.2">
      <c r="V344">
        <v>34.200000000000003</v>
      </c>
      <c r="W344">
        <v>842.1</v>
      </c>
    </row>
    <row r="345" spans="22:23" x14ac:dyDescent="0.2">
      <c r="V345">
        <v>34.299999999999997</v>
      </c>
      <c r="W345">
        <v>842.9</v>
      </c>
    </row>
    <row r="346" spans="22:23" x14ac:dyDescent="0.2">
      <c r="V346">
        <v>34.4</v>
      </c>
      <c r="W346">
        <v>843.5</v>
      </c>
    </row>
    <row r="347" spans="22:23" x14ac:dyDescent="0.2">
      <c r="V347">
        <v>34.5</v>
      </c>
      <c r="W347">
        <v>844.2</v>
      </c>
    </row>
    <row r="348" spans="22:23" x14ac:dyDescent="0.2">
      <c r="V348">
        <v>34.6</v>
      </c>
      <c r="W348">
        <v>844.9</v>
      </c>
    </row>
    <row r="349" spans="22:23" x14ac:dyDescent="0.2">
      <c r="V349">
        <v>34.700000000000003</v>
      </c>
      <c r="W349">
        <v>845.6</v>
      </c>
    </row>
    <row r="350" spans="22:23" x14ac:dyDescent="0.2">
      <c r="V350">
        <v>34.799999999999997</v>
      </c>
      <c r="W350">
        <v>846.3</v>
      </c>
    </row>
    <row r="351" spans="22:23" x14ac:dyDescent="0.2">
      <c r="V351">
        <v>34.9</v>
      </c>
      <c r="W351">
        <v>846.9</v>
      </c>
    </row>
    <row r="352" spans="22:23" x14ac:dyDescent="0.2">
      <c r="V352">
        <v>35</v>
      </c>
      <c r="W352">
        <v>847.6</v>
      </c>
    </row>
    <row r="353" spans="22:23" x14ac:dyDescent="0.2">
      <c r="V353">
        <v>35.1</v>
      </c>
      <c r="W353">
        <v>848.2</v>
      </c>
    </row>
    <row r="354" spans="22:23" x14ac:dyDescent="0.2">
      <c r="V354">
        <v>35.200000000000003</v>
      </c>
      <c r="W354">
        <v>848.9</v>
      </c>
    </row>
    <row r="355" spans="22:23" x14ac:dyDescent="0.2">
      <c r="V355">
        <v>35.299999999999997</v>
      </c>
      <c r="W355">
        <v>849.5</v>
      </c>
    </row>
    <row r="356" spans="22:23" x14ac:dyDescent="0.2">
      <c r="V356">
        <v>35.4</v>
      </c>
      <c r="W356">
        <v>850.1</v>
      </c>
    </row>
    <row r="357" spans="22:23" x14ac:dyDescent="0.2">
      <c r="V357">
        <v>35.5</v>
      </c>
      <c r="W357">
        <v>850.8</v>
      </c>
    </row>
    <row r="358" spans="22:23" x14ac:dyDescent="0.2">
      <c r="V358">
        <v>35.6</v>
      </c>
      <c r="W358">
        <v>851.4</v>
      </c>
    </row>
    <row r="359" spans="22:23" x14ac:dyDescent="0.2">
      <c r="V359">
        <v>35.700000000000003</v>
      </c>
      <c r="W359">
        <v>852</v>
      </c>
    </row>
    <row r="360" spans="22:23" x14ac:dyDescent="0.2">
      <c r="V360">
        <v>35.799999999999997</v>
      </c>
      <c r="W360">
        <v>852.6</v>
      </c>
    </row>
    <row r="361" spans="22:23" x14ac:dyDescent="0.2">
      <c r="V361">
        <v>35.9</v>
      </c>
      <c r="W361">
        <v>853.2</v>
      </c>
    </row>
    <row r="362" spans="22:23" x14ac:dyDescent="0.2">
      <c r="V362">
        <v>36</v>
      </c>
      <c r="W362">
        <v>853.8</v>
      </c>
    </row>
    <row r="363" spans="22:23" x14ac:dyDescent="0.2">
      <c r="V363">
        <v>36.1</v>
      </c>
      <c r="W363">
        <v>854.4</v>
      </c>
    </row>
    <row r="364" spans="22:23" x14ac:dyDescent="0.2">
      <c r="V364">
        <v>36.200000000000003</v>
      </c>
      <c r="W364">
        <v>855</v>
      </c>
    </row>
    <row r="365" spans="22:23" x14ac:dyDescent="0.2">
      <c r="V365">
        <v>36.299999999999997</v>
      </c>
      <c r="W365">
        <v>855.6</v>
      </c>
    </row>
    <row r="366" spans="22:23" x14ac:dyDescent="0.2">
      <c r="V366">
        <v>36.4</v>
      </c>
      <c r="W366">
        <v>856.1</v>
      </c>
    </row>
    <row r="367" spans="22:23" x14ac:dyDescent="0.2">
      <c r="V367">
        <v>36.5</v>
      </c>
      <c r="W367">
        <v>856.7</v>
      </c>
    </row>
    <row r="368" spans="22:23" x14ac:dyDescent="0.2">
      <c r="V368">
        <v>36.6</v>
      </c>
      <c r="W368">
        <v>857.3</v>
      </c>
    </row>
    <row r="369" spans="22:23" x14ac:dyDescent="0.2">
      <c r="V369">
        <v>36.700000000000003</v>
      </c>
      <c r="W369">
        <v>857.8</v>
      </c>
    </row>
    <row r="370" spans="22:23" x14ac:dyDescent="0.2">
      <c r="V370">
        <v>36.799999999999997</v>
      </c>
      <c r="W370">
        <v>858.4</v>
      </c>
    </row>
    <row r="371" spans="22:23" x14ac:dyDescent="0.2">
      <c r="V371">
        <v>36.9</v>
      </c>
      <c r="W371">
        <v>858.9</v>
      </c>
    </row>
    <row r="372" spans="22:23" x14ac:dyDescent="0.2">
      <c r="V372">
        <v>37</v>
      </c>
      <c r="W372">
        <v>859.5</v>
      </c>
    </row>
    <row r="373" spans="22:23" x14ac:dyDescent="0.2">
      <c r="V373">
        <v>37.1</v>
      </c>
      <c r="W373">
        <v>860</v>
      </c>
    </row>
    <row r="374" spans="22:23" x14ac:dyDescent="0.2">
      <c r="V374">
        <v>37.200000000000003</v>
      </c>
      <c r="W374">
        <v>860.6</v>
      </c>
    </row>
    <row r="375" spans="22:23" x14ac:dyDescent="0.2">
      <c r="V375">
        <v>37.299999999999997</v>
      </c>
      <c r="W375">
        <v>861.1</v>
      </c>
    </row>
    <row r="376" spans="22:23" x14ac:dyDescent="0.2">
      <c r="V376">
        <v>37.4</v>
      </c>
      <c r="W376">
        <v>861.6</v>
      </c>
    </row>
    <row r="377" spans="22:23" x14ac:dyDescent="0.2">
      <c r="V377">
        <v>37.5</v>
      </c>
      <c r="W377">
        <v>862.2</v>
      </c>
    </row>
    <row r="378" spans="22:23" x14ac:dyDescent="0.2">
      <c r="V378">
        <v>37.6</v>
      </c>
      <c r="W378">
        <v>862.7</v>
      </c>
    </row>
    <row r="379" spans="22:23" x14ac:dyDescent="0.2">
      <c r="V379">
        <v>37.700000000000003</v>
      </c>
      <c r="W379">
        <v>863.2</v>
      </c>
    </row>
    <row r="380" spans="22:23" x14ac:dyDescent="0.2">
      <c r="V380">
        <v>37.799999999999997</v>
      </c>
      <c r="W380">
        <v>863.7</v>
      </c>
    </row>
    <row r="381" spans="22:23" x14ac:dyDescent="0.2">
      <c r="V381">
        <v>37.9</v>
      </c>
      <c r="W381">
        <v>864.3</v>
      </c>
    </row>
    <row r="382" spans="22:23" x14ac:dyDescent="0.2">
      <c r="V382">
        <v>38</v>
      </c>
      <c r="W382">
        <v>864.8</v>
      </c>
    </row>
    <row r="383" spans="22:23" x14ac:dyDescent="0.2">
      <c r="V383">
        <v>38.1</v>
      </c>
      <c r="W383">
        <v>865.3</v>
      </c>
    </row>
    <row r="384" spans="22:23" x14ac:dyDescent="0.2">
      <c r="V384">
        <v>38.200000000000003</v>
      </c>
      <c r="W384">
        <v>865.8</v>
      </c>
    </row>
    <row r="385" spans="22:23" x14ac:dyDescent="0.2">
      <c r="V385">
        <v>38.299999999999997</v>
      </c>
      <c r="W385">
        <v>866.3</v>
      </c>
    </row>
    <row r="386" spans="22:23" x14ac:dyDescent="0.2">
      <c r="V386">
        <v>38.4</v>
      </c>
      <c r="W386">
        <v>866.8</v>
      </c>
    </row>
    <row r="387" spans="22:23" x14ac:dyDescent="0.2">
      <c r="V387">
        <v>38.5</v>
      </c>
      <c r="W387">
        <v>867.3</v>
      </c>
    </row>
    <row r="388" spans="22:23" x14ac:dyDescent="0.2">
      <c r="V388">
        <v>38.6</v>
      </c>
      <c r="W388">
        <v>867.8</v>
      </c>
    </row>
    <row r="389" spans="22:23" x14ac:dyDescent="0.2">
      <c r="V389">
        <v>38.700000000000003</v>
      </c>
      <c r="W389">
        <v>868.2</v>
      </c>
    </row>
    <row r="390" spans="22:23" x14ac:dyDescent="0.2">
      <c r="V390">
        <v>38.799999999999997</v>
      </c>
      <c r="W390">
        <v>868.7</v>
      </c>
    </row>
    <row r="391" spans="22:23" x14ac:dyDescent="0.2">
      <c r="V391">
        <v>38.9</v>
      </c>
      <c r="W391">
        <v>869.2</v>
      </c>
    </row>
    <row r="392" spans="22:23" x14ac:dyDescent="0.2">
      <c r="V392">
        <v>39</v>
      </c>
      <c r="W392">
        <v>869.7</v>
      </c>
    </row>
    <row r="393" spans="22:23" x14ac:dyDescent="0.2">
      <c r="V393">
        <v>39.1</v>
      </c>
      <c r="W393">
        <v>870.2</v>
      </c>
    </row>
    <row r="394" spans="22:23" x14ac:dyDescent="0.2">
      <c r="V394">
        <v>39.200000000000003</v>
      </c>
      <c r="W394">
        <v>870.6</v>
      </c>
    </row>
    <row r="395" spans="22:23" x14ac:dyDescent="0.2">
      <c r="V395">
        <v>39.299999999999997</v>
      </c>
      <c r="W395">
        <v>871.1</v>
      </c>
    </row>
    <row r="396" spans="22:23" x14ac:dyDescent="0.2">
      <c r="V396">
        <v>39.4</v>
      </c>
      <c r="W396">
        <v>871.6</v>
      </c>
    </row>
    <row r="397" spans="22:23" x14ac:dyDescent="0.2">
      <c r="V397">
        <v>39.5</v>
      </c>
      <c r="W397">
        <v>872</v>
      </c>
    </row>
    <row r="398" spans="22:23" x14ac:dyDescent="0.2">
      <c r="V398">
        <v>39.6</v>
      </c>
      <c r="W398">
        <v>872.5</v>
      </c>
    </row>
    <row r="399" spans="22:23" x14ac:dyDescent="0.2">
      <c r="V399">
        <v>39.700000000000003</v>
      </c>
      <c r="W399">
        <v>873</v>
      </c>
    </row>
    <row r="400" spans="22:23" x14ac:dyDescent="0.2">
      <c r="V400">
        <v>39.799999999999997</v>
      </c>
      <c r="W400">
        <v>873.4</v>
      </c>
    </row>
    <row r="401" spans="22:23" x14ac:dyDescent="0.2">
      <c r="V401">
        <v>39.9</v>
      </c>
      <c r="W401">
        <v>873.9</v>
      </c>
    </row>
    <row r="402" spans="22:23" x14ac:dyDescent="0.2">
      <c r="V402">
        <v>40</v>
      </c>
      <c r="W402">
        <v>874.3</v>
      </c>
    </row>
    <row r="403" spans="22:23" x14ac:dyDescent="0.2">
      <c r="V403">
        <v>40.1</v>
      </c>
      <c r="W403">
        <v>874.8</v>
      </c>
    </row>
    <row r="404" spans="22:23" x14ac:dyDescent="0.2">
      <c r="V404">
        <v>40.200000000000003</v>
      </c>
      <c r="W404">
        <v>875.2</v>
      </c>
    </row>
    <row r="405" spans="22:23" x14ac:dyDescent="0.2">
      <c r="V405">
        <v>40.299999999999997</v>
      </c>
      <c r="W405">
        <v>875.7</v>
      </c>
    </row>
    <row r="406" spans="22:23" x14ac:dyDescent="0.2">
      <c r="V406">
        <v>40.4</v>
      </c>
      <c r="W406">
        <v>876.1</v>
      </c>
    </row>
    <row r="407" spans="22:23" x14ac:dyDescent="0.2">
      <c r="V407">
        <v>40.5</v>
      </c>
      <c r="W407">
        <v>876.5</v>
      </c>
    </row>
    <row r="408" spans="22:23" x14ac:dyDescent="0.2">
      <c r="V408">
        <v>40.6</v>
      </c>
      <c r="W408">
        <v>877</v>
      </c>
    </row>
    <row r="409" spans="22:23" x14ac:dyDescent="0.2">
      <c r="V409">
        <v>40.700000000000003</v>
      </c>
      <c r="W409">
        <v>877.4</v>
      </c>
    </row>
    <row r="410" spans="22:23" x14ac:dyDescent="0.2">
      <c r="V410">
        <v>40.799999999999997</v>
      </c>
      <c r="W410">
        <v>877.9</v>
      </c>
    </row>
    <row r="411" spans="22:23" x14ac:dyDescent="0.2">
      <c r="V411">
        <v>40.9</v>
      </c>
      <c r="W411">
        <v>878.3</v>
      </c>
    </row>
    <row r="412" spans="22:23" x14ac:dyDescent="0.2">
      <c r="V412">
        <v>41</v>
      </c>
      <c r="W412">
        <v>878.7</v>
      </c>
    </row>
    <row r="413" spans="22:23" x14ac:dyDescent="0.2">
      <c r="V413">
        <v>41.1</v>
      </c>
      <c r="W413">
        <v>879.1</v>
      </c>
    </row>
    <row r="414" spans="22:23" x14ac:dyDescent="0.2">
      <c r="V414">
        <v>41.2</v>
      </c>
      <c r="W414">
        <v>879.6</v>
      </c>
    </row>
    <row r="415" spans="22:23" x14ac:dyDescent="0.2">
      <c r="V415">
        <v>41.3</v>
      </c>
      <c r="W415">
        <v>880</v>
      </c>
    </row>
    <row r="416" spans="22:23" x14ac:dyDescent="0.2">
      <c r="V416">
        <v>41.4</v>
      </c>
      <c r="W416">
        <v>880.4</v>
      </c>
    </row>
    <row r="417" spans="22:23" x14ac:dyDescent="0.2">
      <c r="V417">
        <v>41.5</v>
      </c>
      <c r="W417">
        <v>880.8</v>
      </c>
    </row>
    <row r="418" spans="22:23" x14ac:dyDescent="0.2">
      <c r="V418">
        <v>41.6</v>
      </c>
      <c r="W418">
        <v>881.3</v>
      </c>
    </row>
    <row r="419" spans="22:23" x14ac:dyDescent="0.2">
      <c r="V419">
        <v>41.7</v>
      </c>
      <c r="W419">
        <v>881.7</v>
      </c>
    </row>
    <row r="420" spans="22:23" x14ac:dyDescent="0.2">
      <c r="V420">
        <v>41.8</v>
      </c>
      <c r="W420">
        <v>882.1</v>
      </c>
    </row>
    <row r="421" spans="22:23" x14ac:dyDescent="0.2">
      <c r="V421">
        <v>41.9</v>
      </c>
      <c r="W421">
        <v>882.5</v>
      </c>
    </row>
    <row r="422" spans="22:23" x14ac:dyDescent="0.2">
      <c r="V422">
        <v>42</v>
      </c>
      <c r="W422">
        <v>882.9</v>
      </c>
    </row>
    <row r="423" spans="22:23" x14ac:dyDescent="0.2">
      <c r="V423">
        <v>42.1</v>
      </c>
      <c r="W423">
        <v>883.3</v>
      </c>
    </row>
    <row r="424" spans="22:23" x14ac:dyDescent="0.2">
      <c r="V424">
        <v>42.2</v>
      </c>
      <c r="W424">
        <v>883.7</v>
      </c>
    </row>
    <row r="425" spans="22:23" x14ac:dyDescent="0.2">
      <c r="V425">
        <v>42.3</v>
      </c>
      <c r="W425">
        <v>884.1</v>
      </c>
    </row>
    <row r="426" spans="22:23" x14ac:dyDescent="0.2">
      <c r="V426">
        <v>42.4</v>
      </c>
      <c r="W426">
        <v>884.5</v>
      </c>
    </row>
    <row r="427" spans="22:23" x14ac:dyDescent="0.2">
      <c r="V427">
        <v>42.5</v>
      </c>
      <c r="W427">
        <v>884.9</v>
      </c>
    </row>
    <row r="428" spans="22:23" x14ac:dyDescent="0.2">
      <c r="V428">
        <v>42.6</v>
      </c>
      <c r="W428">
        <v>885.3</v>
      </c>
    </row>
    <row r="429" spans="22:23" x14ac:dyDescent="0.2">
      <c r="V429">
        <v>42.7</v>
      </c>
      <c r="W429">
        <v>885.7</v>
      </c>
    </row>
    <row r="430" spans="22:23" x14ac:dyDescent="0.2">
      <c r="V430">
        <v>42.8</v>
      </c>
      <c r="W430">
        <v>886.1</v>
      </c>
    </row>
    <row r="431" spans="22:23" x14ac:dyDescent="0.2">
      <c r="V431">
        <v>42.9</v>
      </c>
      <c r="W431">
        <v>886.5</v>
      </c>
    </row>
    <row r="432" spans="22:23" x14ac:dyDescent="0.2">
      <c r="V432">
        <v>43</v>
      </c>
      <c r="W432">
        <v>886.9</v>
      </c>
    </row>
    <row r="433" spans="22:23" x14ac:dyDescent="0.2">
      <c r="V433">
        <v>43.1</v>
      </c>
      <c r="W433">
        <v>887.3</v>
      </c>
    </row>
    <row r="434" spans="22:23" x14ac:dyDescent="0.2">
      <c r="V434">
        <v>43.2</v>
      </c>
      <c r="W434">
        <v>887.7</v>
      </c>
    </row>
    <row r="435" spans="22:23" x14ac:dyDescent="0.2">
      <c r="V435">
        <v>43.3</v>
      </c>
      <c r="W435">
        <v>888.1</v>
      </c>
    </row>
    <row r="436" spans="22:23" x14ac:dyDescent="0.2">
      <c r="V436">
        <v>43.4</v>
      </c>
      <c r="W436">
        <v>888.5</v>
      </c>
    </row>
    <row r="437" spans="22:23" x14ac:dyDescent="0.2">
      <c r="V437">
        <v>43.5</v>
      </c>
      <c r="W437">
        <v>888.9</v>
      </c>
    </row>
    <row r="438" spans="22:23" x14ac:dyDescent="0.2">
      <c r="V438">
        <v>43.6</v>
      </c>
      <c r="W438">
        <v>889.3</v>
      </c>
    </row>
    <row r="439" spans="22:23" x14ac:dyDescent="0.2">
      <c r="V439">
        <v>43.7</v>
      </c>
      <c r="W439">
        <v>889.6</v>
      </c>
    </row>
    <row r="440" spans="22:23" x14ac:dyDescent="0.2">
      <c r="V440">
        <v>43.8</v>
      </c>
      <c r="W440">
        <v>890</v>
      </c>
    </row>
    <row r="441" spans="22:23" x14ac:dyDescent="0.2">
      <c r="V441">
        <v>43.9</v>
      </c>
      <c r="W441">
        <v>890.4</v>
      </c>
    </row>
    <row r="442" spans="22:23" x14ac:dyDescent="0.2">
      <c r="V442">
        <v>44</v>
      </c>
      <c r="W442">
        <v>890.8</v>
      </c>
    </row>
    <row r="443" spans="22:23" x14ac:dyDescent="0.2">
      <c r="V443">
        <v>44.1</v>
      </c>
      <c r="W443">
        <v>891.2</v>
      </c>
    </row>
    <row r="444" spans="22:23" x14ac:dyDescent="0.2">
      <c r="V444">
        <v>44.2</v>
      </c>
      <c r="W444">
        <v>891.5</v>
      </c>
    </row>
    <row r="445" spans="22:23" x14ac:dyDescent="0.2">
      <c r="V445">
        <v>44.3</v>
      </c>
      <c r="W445">
        <v>891.9</v>
      </c>
    </row>
    <row r="446" spans="22:23" x14ac:dyDescent="0.2">
      <c r="V446">
        <v>44.4</v>
      </c>
      <c r="W446">
        <v>892.3</v>
      </c>
    </row>
    <row r="447" spans="22:23" x14ac:dyDescent="0.2">
      <c r="V447">
        <v>44.5</v>
      </c>
      <c r="W447">
        <v>892.7</v>
      </c>
    </row>
    <row r="448" spans="22:23" x14ac:dyDescent="0.2">
      <c r="V448">
        <v>44.6</v>
      </c>
      <c r="W448">
        <v>893</v>
      </c>
    </row>
    <row r="449" spans="22:23" x14ac:dyDescent="0.2">
      <c r="V449">
        <v>44.7</v>
      </c>
      <c r="W449">
        <v>893.4</v>
      </c>
    </row>
    <row r="450" spans="22:23" x14ac:dyDescent="0.2">
      <c r="V450">
        <v>44.8</v>
      </c>
      <c r="W450">
        <v>893.8</v>
      </c>
    </row>
    <row r="451" spans="22:23" x14ac:dyDescent="0.2">
      <c r="V451">
        <v>44.9</v>
      </c>
      <c r="W451">
        <v>894.2</v>
      </c>
    </row>
    <row r="452" spans="22:23" x14ac:dyDescent="0.2">
      <c r="V452">
        <v>45</v>
      </c>
      <c r="W452">
        <v>894.5</v>
      </c>
    </row>
    <row r="453" spans="22:23" x14ac:dyDescent="0.2">
      <c r="V453">
        <v>45.1</v>
      </c>
      <c r="W453">
        <v>894.9</v>
      </c>
    </row>
    <row r="454" spans="22:23" x14ac:dyDescent="0.2">
      <c r="V454">
        <v>45.2</v>
      </c>
      <c r="W454">
        <v>895.3</v>
      </c>
    </row>
    <row r="455" spans="22:23" x14ac:dyDescent="0.2">
      <c r="V455">
        <v>45.3</v>
      </c>
      <c r="W455">
        <v>895.6</v>
      </c>
    </row>
    <row r="456" spans="22:23" x14ac:dyDescent="0.2">
      <c r="V456">
        <v>45.4</v>
      </c>
      <c r="W456">
        <v>896</v>
      </c>
    </row>
    <row r="457" spans="22:23" x14ac:dyDescent="0.2">
      <c r="V457">
        <v>45.5</v>
      </c>
      <c r="W457">
        <v>896.3</v>
      </c>
    </row>
    <row r="458" spans="22:23" x14ac:dyDescent="0.2">
      <c r="V458">
        <v>45.6</v>
      </c>
      <c r="W458">
        <v>896.7</v>
      </c>
    </row>
    <row r="459" spans="22:23" x14ac:dyDescent="0.2">
      <c r="V459">
        <v>45.7</v>
      </c>
      <c r="W459">
        <v>897.1</v>
      </c>
    </row>
    <row r="460" spans="22:23" x14ac:dyDescent="0.2">
      <c r="V460">
        <v>45.8</v>
      </c>
      <c r="W460">
        <v>897.4</v>
      </c>
    </row>
    <row r="461" spans="22:23" x14ac:dyDescent="0.2">
      <c r="V461">
        <v>45.9</v>
      </c>
      <c r="W461">
        <v>897.8</v>
      </c>
    </row>
    <row r="462" spans="22:23" x14ac:dyDescent="0.2">
      <c r="V462">
        <v>46</v>
      </c>
      <c r="W462">
        <v>898.1</v>
      </c>
    </row>
    <row r="463" spans="22:23" x14ac:dyDescent="0.2">
      <c r="V463">
        <v>46.1</v>
      </c>
      <c r="W463">
        <v>898.5</v>
      </c>
    </row>
    <row r="464" spans="22:23" x14ac:dyDescent="0.2">
      <c r="V464">
        <v>46.2</v>
      </c>
      <c r="W464">
        <v>898.9</v>
      </c>
    </row>
    <row r="465" spans="22:23" x14ac:dyDescent="0.2">
      <c r="V465">
        <v>46.3</v>
      </c>
      <c r="W465">
        <v>899.2</v>
      </c>
    </row>
    <row r="466" spans="22:23" x14ac:dyDescent="0.2">
      <c r="V466">
        <v>46.4</v>
      </c>
      <c r="W466">
        <v>899.6</v>
      </c>
    </row>
    <row r="467" spans="22:23" x14ac:dyDescent="0.2">
      <c r="V467">
        <v>46.5</v>
      </c>
      <c r="W467">
        <v>899.9</v>
      </c>
    </row>
    <row r="468" spans="22:23" x14ac:dyDescent="0.2">
      <c r="V468">
        <v>46.6</v>
      </c>
      <c r="W468">
        <v>900.3</v>
      </c>
    </row>
    <row r="469" spans="22:23" x14ac:dyDescent="0.2">
      <c r="V469">
        <v>46.7</v>
      </c>
      <c r="W469">
        <v>900.6</v>
      </c>
    </row>
    <row r="470" spans="22:23" x14ac:dyDescent="0.2">
      <c r="V470">
        <v>46.8</v>
      </c>
      <c r="W470">
        <v>901</v>
      </c>
    </row>
    <row r="471" spans="22:23" x14ac:dyDescent="0.2">
      <c r="V471">
        <v>46.9</v>
      </c>
      <c r="W471">
        <v>901.3</v>
      </c>
    </row>
    <row r="472" spans="22:23" x14ac:dyDescent="0.2">
      <c r="V472">
        <v>47</v>
      </c>
      <c r="W472">
        <v>901.7</v>
      </c>
    </row>
    <row r="473" spans="22:23" x14ac:dyDescent="0.2">
      <c r="V473">
        <v>47.1</v>
      </c>
      <c r="W473">
        <v>902</v>
      </c>
    </row>
    <row r="474" spans="22:23" x14ac:dyDescent="0.2">
      <c r="V474">
        <v>47.2</v>
      </c>
      <c r="W474">
        <v>902.4</v>
      </c>
    </row>
    <row r="475" spans="22:23" x14ac:dyDescent="0.2">
      <c r="V475">
        <v>47.3</v>
      </c>
      <c r="W475">
        <v>902.7</v>
      </c>
    </row>
    <row r="476" spans="22:23" x14ac:dyDescent="0.2">
      <c r="V476">
        <v>47.4</v>
      </c>
      <c r="W476">
        <v>903</v>
      </c>
    </row>
    <row r="477" spans="22:23" x14ac:dyDescent="0.2">
      <c r="V477">
        <v>47.5</v>
      </c>
      <c r="W477">
        <v>903.4</v>
      </c>
    </row>
    <row r="478" spans="22:23" x14ac:dyDescent="0.2">
      <c r="V478">
        <v>47.6</v>
      </c>
      <c r="W478">
        <v>903.7</v>
      </c>
    </row>
    <row r="479" spans="22:23" x14ac:dyDescent="0.2">
      <c r="V479">
        <v>47.7</v>
      </c>
      <c r="W479">
        <v>904.1</v>
      </c>
    </row>
    <row r="480" spans="22:23" x14ac:dyDescent="0.2">
      <c r="V480">
        <v>47.8</v>
      </c>
      <c r="W480">
        <v>904.4</v>
      </c>
    </row>
    <row r="481" spans="22:23" x14ac:dyDescent="0.2">
      <c r="V481">
        <v>47.9</v>
      </c>
      <c r="W481">
        <v>904.7</v>
      </c>
    </row>
    <row r="482" spans="22:23" x14ac:dyDescent="0.2">
      <c r="V482">
        <v>48</v>
      </c>
      <c r="W482">
        <v>905.1</v>
      </c>
    </row>
    <row r="483" spans="22:23" x14ac:dyDescent="0.2">
      <c r="V483">
        <v>48.1</v>
      </c>
      <c r="W483">
        <v>905.4</v>
      </c>
    </row>
    <row r="484" spans="22:23" x14ac:dyDescent="0.2">
      <c r="V484">
        <v>48.2</v>
      </c>
      <c r="W484">
        <v>905.7</v>
      </c>
    </row>
    <row r="485" spans="22:23" x14ac:dyDescent="0.2">
      <c r="V485">
        <v>48.3</v>
      </c>
      <c r="W485">
        <v>906.1</v>
      </c>
    </row>
    <row r="486" spans="22:23" x14ac:dyDescent="0.2">
      <c r="V486">
        <v>48.4</v>
      </c>
      <c r="W486">
        <v>906.4</v>
      </c>
    </row>
    <row r="487" spans="22:23" x14ac:dyDescent="0.2">
      <c r="V487">
        <v>48.5</v>
      </c>
      <c r="W487">
        <v>906.8</v>
      </c>
    </row>
    <row r="488" spans="22:23" x14ac:dyDescent="0.2">
      <c r="V488">
        <v>48.6</v>
      </c>
      <c r="W488">
        <v>907.1</v>
      </c>
    </row>
    <row r="489" spans="22:23" x14ac:dyDescent="0.2">
      <c r="V489">
        <v>48.7</v>
      </c>
      <c r="W489">
        <v>907.4</v>
      </c>
    </row>
    <row r="490" spans="22:23" x14ac:dyDescent="0.2">
      <c r="V490">
        <v>48.8</v>
      </c>
      <c r="W490">
        <v>907.7</v>
      </c>
    </row>
    <row r="491" spans="22:23" x14ac:dyDescent="0.2">
      <c r="V491">
        <v>48.9</v>
      </c>
      <c r="W491">
        <v>908.1</v>
      </c>
    </row>
    <row r="492" spans="22:23" x14ac:dyDescent="0.2">
      <c r="V492">
        <v>49</v>
      </c>
      <c r="W492">
        <v>908.4</v>
      </c>
    </row>
    <row r="493" spans="22:23" x14ac:dyDescent="0.2">
      <c r="V493">
        <v>49.1</v>
      </c>
      <c r="W493">
        <v>908.7</v>
      </c>
    </row>
    <row r="494" spans="22:23" x14ac:dyDescent="0.2">
      <c r="V494">
        <v>49.2</v>
      </c>
      <c r="W494">
        <v>909.1</v>
      </c>
    </row>
    <row r="495" spans="22:23" x14ac:dyDescent="0.2">
      <c r="V495">
        <v>49.3</v>
      </c>
      <c r="W495">
        <v>909.4</v>
      </c>
    </row>
    <row r="496" spans="22:23" x14ac:dyDescent="0.2">
      <c r="V496">
        <v>49.4</v>
      </c>
      <c r="W496">
        <v>909.7</v>
      </c>
    </row>
    <row r="497" spans="22:23" x14ac:dyDescent="0.2">
      <c r="V497">
        <v>49.5</v>
      </c>
      <c r="W497">
        <v>910</v>
      </c>
    </row>
    <row r="498" spans="22:23" x14ac:dyDescent="0.2">
      <c r="V498">
        <v>49.6</v>
      </c>
      <c r="W498">
        <v>910.4</v>
      </c>
    </row>
    <row r="499" spans="22:23" x14ac:dyDescent="0.2">
      <c r="V499">
        <v>49.7</v>
      </c>
      <c r="W499">
        <v>910.7</v>
      </c>
    </row>
    <row r="500" spans="22:23" x14ac:dyDescent="0.2">
      <c r="V500">
        <v>49.8</v>
      </c>
      <c r="W500">
        <v>911</v>
      </c>
    </row>
    <row r="501" spans="22:23" x14ac:dyDescent="0.2">
      <c r="V501">
        <v>49.9</v>
      </c>
      <c r="W501">
        <v>911.3</v>
      </c>
    </row>
    <row r="502" spans="22:23" x14ac:dyDescent="0.2">
      <c r="V502">
        <v>50</v>
      </c>
      <c r="W502">
        <v>911.6</v>
      </c>
    </row>
    <row r="503" spans="22:23" x14ac:dyDescent="0.2">
      <c r="V503">
        <v>50.1</v>
      </c>
      <c r="W503">
        <v>912</v>
      </c>
    </row>
    <row r="504" spans="22:23" x14ac:dyDescent="0.2">
      <c r="V504">
        <v>50.2</v>
      </c>
      <c r="W504">
        <v>912.3</v>
      </c>
    </row>
    <row r="505" spans="22:23" x14ac:dyDescent="0.2">
      <c r="V505">
        <v>50.3</v>
      </c>
      <c r="W505">
        <v>912.6</v>
      </c>
    </row>
    <row r="506" spans="22:23" x14ac:dyDescent="0.2">
      <c r="V506">
        <v>50.4</v>
      </c>
      <c r="W506">
        <v>912.9</v>
      </c>
    </row>
    <row r="507" spans="22:23" x14ac:dyDescent="0.2">
      <c r="V507">
        <v>50.5</v>
      </c>
      <c r="W507">
        <v>913.2</v>
      </c>
    </row>
    <row r="508" spans="22:23" x14ac:dyDescent="0.2">
      <c r="V508">
        <v>50.6</v>
      </c>
      <c r="W508">
        <v>913.5</v>
      </c>
    </row>
    <row r="509" spans="22:23" x14ac:dyDescent="0.2">
      <c r="V509">
        <v>50.7</v>
      </c>
      <c r="W509">
        <v>913.9</v>
      </c>
    </row>
    <row r="510" spans="22:23" x14ac:dyDescent="0.2">
      <c r="V510">
        <v>50.8</v>
      </c>
      <c r="W510">
        <v>914.2</v>
      </c>
    </row>
    <row r="511" spans="22:23" x14ac:dyDescent="0.2">
      <c r="V511">
        <v>50.9</v>
      </c>
      <c r="W511">
        <v>914.5</v>
      </c>
    </row>
    <row r="512" spans="22:23" x14ac:dyDescent="0.2">
      <c r="V512">
        <v>51</v>
      </c>
      <c r="W512">
        <v>914.8</v>
      </c>
    </row>
    <row r="513" spans="22:23" x14ac:dyDescent="0.2">
      <c r="V513">
        <v>51.1</v>
      </c>
      <c r="W513">
        <v>915.1</v>
      </c>
    </row>
    <row r="514" spans="22:23" x14ac:dyDescent="0.2">
      <c r="V514">
        <v>51.2</v>
      </c>
      <c r="W514">
        <v>915.4</v>
      </c>
    </row>
    <row r="515" spans="22:23" x14ac:dyDescent="0.2">
      <c r="V515">
        <v>51.3</v>
      </c>
      <c r="W515">
        <v>915.7</v>
      </c>
    </row>
    <row r="516" spans="22:23" x14ac:dyDescent="0.2">
      <c r="V516">
        <v>51.4</v>
      </c>
      <c r="W516">
        <v>916</v>
      </c>
    </row>
    <row r="517" spans="22:23" x14ac:dyDescent="0.2">
      <c r="V517">
        <v>51.5</v>
      </c>
      <c r="W517">
        <v>916.4</v>
      </c>
    </row>
    <row r="518" spans="22:23" x14ac:dyDescent="0.2">
      <c r="V518">
        <v>51.6</v>
      </c>
      <c r="W518">
        <v>916.7</v>
      </c>
    </row>
    <row r="519" spans="22:23" x14ac:dyDescent="0.2">
      <c r="V519">
        <v>51.7</v>
      </c>
      <c r="W519">
        <v>917</v>
      </c>
    </row>
    <row r="520" spans="22:23" x14ac:dyDescent="0.2">
      <c r="V520">
        <v>51.8</v>
      </c>
      <c r="W520">
        <v>917.3</v>
      </c>
    </row>
    <row r="521" spans="22:23" x14ac:dyDescent="0.2">
      <c r="V521">
        <v>51.9</v>
      </c>
      <c r="W521">
        <v>917.6</v>
      </c>
    </row>
    <row r="522" spans="22:23" x14ac:dyDescent="0.2">
      <c r="V522">
        <v>52</v>
      </c>
      <c r="W522">
        <v>917.9</v>
      </c>
    </row>
    <row r="523" spans="22:23" x14ac:dyDescent="0.2">
      <c r="V523">
        <v>52.1</v>
      </c>
      <c r="W523">
        <v>918.2</v>
      </c>
    </row>
    <row r="524" spans="22:23" x14ac:dyDescent="0.2">
      <c r="V524">
        <v>52.2</v>
      </c>
      <c r="W524">
        <v>918.5</v>
      </c>
    </row>
    <row r="525" spans="22:23" x14ac:dyDescent="0.2">
      <c r="V525">
        <v>52.3</v>
      </c>
      <c r="W525">
        <v>918.8</v>
      </c>
    </row>
    <row r="526" spans="22:23" x14ac:dyDescent="0.2">
      <c r="V526">
        <v>52.4</v>
      </c>
      <c r="W526">
        <v>919.1</v>
      </c>
    </row>
    <row r="527" spans="22:23" x14ac:dyDescent="0.2">
      <c r="V527">
        <v>52.5</v>
      </c>
      <c r="W527">
        <v>919.4</v>
      </c>
    </row>
    <row r="528" spans="22:23" x14ac:dyDescent="0.2">
      <c r="V528">
        <v>52.6</v>
      </c>
      <c r="W528">
        <v>919.7</v>
      </c>
    </row>
    <row r="529" spans="22:23" x14ac:dyDescent="0.2">
      <c r="V529">
        <v>52.7</v>
      </c>
      <c r="W529">
        <v>920</v>
      </c>
    </row>
    <row r="530" spans="22:23" x14ac:dyDescent="0.2">
      <c r="V530">
        <v>52.8</v>
      </c>
      <c r="W530">
        <v>920.3</v>
      </c>
    </row>
    <row r="531" spans="22:23" x14ac:dyDescent="0.2">
      <c r="V531">
        <v>52.9</v>
      </c>
      <c r="W531">
        <v>920.6</v>
      </c>
    </row>
    <row r="532" spans="22:23" x14ac:dyDescent="0.2">
      <c r="V532">
        <v>53</v>
      </c>
      <c r="W532">
        <v>920.9</v>
      </c>
    </row>
    <row r="533" spans="22:23" x14ac:dyDescent="0.2">
      <c r="V533">
        <v>53.1</v>
      </c>
      <c r="W533">
        <v>921.2</v>
      </c>
    </row>
    <row r="534" spans="22:23" x14ac:dyDescent="0.2">
      <c r="V534">
        <v>53.2</v>
      </c>
      <c r="W534">
        <v>921.5</v>
      </c>
    </row>
    <row r="535" spans="22:23" x14ac:dyDescent="0.2">
      <c r="V535">
        <v>53.3</v>
      </c>
      <c r="W535">
        <v>921.8</v>
      </c>
    </row>
    <row r="536" spans="22:23" x14ac:dyDescent="0.2">
      <c r="V536">
        <v>53.4</v>
      </c>
      <c r="W536">
        <v>922.1</v>
      </c>
    </row>
    <row r="537" spans="22:23" x14ac:dyDescent="0.2">
      <c r="V537">
        <v>53.5</v>
      </c>
      <c r="W537">
        <v>922.4</v>
      </c>
    </row>
    <row r="538" spans="22:23" x14ac:dyDescent="0.2">
      <c r="V538">
        <v>53.6</v>
      </c>
      <c r="W538">
        <v>922.7</v>
      </c>
    </row>
    <row r="539" spans="22:23" x14ac:dyDescent="0.2">
      <c r="V539">
        <v>53.7</v>
      </c>
      <c r="W539">
        <v>923</v>
      </c>
    </row>
    <row r="540" spans="22:23" x14ac:dyDescent="0.2">
      <c r="V540">
        <v>53.8</v>
      </c>
      <c r="W540">
        <v>923.3</v>
      </c>
    </row>
    <row r="541" spans="22:23" x14ac:dyDescent="0.2">
      <c r="V541">
        <v>53.9</v>
      </c>
      <c r="W541">
        <v>923.6</v>
      </c>
    </row>
    <row r="542" spans="22:23" x14ac:dyDescent="0.2">
      <c r="V542">
        <v>54</v>
      </c>
      <c r="W542">
        <v>923.9</v>
      </c>
    </row>
    <row r="543" spans="22:23" x14ac:dyDescent="0.2">
      <c r="V543">
        <v>54.1</v>
      </c>
      <c r="W543">
        <v>924.2</v>
      </c>
    </row>
    <row r="544" spans="22:23" x14ac:dyDescent="0.2">
      <c r="V544">
        <v>54.2</v>
      </c>
      <c r="W544">
        <v>924.5</v>
      </c>
    </row>
    <row r="545" spans="22:23" x14ac:dyDescent="0.2">
      <c r="V545">
        <v>54.3</v>
      </c>
      <c r="W545">
        <v>924.7</v>
      </c>
    </row>
    <row r="546" spans="22:23" x14ac:dyDescent="0.2">
      <c r="V546">
        <v>54.4</v>
      </c>
      <c r="W546">
        <v>925</v>
      </c>
    </row>
    <row r="547" spans="22:23" x14ac:dyDescent="0.2">
      <c r="V547">
        <v>54.5</v>
      </c>
      <c r="W547">
        <v>925.3</v>
      </c>
    </row>
    <row r="548" spans="22:23" x14ac:dyDescent="0.2">
      <c r="V548">
        <v>54.6</v>
      </c>
      <c r="W548">
        <v>925.6</v>
      </c>
    </row>
    <row r="549" spans="22:23" x14ac:dyDescent="0.2">
      <c r="V549">
        <v>54.7</v>
      </c>
      <c r="W549">
        <v>925.9</v>
      </c>
    </row>
    <row r="550" spans="22:23" x14ac:dyDescent="0.2">
      <c r="V550">
        <v>54.8</v>
      </c>
      <c r="W550">
        <v>926.2</v>
      </c>
    </row>
    <row r="551" spans="22:23" x14ac:dyDescent="0.2">
      <c r="V551">
        <v>54.9</v>
      </c>
      <c r="W551">
        <v>926.5</v>
      </c>
    </row>
    <row r="552" spans="22:23" x14ac:dyDescent="0.2">
      <c r="V552">
        <v>55</v>
      </c>
      <c r="W552">
        <v>926.8</v>
      </c>
    </row>
    <row r="553" spans="22:23" x14ac:dyDescent="0.2">
      <c r="V553">
        <v>55.1</v>
      </c>
      <c r="W553">
        <v>927.1</v>
      </c>
    </row>
    <row r="554" spans="22:23" x14ac:dyDescent="0.2">
      <c r="V554">
        <v>55.2</v>
      </c>
      <c r="W554">
        <v>927.3</v>
      </c>
    </row>
    <row r="555" spans="22:23" x14ac:dyDescent="0.2">
      <c r="V555">
        <v>55.3</v>
      </c>
      <c r="W555">
        <v>927.6</v>
      </c>
    </row>
    <row r="556" spans="22:23" x14ac:dyDescent="0.2">
      <c r="V556">
        <v>55.4</v>
      </c>
      <c r="W556">
        <v>927.9</v>
      </c>
    </row>
    <row r="557" spans="22:23" x14ac:dyDescent="0.2">
      <c r="V557">
        <v>55.5</v>
      </c>
      <c r="W557">
        <v>928.2</v>
      </c>
    </row>
    <row r="558" spans="22:23" x14ac:dyDescent="0.2">
      <c r="V558">
        <v>55.6</v>
      </c>
      <c r="W558">
        <v>928.5</v>
      </c>
    </row>
    <row r="559" spans="22:23" x14ac:dyDescent="0.2">
      <c r="V559">
        <v>55.7</v>
      </c>
      <c r="W559">
        <v>928.8</v>
      </c>
    </row>
    <row r="560" spans="22:23" x14ac:dyDescent="0.2">
      <c r="V560">
        <v>55.8</v>
      </c>
      <c r="W560">
        <v>929</v>
      </c>
    </row>
    <row r="561" spans="22:23" x14ac:dyDescent="0.2">
      <c r="V561">
        <v>55.9</v>
      </c>
      <c r="W561">
        <v>929.3</v>
      </c>
    </row>
    <row r="562" spans="22:23" x14ac:dyDescent="0.2">
      <c r="V562">
        <v>56</v>
      </c>
      <c r="W562">
        <v>929.6</v>
      </c>
    </row>
    <row r="563" spans="22:23" x14ac:dyDescent="0.2">
      <c r="V563">
        <v>56.1</v>
      </c>
      <c r="W563">
        <v>929.9</v>
      </c>
    </row>
    <row r="564" spans="22:23" x14ac:dyDescent="0.2">
      <c r="V564">
        <v>56.2</v>
      </c>
      <c r="W564">
        <v>930.2</v>
      </c>
    </row>
    <row r="565" spans="22:23" x14ac:dyDescent="0.2">
      <c r="V565">
        <v>56.3</v>
      </c>
      <c r="W565">
        <v>930.5</v>
      </c>
    </row>
    <row r="566" spans="22:23" x14ac:dyDescent="0.2">
      <c r="V566">
        <v>56.4</v>
      </c>
      <c r="W566">
        <v>930.7</v>
      </c>
    </row>
    <row r="567" spans="22:23" x14ac:dyDescent="0.2">
      <c r="V567">
        <v>56.5</v>
      </c>
      <c r="W567">
        <v>931</v>
      </c>
    </row>
    <row r="568" spans="22:23" x14ac:dyDescent="0.2">
      <c r="V568">
        <v>56.6</v>
      </c>
      <c r="W568">
        <v>931.3</v>
      </c>
    </row>
    <row r="569" spans="22:23" x14ac:dyDescent="0.2">
      <c r="V569">
        <v>56.7</v>
      </c>
      <c r="W569">
        <v>931.6</v>
      </c>
    </row>
    <row r="570" spans="22:23" x14ac:dyDescent="0.2">
      <c r="V570">
        <v>56.8</v>
      </c>
      <c r="W570">
        <v>931.8</v>
      </c>
    </row>
    <row r="571" spans="22:23" x14ac:dyDescent="0.2">
      <c r="V571">
        <v>56.9</v>
      </c>
      <c r="W571">
        <v>932.1</v>
      </c>
    </row>
    <row r="572" spans="22:23" x14ac:dyDescent="0.2">
      <c r="V572">
        <v>57</v>
      </c>
      <c r="W572">
        <v>932.4</v>
      </c>
    </row>
    <row r="573" spans="22:23" x14ac:dyDescent="0.2">
      <c r="V573">
        <v>57.1</v>
      </c>
      <c r="W573">
        <v>932.7</v>
      </c>
    </row>
    <row r="574" spans="22:23" x14ac:dyDescent="0.2">
      <c r="V574">
        <v>57.2</v>
      </c>
      <c r="W574">
        <v>932.9</v>
      </c>
    </row>
    <row r="575" spans="22:23" x14ac:dyDescent="0.2">
      <c r="V575">
        <v>57.3</v>
      </c>
      <c r="W575">
        <v>933.2</v>
      </c>
    </row>
    <row r="576" spans="22:23" x14ac:dyDescent="0.2">
      <c r="V576">
        <v>57.4</v>
      </c>
      <c r="W576">
        <v>933.5</v>
      </c>
    </row>
    <row r="577" spans="22:23" x14ac:dyDescent="0.2">
      <c r="V577">
        <v>57.5</v>
      </c>
      <c r="W577">
        <v>933.8</v>
      </c>
    </row>
    <row r="578" spans="22:23" x14ac:dyDescent="0.2">
      <c r="V578">
        <v>57.6</v>
      </c>
      <c r="W578">
        <v>934</v>
      </c>
    </row>
    <row r="579" spans="22:23" x14ac:dyDescent="0.2">
      <c r="V579">
        <v>57.7</v>
      </c>
      <c r="W579">
        <v>934.3</v>
      </c>
    </row>
    <row r="580" spans="22:23" x14ac:dyDescent="0.2">
      <c r="V580">
        <v>57.8</v>
      </c>
      <c r="W580">
        <v>934.6</v>
      </c>
    </row>
    <row r="581" spans="22:23" x14ac:dyDescent="0.2">
      <c r="V581">
        <v>57.9</v>
      </c>
      <c r="W581">
        <v>934.9</v>
      </c>
    </row>
    <row r="582" spans="22:23" x14ac:dyDescent="0.2">
      <c r="V582">
        <v>58</v>
      </c>
      <c r="W582">
        <v>935.1</v>
      </c>
    </row>
    <row r="583" spans="22:23" x14ac:dyDescent="0.2">
      <c r="V583">
        <v>58.1</v>
      </c>
      <c r="W583">
        <v>935.4</v>
      </c>
    </row>
    <row r="584" spans="22:23" x14ac:dyDescent="0.2">
      <c r="V584">
        <v>58.2</v>
      </c>
      <c r="W584">
        <v>935.7</v>
      </c>
    </row>
    <row r="585" spans="22:23" x14ac:dyDescent="0.2">
      <c r="V585">
        <v>58.3</v>
      </c>
      <c r="W585">
        <v>935.9</v>
      </c>
    </row>
    <row r="586" spans="22:23" x14ac:dyDescent="0.2">
      <c r="V586">
        <v>58.4</v>
      </c>
      <c r="W586">
        <v>936.2</v>
      </c>
    </row>
    <row r="587" spans="22:23" x14ac:dyDescent="0.2">
      <c r="V587">
        <v>58.5</v>
      </c>
      <c r="W587">
        <v>936.5</v>
      </c>
    </row>
    <row r="588" spans="22:23" x14ac:dyDescent="0.2">
      <c r="V588">
        <v>58.6</v>
      </c>
      <c r="W588">
        <v>936.7</v>
      </c>
    </row>
    <row r="589" spans="22:23" x14ac:dyDescent="0.2">
      <c r="V589">
        <v>58.7</v>
      </c>
      <c r="W589">
        <v>937</v>
      </c>
    </row>
    <row r="590" spans="22:23" x14ac:dyDescent="0.2">
      <c r="V590">
        <v>58.8</v>
      </c>
      <c r="W590">
        <v>937.3</v>
      </c>
    </row>
    <row r="591" spans="22:23" x14ac:dyDescent="0.2">
      <c r="V591">
        <v>58.9</v>
      </c>
      <c r="W591">
        <v>937.5</v>
      </c>
    </row>
    <row r="592" spans="22:23" x14ac:dyDescent="0.2">
      <c r="V592">
        <v>59</v>
      </c>
      <c r="W592">
        <v>937.8</v>
      </c>
    </row>
    <row r="593" spans="22:23" x14ac:dyDescent="0.2">
      <c r="V593">
        <v>59.1</v>
      </c>
      <c r="W593">
        <v>938.1</v>
      </c>
    </row>
    <row r="594" spans="22:23" x14ac:dyDescent="0.2">
      <c r="V594">
        <v>59.2</v>
      </c>
      <c r="W594">
        <v>938.3</v>
      </c>
    </row>
    <row r="595" spans="22:23" x14ac:dyDescent="0.2">
      <c r="V595">
        <v>59.3</v>
      </c>
      <c r="W595">
        <v>938.6</v>
      </c>
    </row>
    <row r="596" spans="22:23" x14ac:dyDescent="0.2">
      <c r="V596">
        <v>59.4</v>
      </c>
      <c r="W596">
        <v>938.9</v>
      </c>
    </row>
    <row r="597" spans="22:23" x14ac:dyDescent="0.2">
      <c r="V597">
        <v>59.5</v>
      </c>
      <c r="W597">
        <v>939.1</v>
      </c>
    </row>
    <row r="598" spans="22:23" x14ac:dyDescent="0.2">
      <c r="V598">
        <v>59.6</v>
      </c>
      <c r="W598">
        <v>939.4</v>
      </c>
    </row>
    <row r="599" spans="22:23" x14ac:dyDescent="0.2">
      <c r="V599">
        <v>59.7</v>
      </c>
      <c r="W599">
        <v>939.7</v>
      </c>
    </row>
    <row r="600" spans="22:23" x14ac:dyDescent="0.2">
      <c r="V600">
        <v>59.8</v>
      </c>
      <c r="W600">
        <v>939.9</v>
      </c>
    </row>
    <row r="601" spans="22:23" x14ac:dyDescent="0.2">
      <c r="V601">
        <v>59.9</v>
      </c>
      <c r="W601">
        <v>940.2</v>
      </c>
    </row>
    <row r="602" spans="22:23" x14ac:dyDescent="0.2">
      <c r="V602">
        <v>60</v>
      </c>
      <c r="W602">
        <v>940.5</v>
      </c>
    </row>
    <row r="603" spans="22:23" x14ac:dyDescent="0.2">
      <c r="V603">
        <v>60.1</v>
      </c>
      <c r="W603">
        <v>940.7</v>
      </c>
    </row>
    <row r="604" spans="22:23" x14ac:dyDescent="0.2">
      <c r="V604">
        <v>60.2</v>
      </c>
      <c r="W604">
        <v>941</v>
      </c>
    </row>
    <row r="605" spans="22:23" x14ac:dyDescent="0.2">
      <c r="V605">
        <v>60.3</v>
      </c>
      <c r="W605">
        <v>941.2</v>
      </c>
    </row>
    <row r="606" spans="22:23" x14ac:dyDescent="0.2">
      <c r="V606">
        <v>60.4</v>
      </c>
      <c r="W606">
        <v>941.5</v>
      </c>
    </row>
    <row r="607" spans="22:23" x14ac:dyDescent="0.2">
      <c r="V607">
        <v>60.5</v>
      </c>
      <c r="W607">
        <v>941.7</v>
      </c>
    </row>
    <row r="608" spans="22:23" x14ac:dyDescent="0.2">
      <c r="V608">
        <v>60.6</v>
      </c>
      <c r="W608">
        <v>942</v>
      </c>
    </row>
    <row r="609" spans="22:23" x14ac:dyDescent="0.2">
      <c r="V609">
        <v>60.7</v>
      </c>
      <c r="W609">
        <v>942.3</v>
      </c>
    </row>
    <row r="610" spans="22:23" x14ac:dyDescent="0.2">
      <c r="V610">
        <v>60.8</v>
      </c>
      <c r="W610">
        <v>942.5</v>
      </c>
    </row>
    <row r="611" spans="22:23" x14ac:dyDescent="0.2">
      <c r="V611">
        <v>60.9</v>
      </c>
      <c r="W611">
        <v>942.8</v>
      </c>
    </row>
    <row r="612" spans="22:23" x14ac:dyDescent="0.2">
      <c r="V612">
        <v>61</v>
      </c>
      <c r="W612">
        <v>943</v>
      </c>
    </row>
    <row r="613" spans="22:23" x14ac:dyDescent="0.2">
      <c r="V613">
        <v>61.1</v>
      </c>
      <c r="W613">
        <v>943.3</v>
      </c>
    </row>
    <row r="614" spans="22:23" x14ac:dyDescent="0.2">
      <c r="V614">
        <v>61.2</v>
      </c>
      <c r="W614">
        <v>943.6</v>
      </c>
    </row>
    <row r="615" spans="22:23" x14ac:dyDescent="0.2">
      <c r="V615">
        <v>61.3</v>
      </c>
      <c r="W615">
        <v>943.8</v>
      </c>
    </row>
    <row r="616" spans="22:23" x14ac:dyDescent="0.2">
      <c r="V616">
        <v>61.4</v>
      </c>
      <c r="W616">
        <v>944.1</v>
      </c>
    </row>
    <row r="617" spans="22:23" x14ac:dyDescent="0.2">
      <c r="V617">
        <v>61.5</v>
      </c>
      <c r="W617">
        <v>944.3</v>
      </c>
    </row>
    <row r="618" spans="22:23" x14ac:dyDescent="0.2">
      <c r="V618">
        <v>61.6</v>
      </c>
      <c r="W618">
        <v>944.6</v>
      </c>
    </row>
    <row r="619" spans="22:23" x14ac:dyDescent="0.2">
      <c r="V619">
        <v>61.7</v>
      </c>
      <c r="W619">
        <v>944.8</v>
      </c>
    </row>
    <row r="620" spans="22:23" x14ac:dyDescent="0.2">
      <c r="V620">
        <v>61.8</v>
      </c>
      <c r="W620">
        <v>945.1</v>
      </c>
    </row>
    <row r="621" spans="22:23" x14ac:dyDescent="0.2">
      <c r="V621">
        <v>61.9</v>
      </c>
      <c r="W621">
        <v>945.3</v>
      </c>
    </row>
    <row r="622" spans="22:23" x14ac:dyDescent="0.2">
      <c r="V622">
        <v>62</v>
      </c>
      <c r="W622">
        <v>945.6</v>
      </c>
    </row>
    <row r="623" spans="22:23" x14ac:dyDescent="0.2">
      <c r="V623">
        <v>62.1</v>
      </c>
      <c r="W623">
        <v>945.8</v>
      </c>
    </row>
    <row r="624" spans="22:23" x14ac:dyDescent="0.2">
      <c r="V624">
        <v>62.2</v>
      </c>
      <c r="W624">
        <v>946.1</v>
      </c>
    </row>
    <row r="625" spans="22:23" x14ac:dyDescent="0.2">
      <c r="V625">
        <v>62.3</v>
      </c>
      <c r="W625">
        <v>946.3</v>
      </c>
    </row>
    <row r="626" spans="22:23" x14ac:dyDescent="0.2">
      <c r="V626">
        <v>62.4</v>
      </c>
      <c r="W626">
        <v>946.6</v>
      </c>
    </row>
    <row r="627" spans="22:23" x14ac:dyDescent="0.2">
      <c r="V627">
        <v>62.5</v>
      </c>
      <c r="W627">
        <v>946.8</v>
      </c>
    </row>
    <row r="628" spans="22:23" x14ac:dyDescent="0.2">
      <c r="V628">
        <v>62.6</v>
      </c>
      <c r="W628">
        <v>947.1</v>
      </c>
    </row>
    <row r="629" spans="22:23" x14ac:dyDescent="0.2">
      <c r="V629">
        <v>62.7</v>
      </c>
      <c r="W629">
        <v>947.3</v>
      </c>
    </row>
    <row r="630" spans="22:23" x14ac:dyDescent="0.2">
      <c r="V630">
        <v>62.8</v>
      </c>
      <c r="W630">
        <v>947.6</v>
      </c>
    </row>
    <row r="631" spans="22:23" x14ac:dyDescent="0.2">
      <c r="V631">
        <v>62.9</v>
      </c>
      <c r="W631">
        <v>947.8</v>
      </c>
    </row>
    <row r="632" spans="22:23" x14ac:dyDescent="0.2">
      <c r="V632">
        <v>63</v>
      </c>
      <c r="W632">
        <v>948.1</v>
      </c>
    </row>
    <row r="633" spans="22:23" x14ac:dyDescent="0.2">
      <c r="V633">
        <v>63.1</v>
      </c>
      <c r="W633">
        <v>948.3</v>
      </c>
    </row>
    <row r="634" spans="22:23" x14ac:dyDescent="0.2">
      <c r="V634">
        <v>63.2</v>
      </c>
      <c r="W634">
        <v>948.6</v>
      </c>
    </row>
    <row r="635" spans="22:23" x14ac:dyDescent="0.2">
      <c r="V635">
        <v>63.3</v>
      </c>
      <c r="W635">
        <v>948.8</v>
      </c>
    </row>
    <row r="636" spans="22:23" x14ac:dyDescent="0.2">
      <c r="V636">
        <v>63.4</v>
      </c>
      <c r="W636">
        <v>949.1</v>
      </c>
    </row>
    <row r="637" spans="22:23" x14ac:dyDescent="0.2">
      <c r="V637">
        <v>63.5</v>
      </c>
      <c r="W637">
        <v>949.3</v>
      </c>
    </row>
    <row r="638" spans="22:23" x14ac:dyDescent="0.2">
      <c r="V638">
        <v>63.6</v>
      </c>
      <c r="W638">
        <v>949.6</v>
      </c>
    </row>
    <row r="639" spans="22:23" x14ac:dyDescent="0.2">
      <c r="V639">
        <v>63.7</v>
      </c>
      <c r="W639">
        <v>949.8</v>
      </c>
    </row>
    <row r="640" spans="22:23" x14ac:dyDescent="0.2">
      <c r="V640">
        <v>63.8</v>
      </c>
      <c r="W640">
        <v>950.1</v>
      </c>
    </row>
    <row r="641" spans="22:23" x14ac:dyDescent="0.2">
      <c r="V641">
        <v>63.9</v>
      </c>
      <c r="W641">
        <v>950.3</v>
      </c>
    </row>
    <row r="642" spans="22:23" x14ac:dyDescent="0.2">
      <c r="V642">
        <v>64</v>
      </c>
      <c r="W642">
        <v>950.5</v>
      </c>
    </row>
    <row r="643" spans="22:23" x14ac:dyDescent="0.2">
      <c r="V643">
        <v>64.099999999999994</v>
      </c>
      <c r="W643">
        <v>950.8</v>
      </c>
    </row>
    <row r="644" spans="22:23" x14ac:dyDescent="0.2">
      <c r="V644">
        <v>64.2</v>
      </c>
      <c r="W644">
        <v>951</v>
      </c>
    </row>
    <row r="645" spans="22:23" x14ac:dyDescent="0.2">
      <c r="V645">
        <v>64.3</v>
      </c>
      <c r="W645">
        <v>951.3</v>
      </c>
    </row>
    <row r="646" spans="22:23" x14ac:dyDescent="0.2">
      <c r="V646">
        <v>64.400000000000006</v>
      </c>
      <c r="W646">
        <v>951.5</v>
      </c>
    </row>
    <row r="647" spans="22:23" x14ac:dyDescent="0.2">
      <c r="V647">
        <v>64.5</v>
      </c>
      <c r="W647">
        <v>951.8</v>
      </c>
    </row>
    <row r="648" spans="22:23" x14ac:dyDescent="0.2">
      <c r="V648">
        <v>64.599999999999994</v>
      </c>
      <c r="W648">
        <v>952</v>
      </c>
    </row>
    <row r="649" spans="22:23" x14ac:dyDescent="0.2">
      <c r="V649">
        <v>64.7</v>
      </c>
      <c r="W649">
        <v>952.2</v>
      </c>
    </row>
    <row r="650" spans="22:23" x14ac:dyDescent="0.2">
      <c r="V650">
        <v>64.8</v>
      </c>
      <c r="W650">
        <v>952.5</v>
      </c>
    </row>
    <row r="651" spans="22:23" x14ac:dyDescent="0.2">
      <c r="V651">
        <v>64.900000000000006</v>
      </c>
      <c r="W651">
        <v>952.7</v>
      </c>
    </row>
    <row r="652" spans="22:23" x14ac:dyDescent="0.2">
      <c r="V652">
        <v>65</v>
      </c>
      <c r="W652">
        <v>953</v>
      </c>
    </row>
    <row r="653" spans="22:23" x14ac:dyDescent="0.2">
      <c r="V653">
        <v>65.099999999999994</v>
      </c>
      <c r="W653">
        <v>953.2</v>
      </c>
    </row>
    <row r="654" spans="22:23" x14ac:dyDescent="0.2">
      <c r="V654">
        <v>65.2</v>
      </c>
      <c r="W654">
        <v>953.4</v>
      </c>
    </row>
    <row r="655" spans="22:23" x14ac:dyDescent="0.2">
      <c r="V655">
        <v>65.3</v>
      </c>
      <c r="W655">
        <v>953.7</v>
      </c>
    </row>
    <row r="656" spans="22:23" x14ac:dyDescent="0.2">
      <c r="V656">
        <v>65.400000000000006</v>
      </c>
      <c r="W656">
        <v>953.9</v>
      </c>
    </row>
    <row r="657" spans="22:23" x14ac:dyDescent="0.2">
      <c r="V657">
        <v>65.5</v>
      </c>
      <c r="W657">
        <v>954.1</v>
      </c>
    </row>
    <row r="658" spans="22:23" x14ac:dyDescent="0.2">
      <c r="V658">
        <v>65.599999999999994</v>
      </c>
      <c r="W658">
        <v>954.4</v>
      </c>
    </row>
    <row r="659" spans="22:23" x14ac:dyDescent="0.2">
      <c r="V659">
        <v>65.7</v>
      </c>
      <c r="W659">
        <v>954.6</v>
      </c>
    </row>
    <row r="660" spans="22:23" x14ac:dyDescent="0.2">
      <c r="V660">
        <v>65.8</v>
      </c>
      <c r="W660">
        <v>954.9</v>
      </c>
    </row>
    <row r="661" spans="22:23" x14ac:dyDescent="0.2">
      <c r="V661">
        <v>65.900000000000006</v>
      </c>
      <c r="W661">
        <v>955.1</v>
      </c>
    </row>
    <row r="662" spans="22:23" x14ac:dyDescent="0.2">
      <c r="V662">
        <v>66</v>
      </c>
      <c r="W662">
        <v>955.3</v>
      </c>
    </row>
    <row r="663" spans="22:23" x14ac:dyDescent="0.2">
      <c r="V663">
        <v>66.099999999999994</v>
      </c>
      <c r="W663">
        <v>955.6</v>
      </c>
    </row>
    <row r="664" spans="22:23" x14ac:dyDescent="0.2">
      <c r="V664">
        <v>66.2</v>
      </c>
      <c r="W664">
        <v>955.8</v>
      </c>
    </row>
    <row r="665" spans="22:23" x14ac:dyDescent="0.2">
      <c r="V665">
        <v>66.3</v>
      </c>
      <c r="W665">
        <v>956</v>
      </c>
    </row>
    <row r="666" spans="22:23" x14ac:dyDescent="0.2">
      <c r="V666">
        <v>66.400000000000006</v>
      </c>
      <c r="W666">
        <v>956.3</v>
      </c>
    </row>
    <row r="667" spans="22:23" x14ac:dyDescent="0.2">
      <c r="V667">
        <v>66.5</v>
      </c>
      <c r="W667">
        <v>956.5</v>
      </c>
    </row>
    <row r="668" spans="22:23" x14ac:dyDescent="0.2">
      <c r="V668">
        <v>66.599999999999994</v>
      </c>
      <c r="W668">
        <v>956.7</v>
      </c>
    </row>
    <row r="669" spans="22:23" x14ac:dyDescent="0.2">
      <c r="V669">
        <v>66.7</v>
      </c>
      <c r="W669">
        <v>957</v>
      </c>
    </row>
    <row r="670" spans="22:23" x14ac:dyDescent="0.2">
      <c r="V670">
        <v>66.8</v>
      </c>
      <c r="W670">
        <v>957.2</v>
      </c>
    </row>
    <row r="671" spans="22:23" x14ac:dyDescent="0.2">
      <c r="V671">
        <v>66.900000000000006</v>
      </c>
      <c r="W671">
        <v>957.4</v>
      </c>
    </row>
    <row r="672" spans="22:23" x14ac:dyDescent="0.2">
      <c r="V672">
        <v>67</v>
      </c>
      <c r="W672">
        <v>957.7</v>
      </c>
    </row>
    <row r="673" spans="22:23" x14ac:dyDescent="0.2">
      <c r="V673">
        <v>67.099999999999994</v>
      </c>
      <c r="W673">
        <v>957.9</v>
      </c>
    </row>
    <row r="674" spans="22:23" x14ac:dyDescent="0.2">
      <c r="V674">
        <v>67.2</v>
      </c>
      <c r="W674">
        <v>958.1</v>
      </c>
    </row>
    <row r="675" spans="22:23" x14ac:dyDescent="0.2">
      <c r="V675">
        <v>67.3</v>
      </c>
      <c r="W675">
        <v>958.4</v>
      </c>
    </row>
    <row r="676" spans="22:23" x14ac:dyDescent="0.2">
      <c r="V676">
        <v>67.400000000000006</v>
      </c>
      <c r="W676">
        <v>958.6</v>
      </c>
    </row>
    <row r="677" spans="22:23" x14ac:dyDescent="0.2">
      <c r="V677">
        <v>67.5</v>
      </c>
      <c r="W677">
        <v>958.8</v>
      </c>
    </row>
    <row r="678" spans="22:23" x14ac:dyDescent="0.2">
      <c r="V678">
        <v>67.599999999999994</v>
      </c>
      <c r="W678">
        <v>959.1</v>
      </c>
    </row>
    <row r="679" spans="22:23" x14ac:dyDescent="0.2">
      <c r="V679">
        <v>67.7</v>
      </c>
      <c r="W679">
        <v>959.3</v>
      </c>
    </row>
    <row r="680" spans="22:23" x14ac:dyDescent="0.2">
      <c r="V680">
        <v>67.8</v>
      </c>
      <c r="W680">
        <v>959.5</v>
      </c>
    </row>
    <row r="681" spans="22:23" x14ac:dyDescent="0.2">
      <c r="V681">
        <v>67.900000000000006</v>
      </c>
      <c r="W681">
        <v>959.7</v>
      </c>
    </row>
    <row r="682" spans="22:23" x14ac:dyDescent="0.2">
      <c r="V682">
        <v>68</v>
      </c>
      <c r="W682">
        <v>960</v>
      </c>
    </row>
    <row r="683" spans="22:23" x14ac:dyDescent="0.2">
      <c r="V683">
        <v>68.099999999999994</v>
      </c>
      <c r="W683">
        <v>960.2</v>
      </c>
    </row>
    <row r="684" spans="22:23" x14ac:dyDescent="0.2">
      <c r="V684">
        <v>68.2</v>
      </c>
      <c r="W684">
        <v>960.4</v>
      </c>
    </row>
    <row r="685" spans="22:23" x14ac:dyDescent="0.2">
      <c r="V685">
        <v>68.3</v>
      </c>
      <c r="W685">
        <v>960.7</v>
      </c>
    </row>
    <row r="686" spans="22:23" x14ac:dyDescent="0.2">
      <c r="V686">
        <v>68.400000000000006</v>
      </c>
      <c r="W686">
        <v>960.9</v>
      </c>
    </row>
    <row r="687" spans="22:23" x14ac:dyDescent="0.2">
      <c r="V687">
        <v>68.5</v>
      </c>
      <c r="W687">
        <v>961.1</v>
      </c>
    </row>
    <row r="688" spans="22:23" x14ac:dyDescent="0.2">
      <c r="V688">
        <v>68.599999999999994</v>
      </c>
      <c r="W688">
        <v>961.3</v>
      </c>
    </row>
    <row r="689" spans="22:23" x14ac:dyDescent="0.2">
      <c r="V689">
        <v>68.7</v>
      </c>
      <c r="W689">
        <v>961.6</v>
      </c>
    </row>
    <row r="690" spans="22:23" x14ac:dyDescent="0.2">
      <c r="V690">
        <v>68.8</v>
      </c>
      <c r="W690">
        <v>961.8</v>
      </c>
    </row>
    <row r="691" spans="22:23" x14ac:dyDescent="0.2">
      <c r="V691">
        <v>68.900000000000006</v>
      </c>
      <c r="W691">
        <v>962</v>
      </c>
    </row>
    <row r="692" spans="22:23" x14ac:dyDescent="0.2">
      <c r="V692">
        <v>69</v>
      </c>
      <c r="W692">
        <v>962.2</v>
      </c>
    </row>
    <row r="693" spans="22:23" x14ac:dyDescent="0.2">
      <c r="V693">
        <v>69.099999999999994</v>
      </c>
      <c r="W693">
        <v>962.5</v>
      </c>
    </row>
    <row r="694" spans="22:23" x14ac:dyDescent="0.2">
      <c r="V694">
        <v>69.2</v>
      </c>
      <c r="W694">
        <v>962.7</v>
      </c>
    </row>
    <row r="695" spans="22:23" x14ac:dyDescent="0.2">
      <c r="V695">
        <v>69.3</v>
      </c>
      <c r="W695">
        <v>962.9</v>
      </c>
    </row>
    <row r="696" spans="22:23" x14ac:dyDescent="0.2">
      <c r="V696">
        <v>69.400000000000006</v>
      </c>
      <c r="W696">
        <v>963.1</v>
      </c>
    </row>
    <row r="697" spans="22:23" x14ac:dyDescent="0.2">
      <c r="V697">
        <v>69.5</v>
      </c>
      <c r="W697">
        <v>963.4</v>
      </c>
    </row>
    <row r="698" spans="22:23" x14ac:dyDescent="0.2">
      <c r="V698">
        <v>69.599999999999994</v>
      </c>
      <c r="W698">
        <v>963.6</v>
      </c>
    </row>
    <row r="699" spans="22:23" x14ac:dyDescent="0.2">
      <c r="V699">
        <v>69.7</v>
      </c>
      <c r="W699">
        <v>963.8</v>
      </c>
    </row>
    <row r="700" spans="22:23" x14ac:dyDescent="0.2">
      <c r="V700">
        <v>69.8</v>
      </c>
      <c r="W700">
        <v>964</v>
      </c>
    </row>
    <row r="701" spans="22:23" x14ac:dyDescent="0.2">
      <c r="V701">
        <v>69.900000000000006</v>
      </c>
      <c r="W701">
        <v>964.3</v>
      </c>
    </row>
    <row r="702" spans="22:23" x14ac:dyDescent="0.2">
      <c r="V702">
        <v>70</v>
      </c>
      <c r="W702">
        <v>964.5</v>
      </c>
    </row>
    <row r="703" spans="22:23" x14ac:dyDescent="0.2">
      <c r="V703">
        <v>70.099999999999994</v>
      </c>
      <c r="W703">
        <v>964.7</v>
      </c>
    </row>
    <row r="704" spans="22:23" x14ac:dyDescent="0.2">
      <c r="V704">
        <v>70.2</v>
      </c>
      <c r="W704">
        <v>964.9</v>
      </c>
    </row>
    <row r="705" spans="22:23" x14ac:dyDescent="0.2">
      <c r="V705">
        <v>70.3</v>
      </c>
      <c r="W705">
        <v>965.1</v>
      </c>
    </row>
    <row r="706" spans="22:23" x14ac:dyDescent="0.2">
      <c r="V706">
        <v>70.400000000000006</v>
      </c>
      <c r="W706">
        <v>965.4</v>
      </c>
    </row>
    <row r="707" spans="22:23" x14ac:dyDescent="0.2">
      <c r="V707">
        <v>70.5</v>
      </c>
      <c r="W707">
        <v>965.6</v>
      </c>
    </row>
    <row r="708" spans="22:23" x14ac:dyDescent="0.2">
      <c r="V708">
        <v>70.599999999999994</v>
      </c>
      <c r="W708">
        <v>965.8</v>
      </c>
    </row>
    <row r="709" spans="22:23" x14ac:dyDescent="0.2">
      <c r="V709">
        <v>70.7</v>
      </c>
      <c r="W709">
        <v>966</v>
      </c>
    </row>
    <row r="710" spans="22:23" x14ac:dyDescent="0.2">
      <c r="V710">
        <v>70.8</v>
      </c>
      <c r="W710">
        <v>966.2</v>
      </c>
    </row>
    <row r="711" spans="22:23" x14ac:dyDescent="0.2">
      <c r="V711">
        <v>70.900000000000006</v>
      </c>
      <c r="W711">
        <v>966.5</v>
      </c>
    </row>
    <row r="712" spans="22:23" x14ac:dyDescent="0.2">
      <c r="V712">
        <v>71</v>
      </c>
      <c r="W712">
        <v>966.7</v>
      </c>
    </row>
    <row r="713" spans="22:23" x14ac:dyDescent="0.2">
      <c r="V713">
        <v>71.099999999999994</v>
      </c>
      <c r="W713">
        <v>966.9</v>
      </c>
    </row>
    <row r="714" spans="22:23" x14ac:dyDescent="0.2">
      <c r="V714">
        <v>71.2</v>
      </c>
      <c r="W714">
        <v>967.1</v>
      </c>
    </row>
    <row r="715" spans="22:23" x14ac:dyDescent="0.2">
      <c r="V715">
        <v>71.3</v>
      </c>
      <c r="W715">
        <v>967.3</v>
      </c>
    </row>
    <row r="716" spans="22:23" x14ac:dyDescent="0.2">
      <c r="V716">
        <v>71.400000000000006</v>
      </c>
      <c r="W716">
        <v>967.6</v>
      </c>
    </row>
    <row r="717" spans="22:23" x14ac:dyDescent="0.2">
      <c r="V717">
        <v>71.5</v>
      </c>
      <c r="W717">
        <v>967.8</v>
      </c>
    </row>
    <row r="718" spans="22:23" x14ac:dyDescent="0.2">
      <c r="V718">
        <v>71.599999999999994</v>
      </c>
      <c r="W718">
        <v>968</v>
      </c>
    </row>
    <row r="719" spans="22:23" x14ac:dyDescent="0.2">
      <c r="V719">
        <v>71.7</v>
      </c>
      <c r="W719">
        <v>968.2</v>
      </c>
    </row>
    <row r="720" spans="22:23" x14ac:dyDescent="0.2">
      <c r="V720">
        <v>71.8</v>
      </c>
      <c r="W720">
        <v>968.4</v>
      </c>
    </row>
    <row r="721" spans="22:23" x14ac:dyDescent="0.2">
      <c r="V721">
        <v>71.900000000000006</v>
      </c>
      <c r="W721">
        <v>968.6</v>
      </c>
    </row>
    <row r="722" spans="22:23" x14ac:dyDescent="0.2">
      <c r="V722">
        <v>72</v>
      </c>
      <c r="W722">
        <v>968.8</v>
      </c>
    </row>
    <row r="723" spans="22:23" x14ac:dyDescent="0.2">
      <c r="V723">
        <v>72.099999999999994</v>
      </c>
      <c r="W723">
        <v>969.1</v>
      </c>
    </row>
    <row r="724" spans="22:23" x14ac:dyDescent="0.2">
      <c r="V724">
        <v>72.2</v>
      </c>
      <c r="W724">
        <v>969.3</v>
      </c>
    </row>
    <row r="725" spans="22:23" x14ac:dyDescent="0.2">
      <c r="V725">
        <v>72.3</v>
      </c>
      <c r="W725">
        <v>969.5</v>
      </c>
    </row>
    <row r="726" spans="22:23" x14ac:dyDescent="0.2">
      <c r="V726">
        <v>72.400000000000006</v>
      </c>
      <c r="W726">
        <v>969.7</v>
      </c>
    </row>
    <row r="727" spans="22:23" x14ac:dyDescent="0.2">
      <c r="V727">
        <v>72.5</v>
      </c>
      <c r="W727">
        <v>969.9</v>
      </c>
    </row>
    <row r="728" spans="22:23" x14ac:dyDescent="0.2">
      <c r="V728">
        <v>72.599999999999994</v>
      </c>
      <c r="W728">
        <v>970.1</v>
      </c>
    </row>
    <row r="729" spans="22:23" x14ac:dyDescent="0.2">
      <c r="V729">
        <v>72.7</v>
      </c>
      <c r="W729">
        <v>970.3</v>
      </c>
    </row>
    <row r="730" spans="22:23" x14ac:dyDescent="0.2">
      <c r="V730">
        <v>72.8</v>
      </c>
      <c r="W730">
        <v>970.6</v>
      </c>
    </row>
    <row r="731" spans="22:23" x14ac:dyDescent="0.2">
      <c r="V731">
        <v>72.900000000000006</v>
      </c>
      <c r="W731">
        <v>970.8</v>
      </c>
    </row>
    <row r="732" spans="22:23" x14ac:dyDescent="0.2">
      <c r="V732">
        <v>73</v>
      </c>
      <c r="W732">
        <v>971</v>
      </c>
    </row>
    <row r="733" spans="22:23" x14ac:dyDescent="0.2">
      <c r="V733">
        <v>73.099999999999994</v>
      </c>
      <c r="W733">
        <v>971.2</v>
      </c>
    </row>
    <row r="734" spans="22:23" x14ac:dyDescent="0.2">
      <c r="V734">
        <v>73.2</v>
      </c>
      <c r="W734">
        <v>971.4</v>
      </c>
    </row>
    <row r="735" spans="22:23" x14ac:dyDescent="0.2">
      <c r="V735">
        <v>73.3</v>
      </c>
      <c r="W735">
        <v>971.6</v>
      </c>
    </row>
    <row r="736" spans="22:23" x14ac:dyDescent="0.2">
      <c r="V736">
        <v>73.400000000000006</v>
      </c>
      <c r="W736">
        <v>971.8</v>
      </c>
    </row>
    <row r="737" spans="22:23" x14ac:dyDescent="0.2">
      <c r="V737">
        <v>73.5</v>
      </c>
      <c r="W737">
        <v>972</v>
      </c>
    </row>
    <row r="738" spans="22:23" x14ac:dyDescent="0.2">
      <c r="V738">
        <v>73.599999999999994</v>
      </c>
      <c r="W738">
        <v>972.3</v>
      </c>
    </row>
    <row r="739" spans="22:23" x14ac:dyDescent="0.2">
      <c r="V739">
        <v>73.7</v>
      </c>
      <c r="W739">
        <v>972.5</v>
      </c>
    </row>
    <row r="740" spans="22:23" x14ac:dyDescent="0.2">
      <c r="V740">
        <v>73.8</v>
      </c>
      <c r="W740">
        <v>972.7</v>
      </c>
    </row>
    <row r="741" spans="22:23" x14ac:dyDescent="0.2">
      <c r="V741">
        <v>73.900000000000006</v>
      </c>
      <c r="W741">
        <v>972.9</v>
      </c>
    </row>
    <row r="742" spans="22:23" x14ac:dyDescent="0.2">
      <c r="V742">
        <v>74</v>
      </c>
      <c r="W742">
        <v>973.1</v>
      </c>
    </row>
    <row r="743" spans="22:23" x14ac:dyDescent="0.2">
      <c r="V743">
        <v>74.099999999999994</v>
      </c>
      <c r="W743">
        <v>973.3</v>
      </c>
    </row>
    <row r="744" spans="22:23" x14ac:dyDescent="0.2">
      <c r="V744">
        <v>74.2</v>
      </c>
      <c r="W744">
        <v>973.5</v>
      </c>
    </row>
    <row r="745" spans="22:23" x14ac:dyDescent="0.2">
      <c r="V745">
        <v>74.3</v>
      </c>
      <c r="W745">
        <v>973.7</v>
      </c>
    </row>
    <row r="746" spans="22:23" x14ac:dyDescent="0.2">
      <c r="V746">
        <v>74.400000000000006</v>
      </c>
      <c r="W746">
        <v>973.9</v>
      </c>
    </row>
    <row r="747" spans="22:23" x14ac:dyDescent="0.2">
      <c r="V747">
        <v>74.5</v>
      </c>
      <c r="W747">
        <v>974.1</v>
      </c>
    </row>
    <row r="748" spans="22:23" x14ac:dyDescent="0.2">
      <c r="V748">
        <v>74.599999999999994</v>
      </c>
      <c r="W748">
        <v>974.3</v>
      </c>
    </row>
    <row r="749" spans="22:23" x14ac:dyDescent="0.2">
      <c r="V749">
        <v>74.7</v>
      </c>
      <c r="W749">
        <v>974.5</v>
      </c>
    </row>
    <row r="750" spans="22:23" x14ac:dyDescent="0.2">
      <c r="V750">
        <v>74.8</v>
      </c>
      <c r="W750">
        <v>974.8</v>
      </c>
    </row>
    <row r="751" spans="22:23" x14ac:dyDescent="0.2">
      <c r="V751">
        <v>74.900000000000006</v>
      </c>
      <c r="W751">
        <v>975</v>
      </c>
    </row>
    <row r="752" spans="22:23" x14ac:dyDescent="0.2">
      <c r="V752">
        <v>75</v>
      </c>
      <c r="W752">
        <v>975.2</v>
      </c>
    </row>
    <row r="753" spans="22:23" x14ac:dyDescent="0.2">
      <c r="V753">
        <v>75.099999999999994</v>
      </c>
      <c r="W753">
        <v>975.4</v>
      </c>
    </row>
    <row r="754" spans="22:23" x14ac:dyDescent="0.2">
      <c r="V754">
        <v>75.2</v>
      </c>
      <c r="W754">
        <v>975.6</v>
      </c>
    </row>
    <row r="755" spans="22:23" x14ac:dyDescent="0.2">
      <c r="V755">
        <v>75.3</v>
      </c>
      <c r="W755">
        <v>975.8</v>
      </c>
    </row>
    <row r="756" spans="22:23" x14ac:dyDescent="0.2">
      <c r="V756">
        <v>75.400000000000006</v>
      </c>
      <c r="W756">
        <v>976</v>
      </c>
    </row>
    <row r="757" spans="22:23" x14ac:dyDescent="0.2">
      <c r="V757">
        <v>75.5</v>
      </c>
      <c r="W757">
        <v>976.2</v>
      </c>
    </row>
    <row r="758" spans="22:23" x14ac:dyDescent="0.2">
      <c r="V758">
        <v>75.599999999999994</v>
      </c>
      <c r="W758">
        <v>976.4</v>
      </c>
    </row>
    <row r="759" spans="22:23" x14ac:dyDescent="0.2">
      <c r="V759">
        <v>75.7</v>
      </c>
      <c r="W759">
        <v>976.6</v>
      </c>
    </row>
    <row r="760" spans="22:23" x14ac:dyDescent="0.2">
      <c r="V760">
        <v>75.8</v>
      </c>
      <c r="W760">
        <v>976.8</v>
      </c>
    </row>
    <row r="761" spans="22:23" x14ac:dyDescent="0.2">
      <c r="V761">
        <v>75.900000000000006</v>
      </c>
      <c r="W761">
        <v>977</v>
      </c>
    </row>
    <row r="762" spans="22:23" x14ac:dyDescent="0.2">
      <c r="V762">
        <v>76</v>
      </c>
      <c r="W762">
        <v>977.2</v>
      </c>
    </row>
    <row r="763" spans="22:23" x14ac:dyDescent="0.2">
      <c r="V763">
        <v>76.099999999999994</v>
      </c>
      <c r="W763">
        <v>977.4</v>
      </c>
    </row>
    <row r="764" spans="22:23" x14ac:dyDescent="0.2">
      <c r="V764">
        <v>76.2</v>
      </c>
      <c r="W764">
        <v>977.6</v>
      </c>
    </row>
    <row r="765" spans="22:23" x14ac:dyDescent="0.2">
      <c r="V765">
        <v>76.3</v>
      </c>
      <c r="W765">
        <v>977.8</v>
      </c>
    </row>
    <row r="766" spans="22:23" x14ac:dyDescent="0.2">
      <c r="V766">
        <v>76.400000000000006</v>
      </c>
      <c r="W766">
        <v>978</v>
      </c>
    </row>
    <row r="767" spans="22:23" x14ac:dyDescent="0.2">
      <c r="V767">
        <v>76.5</v>
      </c>
      <c r="W767">
        <v>978.2</v>
      </c>
    </row>
    <row r="768" spans="22:23" x14ac:dyDescent="0.2">
      <c r="V768">
        <v>76.599999999999994</v>
      </c>
      <c r="W768">
        <v>978.4</v>
      </c>
    </row>
    <row r="769" spans="22:23" x14ac:dyDescent="0.2">
      <c r="V769">
        <v>76.7</v>
      </c>
      <c r="W769">
        <v>978.6</v>
      </c>
    </row>
    <row r="770" spans="22:23" x14ac:dyDescent="0.2">
      <c r="V770">
        <v>76.8</v>
      </c>
      <c r="W770">
        <v>978.8</v>
      </c>
    </row>
    <row r="771" spans="22:23" x14ac:dyDescent="0.2">
      <c r="V771">
        <v>76.900000000000006</v>
      </c>
      <c r="W771">
        <v>979</v>
      </c>
    </row>
    <row r="772" spans="22:23" x14ac:dyDescent="0.2">
      <c r="V772">
        <v>77</v>
      </c>
      <c r="W772">
        <v>979.2</v>
      </c>
    </row>
    <row r="773" spans="22:23" x14ac:dyDescent="0.2">
      <c r="V773">
        <v>77.099999999999994</v>
      </c>
      <c r="W773">
        <v>979.4</v>
      </c>
    </row>
    <row r="774" spans="22:23" x14ac:dyDescent="0.2">
      <c r="V774">
        <v>77.2</v>
      </c>
      <c r="W774">
        <v>979.6</v>
      </c>
    </row>
    <row r="775" spans="22:23" x14ac:dyDescent="0.2">
      <c r="V775">
        <v>77.3</v>
      </c>
      <c r="W775">
        <v>979.8</v>
      </c>
    </row>
    <row r="776" spans="22:23" x14ac:dyDescent="0.2">
      <c r="V776">
        <v>77.400000000000006</v>
      </c>
      <c r="W776">
        <v>980</v>
      </c>
    </row>
    <row r="777" spans="22:23" x14ac:dyDescent="0.2">
      <c r="V777">
        <v>77.5</v>
      </c>
      <c r="W777">
        <v>980.2</v>
      </c>
    </row>
    <row r="778" spans="22:23" x14ac:dyDescent="0.2">
      <c r="V778">
        <v>77.599999999999994</v>
      </c>
      <c r="W778">
        <v>980.4</v>
      </c>
    </row>
    <row r="779" spans="22:23" x14ac:dyDescent="0.2">
      <c r="V779">
        <v>77.7</v>
      </c>
      <c r="W779">
        <v>980.6</v>
      </c>
    </row>
    <row r="780" spans="22:23" x14ac:dyDescent="0.2">
      <c r="V780">
        <v>77.8</v>
      </c>
      <c r="W780">
        <v>980.8</v>
      </c>
    </row>
    <row r="781" spans="22:23" x14ac:dyDescent="0.2">
      <c r="V781">
        <v>77.900000000000006</v>
      </c>
      <c r="W781">
        <v>981</v>
      </c>
    </row>
    <row r="782" spans="22:23" x14ac:dyDescent="0.2">
      <c r="V782">
        <v>78</v>
      </c>
      <c r="W782">
        <v>981.2</v>
      </c>
    </row>
    <row r="783" spans="22:23" x14ac:dyDescent="0.2">
      <c r="V783">
        <v>78.099999999999994</v>
      </c>
      <c r="W783">
        <v>981.4</v>
      </c>
    </row>
    <row r="784" spans="22:23" x14ac:dyDescent="0.2">
      <c r="V784">
        <v>78.2</v>
      </c>
      <c r="W784">
        <v>981.6</v>
      </c>
    </row>
    <row r="785" spans="22:23" x14ac:dyDescent="0.2">
      <c r="V785">
        <v>78.3</v>
      </c>
      <c r="W785">
        <v>981.8</v>
      </c>
    </row>
    <row r="786" spans="22:23" x14ac:dyDescent="0.2">
      <c r="V786">
        <v>78.400000000000006</v>
      </c>
      <c r="W786">
        <v>982</v>
      </c>
    </row>
    <row r="787" spans="22:23" x14ac:dyDescent="0.2">
      <c r="V787">
        <v>78.5</v>
      </c>
      <c r="W787">
        <v>982.2</v>
      </c>
    </row>
    <row r="788" spans="22:23" x14ac:dyDescent="0.2">
      <c r="V788">
        <v>78.599999999999994</v>
      </c>
      <c r="W788">
        <v>982.4</v>
      </c>
    </row>
    <row r="789" spans="22:23" x14ac:dyDescent="0.2">
      <c r="V789">
        <v>78.7</v>
      </c>
      <c r="W789">
        <v>982.6</v>
      </c>
    </row>
    <row r="790" spans="22:23" x14ac:dyDescent="0.2">
      <c r="V790">
        <v>78.8</v>
      </c>
      <c r="W790">
        <v>982.8</v>
      </c>
    </row>
    <row r="791" spans="22:23" x14ac:dyDescent="0.2">
      <c r="V791">
        <v>78.900000000000006</v>
      </c>
      <c r="W791">
        <v>983</v>
      </c>
    </row>
    <row r="792" spans="22:23" x14ac:dyDescent="0.2">
      <c r="V792">
        <v>79</v>
      </c>
      <c r="W792">
        <v>983.2</v>
      </c>
    </row>
    <row r="793" spans="22:23" x14ac:dyDescent="0.2">
      <c r="V793">
        <v>79.099999999999994</v>
      </c>
      <c r="W793">
        <v>983.4</v>
      </c>
    </row>
    <row r="794" spans="22:23" x14ac:dyDescent="0.2">
      <c r="V794">
        <v>79.2</v>
      </c>
      <c r="W794">
        <v>983.6</v>
      </c>
    </row>
    <row r="795" spans="22:23" x14ac:dyDescent="0.2">
      <c r="V795">
        <v>79.3</v>
      </c>
      <c r="W795">
        <v>983.8</v>
      </c>
    </row>
    <row r="796" spans="22:23" x14ac:dyDescent="0.2">
      <c r="V796">
        <v>79.400000000000006</v>
      </c>
      <c r="W796">
        <v>984</v>
      </c>
    </row>
    <row r="797" spans="22:23" x14ac:dyDescent="0.2">
      <c r="V797">
        <v>79.5</v>
      </c>
      <c r="W797">
        <v>984.2</v>
      </c>
    </row>
    <row r="798" spans="22:23" x14ac:dyDescent="0.2">
      <c r="V798">
        <v>79.599999999999994</v>
      </c>
      <c r="W798">
        <v>984.4</v>
      </c>
    </row>
    <row r="799" spans="22:23" x14ac:dyDescent="0.2">
      <c r="V799">
        <v>79.7</v>
      </c>
      <c r="W799">
        <v>984.6</v>
      </c>
    </row>
    <row r="800" spans="22:23" x14ac:dyDescent="0.2">
      <c r="V800">
        <v>79.8</v>
      </c>
      <c r="W800">
        <v>984.7</v>
      </c>
    </row>
    <row r="801" spans="22:23" x14ac:dyDescent="0.2">
      <c r="V801">
        <v>79.900000000000006</v>
      </c>
      <c r="W801">
        <v>984.9</v>
      </c>
    </row>
    <row r="802" spans="22:23" x14ac:dyDescent="0.2">
      <c r="V802">
        <v>80</v>
      </c>
      <c r="W802">
        <v>985.1</v>
      </c>
    </row>
    <row r="803" spans="22:23" x14ac:dyDescent="0.2">
      <c r="V803">
        <v>80.099999999999994</v>
      </c>
      <c r="W803">
        <v>985.3</v>
      </c>
    </row>
    <row r="804" spans="22:23" x14ac:dyDescent="0.2">
      <c r="V804">
        <v>80.2</v>
      </c>
      <c r="W804">
        <v>985.5</v>
      </c>
    </row>
    <row r="805" spans="22:23" x14ac:dyDescent="0.2">
      <c r="V805">
        <v>80.3</v>
      </c>
      <c r="W805">
        <v>985.7</v>
      </c>
    </row>
    <row r="806" spans="22:23" x14ac:dyDescent="0.2">
      <c r="V806">
        <v>80.400000000000006</v>
      </c>
      <c r="W806">
        <v>985.9</v>
      </c>
    </row>
    <row r="807" spans="22:23" x14ac:dyDescent="0.2">
      <c r="V807">
        <v>80.5</v>
      </c>
      <c r="W807">
        <v>986.1</v>
      </c>
    </row>
    <row r="808" spans="22:23" x14ac:dyDescent="0.2">
      <c r="V808">
        <v>80.599999999999994</v>
      </c>
      <c r="W808">
        <v>986.3</v>
      </c>
    </row>
    <row r="809" spans="22:23" x14ac:dyDescent="0.2">
      <c r="V809">
        <v>80.7</v>
      </c>
      <c r="W809">
        <v>986.5</v>
      </c>
    </row>
    <row r="810" spans="22:23" x14ac:dyDescent="0.2">
      <c r="V810">
        <v>80.8</v>
      </c>
      <c r="W810">
        <v>986.7</v>
      </c>
    </row>
    <row r="811" spans="22:23" x14ac:dyDescent="0.2">
      <c r="V811">
        <v>80.900000000000006</v>
      </c>
      <c r="W811">
        <v>986.9</v>
      </c>
    </row>
    <row r="812" spans="22:23" x14ac:dyDescent="0.2">
      <c r="V812">
        <v>81</v>
      </c>
      <c r="W812">
        <v>987</v>
      </c>
    </row>
    <row r="813" spans="22:23" x14ac:dyDescent="0.2">
      <c r="V813">
        <v>81.099999999999994</v>
      </c>
      <c r="W813">
        <v>987.2</v>
      </c>
    </row>
    <row r="814" spans="22:23" x14ac:dyDescent="0.2">
      <c r="V814">
        <v>81.2</v>
      </c>
      <c r="W814">
        <v>987.4</v>
      </c>
    </row>
    <row r="815" spans="22:23" x14ac:dyDescent="0.2">
      <c r="V815">
        <v>81.3</v>
      </c>
      <c r="W815">
        <v>987.6</v>
      </c>
    </row>
    <row r="816" spans="22:23" x14ac:dyDescent="0.2">
      <c r="V816">
        <v>81.400000000000006</v>
      </c>
      <c r="W816">
        <v>987.8</v>
      </c>
    </row>
    <row r="817" spans="22:23" x14ac:dyDescent="0.2">
      <c r="V817">
        <v>81.5</v>
      </c>
      <c r="W817">
        <v>988</v>
      </c>
    </row>
    <row r="818" spans="22:23" x14ac:dyDescent="0.2">
      <c r="V818">
        <v>81.599999999999994</v>
      </c>
      <c r="W818">
        <v>988.2</v>
      </c>
    </row>
    <row r="819" spans="22:23" x14ac:dyDescent="0.2">
      <c r="V819">
        <v>81.7</v>
      </c>
      <c r="W819">
        <v>988.4</v>
      </c>
    </row>
    <row r="820" spans="22:23" x14ac:dyDescent="0.2">
      <c r="V820">
        <v>81.8</v>
      </c>
      <c r="W820">
        <v>988.6</v>
      </c>
    </row>
    <row r="821" spans="22:23" x14ac:dyDescent="0.2">
      <c r="V821">
        <v>81.900000000000006</v>
      </c>
      <c r="W821">
        <v>988.7</v>
      </c>
    </row>
    <row r="822" spans="22:23" x14ac:dyDescent="0.2">
      <c r="V822">
        <v>82</v>
      </c>
      <c r="W822">
        <v>988.9</v>
      </c>
    </row>
    <row r="823" spans="22:23" x14ac:dyDescent="0.2">
      <c r="V823">
        <v>82.1</v>
      </c>
      <c r="W823">
        <v>989.1</v>
      </c>
    </row>
    <row r="824" spans="22:23" x14ac:dyDescent="0.2">
      <c r="V824">
        <v>82.2</v>
      </c>
      <c r="W824">
        <v>989.3</v>
      </c>
    </row>
    <row r="825" spans="22:23" x14ac:dyDescent="0.2">
      <c r="V825">
        <v>82.3</v>
      </c>
      <c r="W825">
        <v>989.5</v>
      </c>
    </row>
    <row r="826" spans="22:23" x14ac:dyDescent="0.2">
      <c r="V826">
        <v>82.4</v>
      </c>
      <c r="W826">
        <v>989.7</v>
      </c>
    </row>
    <row r="827" spans="22:23" x14ac:dyDescent="0.2">
      <c r="V827">
        <v>82.5</v>
      </c>
      <c r="W827">
        <v>989.9</v>
      </c>
    </row>
    <row r="828" spans="22:23" x14ac:dyDescent="0.2">
      <c r="V828">
        <v>82.6</v>
      </c>
      <c r="W828">
        <v>990.1</v>
      </c>
    </row>
    <row r="829" spans="22:23" x14ac:dyDescent="0.2">
      <c r="V829">
        <v>82.7</v>
      </c>
      <c r="W829">
        <v>990.2</v>
      </c>
    </row>
    <row r="830" spans="22:23" x14ac:dyDescent="0.2">
      <c r="V830">
        <v>82.8</v>
      </c>
      <c r="W830">
        <v>990.4</v>
      </c>
    </row>
    <row r="831" spans="22:23" x14ac:dyDescent="0.2">
      <c r="V831">
        <v>82.9</v>
      </c>
      <c r="W831">
        <v>990.6</v>
      </c>
    </row>
    <row r="832" spans="22:23" x14ac:dyDescent="0.2">
      <c r="V832">
        <v>83</v>
      </c>
      <c r="W832">
        <v>990.8</v>
      </c>
    </row>
    <row r="833" spans="22:23" x14ac:dyDescent="0.2">
      <c r="V833">
        <v>83.1</v>
      </c>
      <c r="W833">
        <v>991</v>
      </c>
    </row>
    <row r="834" spans="22:23" x14ac:dyDescent="0.2">
      <c r="V834">
        <v>83.2</v>
      </c>
      <c r="W834">
        <v>991.2</v>
      </c>
    </row>
    <row r="835" spans="22:23" x14ac:dyDescent="0.2">
      <c r="V835">
        <v>83.3</v>
      </c>
      <c r="W835">
        <v>991.4</v>
      </c>
    </row>
    <row r="836" spans="22:23" x14ac:dyDescent="0.2">
      <c r="V836">
        <v>83.4</v>
      </c>
      <c r="W836">
        <v>991.5</v>
      </c>
    </row>
    <row r="837" spans="22:23" x14ac:dyDescent="0.2">
      <c r="V837">
        <v>83.5</v>
      </c>
      <c r="W837">
        <v>991.7</v>
      </c>
    </row>
    <row r="838" spans="22:23" x14ac:dyDescent="0.2">
      <c r="V838">
        <v>83.6</v>
      </c>
      <c r="W838">
        <v>991.9</v>
      </c>
    </row>
    <row r="839" spans="22:23" x14ac:dyDescent="0.2">
      <c r="V839">
        <v>83.7</v>
      </c>
      <c r="W839">
        <v>992.1</v>
      </c>
    </row>
    <row r="840" spans="22:23" x14ac:dyDescent="0.2">
      <c r="V840">
        <v>83.8</v>
      </c>
      <c r="W840">
        <v>992.3</v>
      </c>
    </row>
    <row r="841" spans="22:23" x14ac:dyDescent="0.2">
      <c r="V841">
        <v>83.9</v>
      </c>
      <c r="W841">
        <v>992.5</v>
      </c>
    </row>
    <row r="842" spans="22:23" x14ac:dyDescent="0.2">
      <c r="V842">
        <v>84</v>
      </c>
      <c r="W842">
        <v>992.6</v>
      </c>
    </row>
    <row r="843" spans="22:23" x14ac:dyDescent="0.2">
      <c r="V843">
        <v>84.1</v>
      </c>
      <c r="W843">
        <v>992.8</v>
      </c>
    </row>
    <row r="844" spans="22:23" x14ac:dyDescent="0.2">
      <c r="V844">
        <v>84.2</v>
      </c>
      <c r="W844">
        <v>993</v>
      </c>
    </row>
    <row r="845" spans="22:23" x14ac:dyDescent="0.2">
      <c r="V845">
        <v>84.3</v>
      </c>
      <c r="W845">
        <v>993.2</v>
      </c>
    </row>
    <row r="846" spans="22:23" x14ac:dyDescent="0.2">
      <c r="V846">
        <v>84.4</v>
      </c>
      <c r="W846">
        <v>993.4</v>
      </c>
    </row>
    <row r="847" spans="22:23" x14ac:dyDescent="0.2">
      <c r="V847">
        <v>84.5</v>
      </c>
      <c r="W847">
        <v>993.6</v>
      </c>
    </row>
    <row r="848" spans="22:23" x14ac:dyDescent="0.2">
      <c r="V848">
        <v>84.6</v>
      </c>
      <c r="W848">
        <v>993.7</v>
      </c>
    </row>
    <row r="849" spans="22:23" x14ac:dyDescent="0.2">
      <c r="V849">
        <v>84.7</v>
      </c>
      <c r="W849">
        <v>993.9</v>
      </c>
    </row>
    <row r="850" spans="22:23" x14ac:dyDescent="0.2">
      <c r="V850">
        <v>84.8</v>
      </c>
      <c r="W850">
        <v>994.1</v>
      </c>
    </row>
    <row r="851" spans="22:23" x14ac:dyDescent="0.2">
      <c r="V851">
        <v>84.9</v>
      </c>
      <c r="W851">
        <v>994.3</v>
      </c>
    </row>
    <row r="852" spans="22:23" x14ac:dyDescent="0.2">
      <c r="V852">
        <v>85</v>
      </c>
      <c r="W852">
        <v>994.5</v>
      </c>
    </row>
    <row r="853" spans="22:23" x14ac:dyDescent="0.2">
      <c r="V853">
        <v>85.1</v>
      </c>
      <c r="W853">
        <v>994.6</v>
      </c>
    </row>
    <row r="854" spans="22:23" x14ac:dyDescent="0.2">
      <c r="V854">
        <v>85.2</v>
      </c>
      <c r="W854">
        <v>994.8</v>
      </c>
    </row>
    <row r="855" spans="22:23" x14ac:dyDescent="0.2">
      <c r="V855">
        <v>85.3</v>
      </c>
      <c r="W855">
        <v>995</v>
      </c>
    </row>
    <row r="856" spans="22:23" x14ac:dyDescent="0.2">
      <c r="V856">
        <v>85.4</v>
      </c>
      <c r="W856">
        <v>995.2</v>
      </c>
    </row>
    <row r="857" spans="22:23" x14ac:dyDescent="0.2">
      <c r="V857">
        <v>85.5</v>
      </c>
      <c r="W857">
        <v>995.4</v>
      </c>
    </row>
    <row r="858" spans="22:23" x14ac:dyDescent="0.2">
      <c r="V858">
        <v>85.6</v>
      </c>
      <c r="W858">
        <v>995.5</v>
      </c>
    </row>
    <row r="859" spans="22:23" x14ac:dyDescent="0.2">
      <c r="V859">
        <v>85.7</v>
      </c>
      <c r="W859">
        <v>995.7</v>
      </c>
    </row>
    <row r="860" spans="22:23" x14ac:dyDescent="0.2">
      <c r="V860">
        <v>85.8</v>
      </c>
      <c r="W860">
        <v>995.9</v>
      </c>
    </row>
    <row r="861" spans="22:23" x14ac:dyDescent="0.2">
      <c r="V861">
        <v>85.9</v>
      </c>
      <c r="W861">
        <v>996.1</v>
      </c>
    </row>
    <row r="862" spans="22:23" x14ac:dyDescent="0.2">
      <c r="V862">
        <v>86</v>
      </c>
      <c r="W862">
        <v>996.3</v>
      </c>
    </row>
    <row r="863" spans="22:23" x14ac:dyDescent="0.2">
      <c r="V863">
        <v>86.1</v>
      </c>
      <c r="W863">
        <v>996.4</v>
      </c>
    </row>
    <row r="864" spans="22:23" x14ac:dyDescent="0.2">
      <c r="V864">
        <v>86.2</v>
      </c>
      <c r="W864">
        <v>996.6</v>
      </c>
    </row>
    <row r="865" spans="22:23" x14ac:dyDescent="0.2">
      <c r="V865">
        <v>86.3</v>
      </c>
      <c r="W865">
        <v>996.8</v>
      </c>
    </row>
    <row r="866" spans="22:23" x14ac:dyDescent="0.2">
      <c r="V866">
        <v>86.4</v>
      </c>
      <c r="W866">
        <v>997</v>
      </c>
    </row>
    <row r="867" spans="22:23" x14ac:dyDescent="0.2">
      <c r="V867">
        <v>86.5</v>
      </c>
      <c r="W867">
        <v>997.2</v>
      </c>
    </row>
    <row r="868" spans="22:23" x14ac:dyDescent="0.2">
      <c r="V868">
        <v>86.6</v>
      </c>
      <c r="W868">
        <v>997.3</v>
      </c>
    </row>
    <row r="869" spans="22:23" x14ac:dyDescent="0.2">
      <c r="V869">
        <v>86.7</v>
      </c>
      <c r="W869">
        <v>997.5</v>
      </c>
    </row>
    <row r="870" spans="22:23" x14ac:dyDescent="0.2">
      <c r="V870">
        <v>86.8</v>
      </c>
      <c r="W870">
        <v>997.7</v>
      </c>
    </row>
    <row r="871" spans="22:23" x14ac:dyDescent="0.2">
      <c r="V871">
        <v>86.9</v>
      </c>
      <c r="W871">
        <v>997.9</v>
      </c>
    </row>
    <row r="872" spans="22:23" x14ac:dyDescent="0.2">
      <c r="V872">
        <v>87</v>
      </c>
      <c r="W872">
        <v>998</v>
      </c>
    </row>
    <row r="873" spans="22:23" x14ac:dyDescent="0.2">
      <c r="V873">
        <v>87.1</v>
      </c>
      <c r="W873">
        <v>998.2</v>
      </c>
    </row>
    <row r="874" spans="22:23" x14ac:dyDescent="0.2">
      <c r="V874">
        <v>87.2</v>
      </c>
      <c r="W874">
        <v>998.4</v>
      </c>
    </row>
    <row r="875" spans="22:23" x14ac:dyDescent="0.2">
      <c r="V875">
        <v>87.3</v>
      </c>
      <c r="W875">
        <v>998.6</v>
      </c>
    </row>
    <row r="876" spans="22:23" x14ac:dyDescent="0.2">
      <c r="V876">
        <v>87.4</v>
      </c>
      <c r="W876">
        <v>998.7</v>
      </c>
    </row>
    <row r="877" spans="22:23" x14ac:dyDescent="0.2">
      <c r="V877">
        <v>87.5</v>
      </c>
      <c r="W877">
        <v>998.9</v>
      </c>
    </row>
    <row r="878" spans="22:23" x14ac:dyDescent="0.2">
      <c r="V878">
        <v>87.6</v>
      </c>
      <c r="W878">
        <v>999.1</v>
      </c>
    </row>
    <row r="879" spans="22:23" x14ac:dyDescent="0.2">
      <c r="V879">
        <v>87.7</v>
      </c>
      <c r="W879">
        <v>999.3</v>
      </c>
    </row>
    <row r="880" spans="22:23" x14ac:dyDescent="0.2">
      <c r="V880">
        <v>87.8</v>
      </c>
      <c r="W880">
        <v>999.4</v>
      </c>
    </row>
    <row r="881" spans="22:23" x14ac:dyDescent="0.2">
      <c r="V881">
        <v>87.9</v>
      </c>
      <c r="W881">
        <v>999.6</v>
      </c>
    </row>
    <row r="882" spans="22:23" x14ac:dyDescent="0.2">
      <c r="V882">
        <v>88</v>
      </c>
      <c r="W882">
        <v>999.8</v>
      </c>
    </row>
    <row r="883" spans="22:23" x14ac:dyDescent="0.2">
      <c r="V883">
        <v>88.1</v>
      </c>
      <c r="W883">
        <v>1000</v>
      </c>
    </row>
    <row r="884" spans="22:23" x14ac:dyDescent="0.2">
      <c r="V884">
        <v>88.2</v>
      </c>
      <c r="W884">
        <v>1000.1</v>
      </c>
    </row>
    <row r="885" spans="22:23" x14ac:dyDescent="0.2">
      <c r="V885">
        <v>88.3</v>
      </c>
      <c r="W885">
        <v>1000.3</v>
      </c>
    </row>
    <row r="886" spans="22:23" x14ac:dyDescent="0.2">
      <c r="V886">
        <v>88.4</v>
      </c>
      <c r="W886">
        <v>1000.5</v>
      </c>
    </row>
    <row r="887" spans="22:23" x14ac:dyDescent="0.2">
      <c r="V887">
        <v>88.5</v>
      </c>
      <c r="W887">
        <v>1000.7</v>
      </c>
    </row>
    <row r="888" spans="22:23" x14ac:dyDescent="0.2">
      <c r="V888">
        <v>88.6</v>
      </c>
      <c r="W888">
        <v>1000.8</v>
      </c>
    </row>
    <row r="889" spans="22:23" x14ac:dyDescent="0.2">
      <c r="V889">
        <v>88.7</v>
      </c>
      <c r="W889">
        <v>1001</v>
      </c>
    </row>
    <row r="890" spans="22:23" x14ac:dyDescent="0.2">
      <c r="V890">
        <v>88.8</v>
      </c>
      <c r="W890">
        <v>1001.2</v>
      </c>
    </row>
    <row r="891" spans="22:23" x14ac:dyDescent="0.2">
      <c r="V891">
        <v>88.9</v>
      </c>
      <c r="W891">
        <v>1001.4</v>
      </c>
    </row>
    <row r="892" spans="22:23" x14ac:dyDescent="0.2">
      <c r="V892">
        <v>89</v>
      </c>
      <c r="W892">
        <v>1001.5</v>
      </c>
    </row>
    <row r="893" spans="22:23" x14ac:dyDescent="0.2">
      <c r="V893">
        <v>89.1</v>
      </c>
      <c r="W893">
        <v>1001.7</v>
      </c>
    </row>
    <row r="894" spans="22:23" x14ac:dyDescent="0.2">
      <c r="V894">
        <v>89.2</v>
      </c>
      <c r="W894">
        <v>1001.9</v>
      </c>
    </row>
    <row r="895" spans="22:23" x14ac:dyDescent="0.2">
      <c r="V895">
        <v>89.3</v>
      </c>
      <c r="W895">
        <v>1002.1</v>
      </c>
    </row>
    <row r="896" spans="22:23" x14ac:dyDescent="0.2">
      <c r="V896">
        <v>89.4</v>
      </c>
      <c r="W896">
        <v>1002.2</v>
      </c>
    </row>
    <row r="897" spans="22:23" x14ac:dyDescent="0.2">
      <c r="V897">
        <v>89.5</v>
      </c>
      <c r="W897">
        <v>1002.4</v>
      </c>
    </row>
    <row r="898" spans="22:23" x14ac:dyDescent="0.2">
      <c r="V898">
        <v>89.6</v>
      </c>
      <c r="W898">
        <v>1002.6</v>
      </c>
    </row>
    <row r="899" spans="22:23" x14ac:dyDescent="0.2">
      <c r="V899">
        <v>89.7</v>
      </c>
      <c r="W899">
        <v>1002.7</v>
      </c>
    </row>
    <row r="900" spans="22:23" x14ac:dyDescent="0.2">
      <c r="V900">
        <v>89.8</v>
      </c>
      <c r="W900">
        <v>1002.9</v>
      </c>
    </row>
    <row r="901" spans="22:23" x14ac:dyDescent="0.2">
      <c r="V901">
        <v>89.9</v>
      </c>
      <c r="W901">
        <v>1003.1</v>
      </c>
    </row>
    <row r="902" spans="22:23" x14ac:dyDescent="0.2">
      <c r="V902">
        <v>90</v>
      </c>
      <c r="W902">
        <v>1003.2</v>
      </c>
    </row>
    <row r="903" spans="22:23" x14ac:dyDescent="0.2">
      <c r="V903">
        <v>90.1</v>
      </c>
      <c r="W903">
        <v>1003.4</v>
      </c>
    </row>
    <row r="904" spans="22:23" x14ac:dyDescent="0.2">
      <c r="V904">
        <v>90.2</v>
      </c>
      <c r="W904">
        <v>1003.6</v>
      </c>
    </row>
    <row r="905" spans="22:23" x14ac:dyDescent="0.2">
      <c r="V905">
        <v>90.3</v>
      </c>
      <c r="W905">
        <v>1003.8</v>
      </c>
    </row>
    <row r="906" spans="22:23" x14ac:dyDescent="0.2">
      <c r="V906">
        <v>90.4</v>
      </c>
      <c r="W906">
        <v>1003.9</v>
      </c>
    </row>
    <row r="907" spans="22:23" x14ac:dyDescent="0.2">
      <c r="V907">
        <v>90.5</v>
      </c>
      <c r="W907">
        <v>1004.1</v>
      </c>
    </row>
    <row r="908" spans="22:23" x14ac:dyDescent="0.2">
      <c r="V908">
        <v>90.6</v>
      </c>
      <c r="W908">
        <v>1004.3</v>
      </c>
    </row>
    <row r="909" spans="22:23" x14ac:dyDescent="0.2">
      <c r="V909">
        <v>90.7</v>
      </c>
      <c r="W909">
        <v>1004.4</v>
      </c>
    </row>
    <row r="910" spans="22:23" x14ac:dyDescent="0.2">
      <c r="V910">
        <v>90.8</v>
      </c>
      <c r="W910">
        <v>1004.6</v>
      </c>
    </row>
    <row r="911" spans="22:23" x14ac:dyDescent="0.2">
      <c r="V911">
        <v>90.9</v>
      </c>
      <c r="W911">
        <v>1004.8</v>
      </c>
    </row>
    <row r="912" spans="22:23" x14ac:dyDescent="0.2">
      <c r="V912">
        <v>91</v>
      </c>
      <c r="W912">
        <v>1004.9</v>
      </c>
    </row>
    <row r="913" spans="22:23" x14ac:dyDescent="0.2">
      <c r="V913">
        <v>91.1</v>
      </c>
      <c r="W913">
        <v>1005.1</v>
      </c>
    </row>
    <row r="914" spans="22:23" x14ac:dyDescent="0.2">
      <c r="V914">
        <v>91.2</v>
      </c>
      <c r="W914">
        <v>1005.3</v>
      </c>
    </row>
    <row r="915" spans="22:23" x14ac:dyDescent="0.2">
      <c r="V915">
        <v>91.3</v>
      </c>
      <c r="W915">
        <v>1005.4</v>
      </c>
    </row>
    <row r="916" spans="22:23" x14ac:dyDescent="0.2">
      <c r="V916">
        <v>91.4</v>
      </c>
      <c r="W916">
        <v>1005.6</v>
      </c>
    </row>
    <row r="917" spans="22:23" x14ac:dyDescent="0.2">
      <c r="V917">
        <v>91.5</v>
      </c>
      <c r="W917">
        <v>1005.8</v>
      </c>
    </row>
    <row r="918" spans="22:23" x14ac:dyDescent="0.2">
      <c r="V918">
        <v>91.6</v>
      </c>
      <c r="W918">
        <v>1006</v>
      </c>
    </row>
    <row r="919" spans="22:23" x14ac:dyDescent="0.2">
      <c r="V919">
        <v>91.7</v>
      </c>
      <c r="W919">
        <v>1006.1</v>
      </c>
    </row>
    <row r="920" spans="22:23" x14ac:dyDescent="0.2">
      <c r="V920">
        <v>91.8</v>
      </c>
      <c r="W920">
        <v>1006.3</v>
      </c>
    </row>
    <row r="921" spans="22:23" x14ac:dyDescent="0.2">
      <c r="V921">
        <v>91.9</v>
      </c>
      <c r="W921">
        <v>1006.5</v>
      </c>
    </row>
    <row r="922" spans="22:23" x14ac:dyDescent="0.2">
      <c r="V922">
        <v>92</v>
      </c>
      <c r="W922">
        <v>1006.6</v>
      </c>
    </row>
    <row r="923" spans="22:23" x14ac:dyDescent="0.2">
      <c r="V923">
        <v>92.1</v>
      </c>
      <c r="W923">
        <v>1006.8</v>
      </c>
    </row>
    <row r="924" spans="22:23" x14ac:dyDescent="0.2">
      <c r="V924">
        <v>92.2</v>
      </c>
      <c r="W924">
        <v>1007</v>
      </c>
    </row>
    <row r="925" spans="22:23" x14ac:dyDescent="0.2">
      <c r="V925">
        <v>92.3</v>
      </c>
      <c r="W925">
        <v>1007.1</v>
      </c>
    </row>
    <row r="926" spans="22:23" x14ac:dyDescent="0.2">
      <c r="V926">
        <v>92.4</v>
      </c>
      <c r="W926">
        <v>1007.3</v>
      </c>
    </row>
    <row r="927" spans="22:23" x14ac:dyDescent="0.2">
      <c r="V927">
        <v>92.5</v>
      </c>
      <c r="W927">
        <v>1007.5</v>
      </c>
    </row>
    <row r="928" spans="22:23" x14ac:dyDescent="0.2">
      <c r="V928">
        <v>92.6</v>
      </c>
      <c r="W928">
        <v>1007.6</v>
      </c>
    </row>
    <row r="929" spans="22:23" x14ac:dyDescent="0.2">
      <c r="V929">
        <v>92.7</v>
      </c>
      <c r="W929">
        <v>1007.8</v>
      </c>
    </row>
    <row r="930" spans="22:23" x14ac:dyDescent="0.2">
      <c r="V930">
        <v>92.8</v>
      </c>
      <c r="W930">
        <v>1007.9</v>
      </c>
    </row>
    <row r="931" spans="22:23" x14ac:dyDescent="0.2">
      <c r="V931">
        <v>92.9</v>
      </c>
      <c r="W931">
        <v>1008.1</v>
      </c>
    </row>
    <row r="932" spans="22:23" x14ac:dyDescent="0.2">
      <c r="V932">
        <v>93</v>
      </c>
      <c r="W932">
        <v>1008.3</v>
      </c>
    </row>
    <row r="933" spans="22:23" x14ac:dyDescent="0.2">
      <c r="V933">
        <v>93.1</v>
      </c>
      <c r="W933">
        <v>1008.4</v>
      </c>
    </row>
    <row r="934" spans="22:23" x14ac:dyDescent="0.2">
      <c r="V934">
        <v>93.2</v>
      </c>
      <c r="W934">
        <v>1008.6</v>
      </c>
    </row>
    <row r="935" spans="22:23" x14ac:dyDescent="0.2">
      <c r="V935">
        <v>93.3</v>
      </c>
      <c r="W935">
        <v>1008.8</v>
      </c>
    </row>
    <row r="936" spans="22:23" x14ac:dyDescent="0.2">
      <c r="V936">
        <v>93.4</v>
      </c>
      <c r="W936">
        <v>1008.9</v>
      </c>
    </row>
    <row r="937" spans="22:23" x14ac:dyDescent="0.2">
      <c r="V937">
        <v>93.5</v>
      </c>
      <c r="W937">
        <v>1009.1</v>
      </c>
    </row>
    <row r="938" spans="22:23" x14ac:dyDescent="0.2">
      <c r="V938">
        <v>93.6</v>
      </c>
      <c r="W938">
        <v>1009.3</v>
      </c>
    </row>
    <row r="939" spans="22:23" x14ac:dyDescent="0.2">
      <c r="V939">
        <v>93.7</v>
      </c>
      <c r="W939">
        <v>1009.4</v>
      </c>
    </row>
    <row r="940" spans="22:23" x14ac:dyDescent="0.2">
      <c r="V940">
        <v>93.8</v>
      </c>
      <c r="W940">
        <v>1009.6</v>
      </c>
    </row>
    <row r="941" spans="22:23" x14ac:dyDescent="0.2">
      <c r="V941">
        <v>93.9</v>
      </c>
      <c r="W941">
        <v>1009.8</v>
      </c>
    </row>
    <row r="942" spans="22:23" x14ac:dyDescent="0.2">
      <c r="V942">
        <v>94</v>
      </c>
      <c r="W942">
        <v>1009.9</v>
      </c>
    </row>
    <row r="943" spans="22:23" x14ac:dyDescent="0.2">
      <c r="V943">
        <v>94.1</v>
      </c>
      <c r="W943">
        <v>1010.1</v>
      </c>
    </row>
    <row r="944" spans="22:23" x14ac:dyDescent="0.2">
      <c r="V944">
        <v>94.2</v>
      </c>
      <c r="W944">
        <v>1010.2</v>
      </c>
    </row>
    <row r="945" spans="22:23" x14ac:dyDescent="0.2">
      <c r="V945">
        <v>94.3</v>
      </c>
      <c r="W945">
        <v>1010.4</v>
      </c>
    </row>
    <row r="946" spans="22:23" x14ac:dyDescent="0.2">
      <c r="V946">
        <v>94.4</v>
      </c>
      <c r="W946">
        <v>1010.6</v>
      </c>
    </row>
    <row r="947" spans="22:23" x14ac:dyDescent="0.2">
      <c r="V947">
        <v>94.5</v>
      </c>
      <c r="W947">
        <v>1010.7</v>
      </c>
    </row>
    <row r="948" spans="22:23" x14ac:dyDescent="0.2">
      <c r="V948">
        <v>94.6</v>
      </c>
      <c r="W948">
        <v>1010.9</v>
      </c>
    </row>
    <row r="949" spans="22:23" x14ac:dyDescent="0.2">
      <c r="V949">
        <v>94.7</v>
      </c>
      <c r="W949">
        <v>1011.1</v>
      </c>
    </row>
    <row r="950" spans="22:23" x14ac:dyDescent="0.2">
      <c r="V950">
        <v>94.8</v>
      </c>
      <c r="W950">
        <v>1011.2</v>
      </c>
    </row>
    <row r="951" spans="22:23" x14ac:dyDescent="0.2">
      <c r="V951">
        <v>94.9</v>
      </c>
      <c r="W951">
        <v>1011.4</v>
      </c>
    </row>
    <row r="952" spans="22:23" x14ac:dyDescent="0.2">
      <c r="V952">
        <v>95</v>
      </c>
      <c r="W952">
        <v>1011.5</v>
      </c>
    </row>
    <row r="953" spans="22:23" x14ac:dyDescent="0.2">
      <c r="V953">
        <v>95.1</v>
      </c>
      <c r="W953">
        <v>1011.7</v>
      </c>
    </row>
    <row r="954" spans="22:23" x14ac:dyDescent="0.2">
      <c r="V954">
        <v>95.2</v>
      </c>
      <c r="W954">
        <v>1011.9</v>
      </c>
    </row>
    <row r="955" spans="22:23" x14ac:dyDescent="0.2">
      <c r="V955">
        <v>95.3</v>
      </c>
      <c r="W955">
        <v>1012</v>
      </c>
    </row>
    <row r="956" spans="22:23" x14ac:dyDescent="0.2">
      <c r="V956">
        <v>95.4</v>
      </c>
      <c r="W956">
        <v>1012.2</v>
      </c>
    </row>
    <row r="957" spans="22:23" x14ac:dyDescent="0.2">
      <c r="V957">
        <v>95.5</v>
      </c>
      <c r="W957">
        <v>1012.3</v>
      </c>
    </row>
    <row r="958" spans="22:23" x14ac:dyDescent="0.2">
      <c r="V958">
        <v>95.6</v>
      </c>
      <c r="W958">
        <v>1012.5</v>
      </c>
    </row>
    <row r="959" spans="22:23" x14ac:dyDescent="0.2">
      <c r="V959">
        <v>95.7</v>
      </c>
      <c r="W959">
        <v>1012.7</v>
      </c>
    </row>
    <row r="960" spans="22:23" x14ac:dyDescent="0.2">
      <c r="V960">
        <v>95.8</v>
      </c>
      <c r="W960">
        <v>1012.8</v>
      </c>
    </row>
    <row r="961" spans="22:23" x14ac:dyDescent="0.2">
      <c r="V961">
        <v>95.9</v>
      </c>
      <c r="W961">
        <v>1013</v>
      </c>
    </row>
    <row r="962" spans="22:23" x14ac:dyDescent="0.2">
      <c r="V962">
        <v>96</v>
      </c>
      <c r="W962">
        <v>1013.1</v>
      </c>
    </row>
    <row r="963" spans="22:23" x14ac:dyDescent="0.2">
      <c r="V963">
        <v>96.1</v>
      </c>
      <c r="W963">
        <v>1013.3</v>
      </c>
    </row>
    <row r="964" spans="22:23" x14ac:dyDescent="0.2">
      <c r="V964">
        <v>96.2</v>
      </c>
      <c r="W964">
        <v>1013.5</v>
      </c>
    </row>
    <row r="965" spans="22:23" x14ac:dyDescent="0.2">
      <c r="V965">
        <v>96.3</v>
      </c>
      <c r="W965">
        <v>1013.6</v>
      </c>
    </row>
    <row r="966" spans="22:23" x14ac:dyDescent="0.2">
      <c r="V966">
        <v>96.4</v>
      </c>
      <c r="W966">
        <v>1013.8</v>
      </c>
    </row>
    <row r="967" spans="22:23" x14ac:dyDescent="0.2">
      <c r="V967">
        <v>96.5</v>
      </c>
      <c r="W967">
        <v>1013.9</v>
      </c>
    </row>
    <row r="968" spans="22:23" x14ac:dyDescent="0.2">
      <c r="V968">
        <v>96.6</v>
      </c>
      <c r="W968">
        <v>1014.1</v>
      </c>
    </row>
    <row r="969" spans="22:23" x14ac:dyDescent="0.2">
      <c r="V969">
        <v>96.7</v>
      </c>
      <c r="W969">
        <v>1014.3</v>
      </c>
    </row>
    <row r="970" spans="22:23" x14ac:dyDescent="0.2">
      <c r="V970">
        <v>96.8</v>
      </c>
      <c r="W970">
        <v>1014.4</v>
      </c>
    </row>
    <row r="971" spans="22:23" x14ac:dyDescent="0.2">
      <c r="V971">
        <v>96.9</v>
      </c>
      <c r="W971">
        <v>1014.6</v>
      </c>
    </row>
    <row r="972" spans="22:23" x14ac:dyDescent="0.2">
      <c r="V972">
        <v>97</v>
      </c>
      <c r="W972">
        <v>1014.7</v>
      </c>
    </row>
    <row r="973" spans="22:23" x14ac:dyDescent="0.2">
      <c r="V973">
        <v>97.1</v>
      </c>
      <c r="W973">
        <v>1014.9</v>
      </c>
    </row>
    <row r="974" spans="22:23" x14ac:dyDescent="0.2">
      <c r="V974">
        <v>97.2</v>
      </c>
      <c r="W974">
        <v>1015</v>
      </c>
    </row>
    <row r="975" spans="22:23" x14ac:dyDescent="0.2">
      <c r="V975">
        <v>97.3</v>
      </c>
      <c r="W975">
        <v>1015.2</v>
      </c>
    </row>
    <row r="976" spans="22:23" x14ac:dyDescent="0.2">
      <c r="V976">
        <v>97.4</v>
      </c>
      <c r="W976">
        <v>1015.4</v>
      </c>
    </row>
    <row r="977" spans="22:23" x14ac:dyDescent="0.2">
      <c r="V977">
        <v>97.5</v>
      </c>
      <c r="W977">
        <v>1015.5</v>
      </c>
    </row>
    <row r="978" spans="22:23" x14ac:dyDescent="0.2">
      <c r="V978">
        <v>97.6</v>
      </c>
      <c r="W978">
        <v>1015.7</v>
      </c>
    </row>
    <row r="979" spans="22:23" x14ac:dyDescent="0.2">
      <c r="V979">
        <v>97.7</v>
      </c>
      <c r="W979">
        <v>1015.8</v>
      </c>
    </row>
    <row r="980" spans="22:23" x14ac:dyDescent="0.2">
      <c r="V980">
        <v>97.8</v>
      </c>
      <c r="W980">
        <v>1016</v>
      </c>
    </row>
    <row r="981" spans="22:23" x14ac:dyDescent="0.2">
      <c r="V981">
        <v>97.9</v>
      </c>
      <c r="W981">
        <v>1016.1</v>
      </c>
    </row>
    <row r="982" spans="22:23" x14ac:dyDescent="0.2">
      <c r="V982">
        <v>98</v>
      </c>
      <c r="W982">
        <v>1016.3</v>
      </c>
    </row>
    <row r="983" spans="22:23" x14ac:dyDescent="0.2">
      <c r="V983">
        <v>98.1</v>
      </c>
      <c r="W983">
        <v>1016.5</v>
      </c>
    </row>
    <row r="984" spans="22:23" x14ac:dyDescent="0.2">
      <c r="V984">
        <v>98.2</v>
      </c>
      <c r="W984">
        <v>1016.6</v>
      </c>
    </row>
    <row r="985" spans="22:23" x14ac:dyDescent="0.2">
      <c r="V985">
        <v>98.3</v>
      </c>
      <c r="W985">
        <v>1016.8</v>
      </c>
    </row>
    <row r="986" spans="22:23" x14ac:dyDescent="0.2">
      <c r="V986">
        <v>98.4</v>
      </c>
      <c r="W986">
        <v>1016.9</v>
      </c>
    </row>
    <row r="987" spans="22:23" x14ac:dyDescent="0.2">
      <c r="V987">
        <v>98.5</v>
      </c>
      <c r="W987">
        <v>1017.1</v>
      </c>
    </row>
    <row r="988" spans="22:23" x14ac:dyDescent="0.2">
      <c r="V988">
        <v>98.6</v>
      </c>
      <c r="W988">
        <v>1017.2</v>
      </c>
    </row>
    <row r="989" spans="22:23" x14ac:dyDescent="0.2">
      <c r="V989">
        <v>98.7</v>
      </c>
      <c r="W989">
        <v>1017.4</v>
      </c>
    </row>
    <row r="990" spans="22:23" x14ac:dyDescent="0.2">
      <c r="V990">
        <v>98.8</v>
      </c>
      <c r="W990">
        <v>1017.5</v>
      </c>
    </row>
    <row r="991" spans="22:23" x14ac:dyDescent="0.2">
      <c r="V991">
        <v>98.9</v>
      </c>
      <c r="W991">
        <v>1017.7</v>
      </c>
    </row>
    <row r="992" spans="22:23" x14ac:dyDescent="0.2">
      <c r="V992">
        <v>99</v>
      </c>
      <c r="W992">
        <v>1017.9</v>
      </c>
    </row>
    <row r="993" spans="22:23" x14ac:dyDescent="0.2">
      <c r="V993">
        <v>99.1</v>
      </c>
      <c r="W993">
        <v>1018</v>
      </c>
    </row>
    <row r="994" spans="22:23" x14ac:dyDescent="0.2">
      <c r="V994">
        <v>99.2</v>
      </c>
      <c r="W994">
        <v>1018.2</v>
      </c>
    </row>
    <row r="995" spans="22:23" x14ac:dyDescent="0.2">
      <c r="V995">
        <v>99.3</v>
      </c>
      <c r="W995">
        <v>1018.3</v>
      </c>
    </row>
    <row r="996" spans="22:23" x14ac:dyDescent="0.2">
      <c r="V996">
        <v>99.4</v>
      </c>
      <c r="W996">
        <v>1018.5</v>
      </c>
    </row>
    <row r="997" spans="22:23" x14ac:dyDescent="0.2">
      <c r="V997">
        <v>99.5</v>
      </c>
      <c r="W997">
        <v>1018.6</v>
      </c>
    </row>
    <row r="998" spans="22:23" x14ac:dyDescent="0.2">
      <c r="V998">
        <v>99.6</v>
      </c>
      <c r="W998">
        <v>1018.8</v>
      </c>
    </row>
    <row r="999" spans="22:23" x14ac:dyDescent="0.2">
      <c r="V999">
        <v>99.7</v>
      </c>
      <c r="W999">
        <v>1018.9</v>
      </c>
    </row>
    <row r="1000" spans="22:23" x14ac:dyDescent="0.2">
      <c r="V1000">
        <v>99.8</v>
      </c>
      <c r="W1000">
        <v>1019.1</v>
      </c>
    </row>
    <row r="1001" spans="22:23" x14ac:dyDescent="0.2">
      <c r="V1001">
        <v>99.9</v>
      </c>
      <c r="W1001">
        <v>1019.2</v>
      </c>
    </row>
    <row r="1002" spans="22:23" x14ac:dyDescent="0.2">
      <c r="V1002">
        <v>100</v>
      </c>
      <c r="W1002">
        <v>1019.4</v>
      </c>
    </row>
    <row r="1003" spans="22:23" x14ac:dyDescent="0.2">
      <c r="V1003">
        <v>100.1</v>
      </c>
      <c r="W1003">
        <v>1019.5</v>
      </c>
    </row>
    <row r="1004" spans="22:23" x14ac:dyDescent="0.2">
      <c r="V1004">
        <v>100.2</v>
      </c>
      <c r="W1004">
        <v>1019.7</v>
      </c>
    </row>
    <row r="1005" spans="22:23" x14ac:dyDescent="0.2">
      <c r="V1005">
        <v>100.3</v>
      </c>
      <c r="W1005">
        <v>1019.8</v>
      </c>
    </row>
    <row r="1006" spans="22:23" x14ac:dyDescent="0.2">
      <c r="V1006">
        <v>100.4</v>
      </c>
      <c r="W1006">
        <v>1020</v>
      </c>
    </row>
    <row r="1007" spans="22:23" x14ac:dyDescent="0.2">
      <c r="V1007">
        <v>100.5</v>
      </c>
      <c r="W1007">
        <v>1020.2</v>
      </c>
    </row>
    <row r="1008" spans="22:23" x14ac:dyDescent="0.2">
      <c r="V1008">
        <v>100.6</v>
      </c>
      <c r="W1008">
        <v>1020.3</v>
      </c>
    </row>
    <row r="1009" spans="22:23" x14ac:dyDescent="0.2">
      <c r="V1009">
        <v>100.7</v>
      </c>
      <c r="W1009">
        <v>1020.5</v>
      </c>
    </row>
    <row r="1010" spans="22:23" x14ac:dyDescent="0.2">
      <c r="V1010">
        <v>100.8</v>
      </c>
      <c r="W1010">
        <v>1020.6</v>
      </c>
    </row>
    <row r="1011" spans="22:23" x14ac:dyDescent="0.2">
      <c r="V1011">
        <v>100.9</v>
      </c>
      <c r="W1011">
        <v>1020.8</v>
      </c>
    </row>
    <row r="1012" spans="22:23" x14ac:dyDescent="0.2">
      <c r="V1012">
        <v>101</v>
      </c>
      <c r="W1012">
        <v>1020.9</v>
      </c>
    </row>
    <row r="1013" spans="22:23" x14ac:dyDescent="0.2">
      <c r="V1013">
        <v>101.1</v>
      </c>
      <c r="W1013">
        <v>1021.1</v>
      </c>
    </row>
    <row r="1014" spans="22:23" x14ac:dyDescent="0.2">
      <c r="V1014">
        <v>101.2</v>
      </c>
      <c r="W1014">
        <v>1021.2</v>
      </c>
    </row>
    <row r="1015" spans="22:23" x14ac:dyDescent="0.2">
      <c r="V1015">
        <v>101.3</v>
      </c>
      <c r="W1015">
        <v>1021.4</v>
      </c>
    </row>
    <row r="1016" spans="22:23" x14ac:dyDescent="0.2">
      <c r="V1016">
        <v>101.4</v>
      </c>
      <c r="W1016">
        <v>1021.5</v>
      </c>
    </row>
    <row r="1017" spans="22:23" x14ac:dyDescent="0.2">
      <c r="V1017">
        <v>101.5</v>
      </c>
      <c r="W1017">
        <v>1021.7</v>
      </c>
    </row>
    <row r="1018" spans="22:23" x14ac:dyDescent="0.2">
      <c r="V1018">
        <v>101.6</v>
      </c>
      <c r="W1018">
        <v>1021.8</v>
      </c>
    </row>
    <row r="1019" spans="22:23" x14ac:dyDescent="0.2">
      <c r="V1019">
        <v>101.7</v>
      </c>
      <c r="W1019">
        <v>1022</v>
      </c>
    </row>
    <row r="1020" spans="22:23" x14ac:dyDescent="0.2">
      <c r="V1020">
        <v>101.8</v>
      </c>
      <c r="W1020">
        <v>1022.1</v>
      </c>
    </row>
    <row r="1021" spans="22:23" x14ac:dyDescent="0.2">
      <c r="V1021">
        <v>101.9</v>
      </c>
      <c r="W1021">
        <v>1022.3</v>
      </c>
    </row>
    <row r="1022" spans="22:23" x14ac:dyDescent="0.2">
      <c r="V1022">
        <v>102</v>
      </c>
      <c r="W1022">
        <v>1022.4</v>
      </c>
    </row>
    <row r="1023" spans="22:23" x14ac:dyDescent="0.2">
      <c r="V1023">
        <v>102.1</v>
      </c>
      <c r="W1023">
        <v>1022.6</v>
      </c>
    </row>
    <row r="1024" spans="22:23" x14ac:dyDescent="0.2">
      <c r="V1024">
        <v>102.2</v>
      </c>
      <c r="W1024">
        <v>1022.7</v>
      </c>
    </row>
    <row r="1025" spans="22:23" x14ac:dyDescent="0.2">
      <c r="V1025">
        <v>102.3</v>
      </c>
      <c r="W1025">
        <v>1022.9</v>
      </c>
    </row>
    <row r="1026" spans="22:23" x14ac:dyDescent="0.2">
      <c r="V1026">
        <v>102.4</v>
      </c>
      <c r="W1026">
        <v>1023</v>
      </c>
    </row>
    <row r="1027" spans="22:23" x14ac:dyDescent="0.2">
      <c r="V1027">
        <v>102.5</v>
      </c>
      <c r="W1027">
        <v>1023.2</v>
      </c>
    </row>
    <row r="1028" spans="22:23" x14ac:dyDescent="0.2">
      <c r="V1028">
        <v>102.6</v>
      </c>
      <c r="W1028">
        <v>1023.3</v>
      </c>
    </row>
    <row r="1029" spans="22:23" x14ac:dyDescent="0.2">
      <c r="V1029">
        <v>102.7</v>
      </c>
      <c r="W1029">
        <v>1023.5</v>
      </c>
    </row>
    <row r="1030" spans="22:23" x14ac:dyDescent="0.2">
      <c r="V1030">
        <v>102.8</v>
      </c>
      <c r="W1030">
        <v>1023.6</v>
      </c>
    </row>
    <row r="1031" spans="22:23" x14ac:dyDescent="0.2">
      <c r="V1031">
        <v>102.9</v>
      </c>
      <c r="W1031">
        <v>1023.8</v>
      </c>
    </row>
    <row r="1032" spans="22:23" x14ac:dyDescent="0.2">
      <c r="V1032">
        <v>103</v>
      </c>
      <c r="W1032">
        <v>1023.9</v>
      </c>
    </row>
    <row r="1033" spans="22:23" x14ac:dyDescent="0.2">
      <c r="V1033">
        <v>103.1</v>
      </c>
      <c r="W1033">
        <v>1024.0999999999999</v>
      </c>
    </row>
    <row r="1034" spans="22:23" x14ac:dyDescent="0.2">
      <c r="V1034">
        <v>103.2</v>
      </c>
      <c r="W1034">
        <v>1024.2</v>
      </c>
    </row>
    <row r="1035" spans="22:23" x14ac:dyDescent="0.2">
      <c r="V1035">
        <v>103.3</v>
      </c>
      <c r="W1035">
        <v>1024.4000000000001</v>
      </c>
    </row>
    <row r="1036" spans="22:23" x14ac:dyDescent="0.2">
      <c r="V1036">
        <v>103.4</v>
      </c>
      <c r="W1036">
        <v>1024.5</v>
      </c>
    </row>
    <row r="1037" spans="22:23" x14ac:dyDescent="0.2">
      <c r="V1037">
        <v>103.5</v>
      </c>
      <c r="W1037">
        <v>1024.5999999999999</v>
      </c>
    </row>
    <row r="1038" spans="22:23" x14ac:dyDescent="0.2">
      <c r="V1038">
        <v>103.6</v>
      </c>
      <c r="W1038">
        <v>1024.8</v>
      </c>
    </row>
    <row r="1039" spans="22:23" x14ac:dyDescent="0.2">
      <c r="V1039">
        <v>103.7</v>
      </c>
      <c r="W1039">
        <v>1024.9000000000001</v>
      </c>
    </row>
    <row r="1040" spans="22:23" x14ac:dyDescent="0.2">
      <c r="V1040">
        <v>103.8</v>
      </c>
      <c r="W1040">
        <v>1025.0999999999999</v>
      </c>
    </row>
    <row r="1041" spans="22:23" x14ac:dyDescent="0.2">
      <c r="V1041">
        <v>103.9</v>
      </c>
      <c r="W1041">
        <v>1025.2</v>
      </c>
    </row>
    <row r="1042" spans="22:23" x14ac:dyDescent="0.2">
      <c r="V1042">
        <v>104</v>
      </c>
      <c r="W1042">
        <v>1025.4000000000001</v>
      </c>
    </row>
    <row r="1043" spans="22:23" x14ac:dyDescent="0.2">
      <c r="V1043">
        <v>104.1</v>
      </c>
      <c r="W1043">
        <v>1025.5</v>
      </c>
    </row>
    <row r="1044" spans="22:23" x14ac:dyDescent="0.2">
      <c r="V1044">
        <v>104.2</v>
      </c>
      <c r="W1044">
        <v>1025.7</v>
      </c>
    </row>
    <row r="1045" spans="22:23" x14ac:dyDescent="0.2">
      <c r="V1045">
        <v>104.3</v>
      </c>
      <c r="W1045">
        <v>1025.8</v>
      </c>
    </row>
    <row r="1046" spans="22:23" x14ac:dyDescent="0.2">
      <c r="V1046">
        <v>104.4</v>
      </c>
      <c r="W1046">
        <v>1026</v>
      </c>
    </row>
    <row r="1047" spans="22:23" x14ac:dyDescent="0.2">
      <c r="V1047">
        <v>104.5</v>
      </c>
      <c r="W1047">
        <v>1026.0999999999999</v>
      </c>
    </row>
    <row r="1048" spans="22:23" x14ac:dyDescent="0.2">
      <c r="V1048">
        <v>104.6</v>
      </c>
      <c r="W1048">
        <v>1026.3</v>
      </c>
    </row>
    <row r="1049" spans="22:23" x14ac:dyDescent="0.2">
      <c r="V1049">
        <v>104.7</v>
      </c>
      <c r="W1049">
        <v>1026.4000000000001</v>
      </c>
    </row>
    <row r="1050" spans="22:23" x14ac:dyDescent="0.2">
      <c r="V1050">
        <v>104.8</v>
      </c>
      <c r="W1050">
        <v>1026.5999999999999</v>
      </c>
    </row>
    <row r="1051" spans="22:23" x14ac:dyDescent="0.2">
      <c r="V1051">
        <v>104.9</v>
      </c>
      <c r="W1051">
        <v>1026.7</v>
      </c>
    </row>
    <row r="1052" spans="22:23" x14ac:dyDescent="0.2">
      <c r="V1052">
        <v>105</v>
      </c>
      <c r="W1052">
        <v>1026.8</v>
      </c>
    </row>
    <row r="1053" spans="22:23" x14ac:dyDescent="0.2">
      <c r="V1053">
        <v>105.1</v>
      </c>
      <c r="W1053">
        <v>1027</v>
      </c>
    </row>
    <row r="1054" spans="22:23" x14ac:dyDescent="0.2">
      <c r="V1054">
        <v>105.2</v>
      </c>
      <c r="W1054">
        <v>1027.0999999999999</v>
      </c>
    </row>
    <row r="1055" spans="22:23" x14ac:dyDescent="0.2">
      <c r="V1055">
        <v>105.3</v>
      </c>
      <c r="W1055">
        <v>1027.3</v>
      </c>
    </row>
    <row r="1056" spans="22:23" x14ac:dyDescent="0.2">
      <c r="V1056">
        <v>105.4</v>
      </c>
      <c r="W1056">
        <v>1027.4000000000001</v>
      </c>
    </row>
    <row r="1057" spans="22:23" x14ac:dyDescent="0.2">
      <c r="V1057">
        <v>105.5</v>
      </c>
      <c r="W1057">
        <v>1027.5999999999999</v>
      </c>
    </row>
    <row r="1058" spans="22:23" x14ac:dyDescent="0.2">
      <c r="V1058">
        <v>105.6</v>
      </c>
      <c r="W1058">
        <v>1027.7</v>
      </c>
    </row>
    <row r="1059" spans="22:23" x14ac:dyDescent="0.2">
      <c r="V1059">
        <v>105.7</v>
      </c>
      <c r="W1059">
        <v>1027.9000000000001</v>
      </c>
    </row>
    <row r="1060" spans="22:23" x14ac:dyDescent="0.2">
      <c r="V1060">
        <v>105.8</v>
      </c>
      <c r="W1060">
        <v>1028</v>
      </c>
    </row>
    <row r="1061" spans="22:23" x14ac:dyDescent="0.2">
      <c r="V1061">
        <v>105.9</v>
      </c>
      <c r="W1061">
        <v>1028.2</v>
      </c>
    </row>
    <row r="1062" spans="22:23" x14ac:dyDescent="0.2">
      <c r="V1062">
        <v>106</v>
      </c>
      <c r="W1062">
        <v>1028.3</v>
      </c>
    </row>
    <row r="1063" spans="22:23" x14ac:dyDescent="0.2">
      <c r="V1063">
        <v>106.1</v>
      </c>
      <c r="W1063">
        <v>1028.4000000000001</v>
      </c>
    </row>
    <row r="1064" spans="22:23" x14ac:dyDescent="0.2">
      <c r="V1064">
        <v>106.2</v>
      </c>
      <c r="W1064">
        <v>1028.5999999999999</v>
      </c>
    </row>
    <row r="1065" spans="22:23" x14ac:dyDescent="0.2">
      <c r="V1065">
        <v>106.3</v>
      </c>
      <c r="W1065">
        <v>1028.7</v>
      </c>
    </row>
    <row r="1066" spans="22:23" x14ac:dyDescent="0.2">
      <c r="V1066">
        <v>106.4</v>
      </c>
      <c r="W1066">
        <v>1028.9000000000001</v>
      </c>
    </row>
    <row r="1067" spans="22:23" x14ac:dyDescent="0.2">
      <c r="V1067">
        <v>106.5</v>
      </c>
      <c r="W1067">
        <v>1029</v>
      </c>
    </row>
    <row r="1068" spans="22:23" x14ac:dyDescent="0.2">
      <c r="V1068">
        <v>106.6</v>
      </c>
      <c r="W1068">
        <v>1029.2</v>
      </c>
    </row>
    <row r="1069" spans="22:23" x14ac:dyDescent="0.2">
      <c r="V1069">
        <v>106.7</v>
      </c>
      <c r="W1069">
        <v>1029.3</v>
      </c>
    </row>
    <row r="1070" spans="22:23" x14ac:dyDescent="0.2">
      <c r="V1070">
        <v>106.8</v>
      </c>
      <c r="W1070">
        <v>1029.4000000000001</v>
      </c>
    </row>
    <row r="1071" spans="22:23" x14ac:dyDescent="0.2">
      <c r="V1071">
        <v>106.9</v>
      </c>
      <c r="W1071">
        <v>1029.5999999999999</v>
      </c>
    </row>
    <row r="1072" spans="22:23" x14ac:dyDescent="0.2">
      <c r="V1072">
        <v>107</v>
      </c>
      <c r="W1072">
        <v>1029.7</v>
      </c>
    </row>
    <row r="1073" spans="22:23" x14ac:dyDescent="0.2">
      <c r="V1073">
        <v>107.1</v>
      </c>
      <c r="W1073">
        <v>1029.9000000000001</v>
      </c>
    </row>
    <row r="1074" spans="22:23" x14ac:dyDescent="0.2">
      <c r="V1074">
        <v>107.2</v>
      </c>
      <c r="W1074">
        <v>1030</v>
      </c>
    </row>
    <row r="1075" spans="22:23" x14ac:dyDescent="0.2">
      <c r="V1075">
        <v>107.3</v>
      </c>
      <c r="W1075">
        <v>1030.2</v>
      </c>
    </row>
    <row r="1076" spans="22:23" x14ac:dyDescent="0.2">
      <c r="V1076">
        <v>107.4</v>
      </c>
      <c r="W1076">
        <v>1030.3</v>
      </c>
    </row>
    <row r="1077" spans="22:23" x14ac:dyDescent="0.2">
      <c r="V1077">
        <v>107.5</v>
      </c>
      <c r="W1077">
        <v>1030.4000000000001</v>
      </c>
    </row>
    <row r="1078" spans="22:23" x14ac:dyDescent="0.2">
      <c r="V1078">
        <v>107.6</v>
      </c>
      <c r="W1078">
        <v>1030.5999999999999</v>
      </c>
    </row>
    <row r="1079" spans="22:23" x14ac:dyDescent="0.2">
      <c r="V1079">
        <v>107.7</v>
      </c>
      <c r="W1079">
        <v>1030.7</v>
      </c>
    </row>
    <row r="1080" spans="22:23" x14ac:dyDescent="0.2">
      <c r="V1080">
        <v>107.8</v>
      </c>
      <c r="W1080">
        <v>1030.9000000000001</v>
      </c>
    </row>
    <row r="1081" spans="22:23" x14ac:dyDescent="0.2">
      <c r="V1081">
        <v>107.9</v>
      </c>
      <c r="W1081">
        <v>1031</v>
      </c>
    </row>
    <row r="1082" spans="22:23" x14ac:dyDescent="0.2">
      <c r="V1082">
        <v>108</v>
      </c>
      <c r="W1082">
        <v>1031.0999999999999</v>
      </c>
    </row>
    <row r="1083" spans="22:23" x14ac:dyDescent="0.2">
      <c r="V1083">
        <v>108.1</v>
      </c>
      <c r="W1083">
        <v>1031.3</v>
      </c>
    </row>
    <row r="1084" spans="22:23" x14ac:dyDescent="0.2">
      <c r="V1084">
        <v>108.2</v>
      </c>
      <c r="W1084">
        <v>1031.4000000000001</v>
      </c>
    </row>
    <row r="1085" spans="22:23" x14ac:dyDescent="0.2">
      <c r="V1085">
        <v>108.3</v>
      </c>
      <c r="W1085">
        <v>1031.5999999999999</v>
      </c>
    </row>
    <row r="1086" spans="22:23" x14ac:dyDescent="0.2">
      <c r="V1086">
        <v>108.4</v>
      </c>
      <c r="W1086">
        <v>1031.7</v>
      </c>
    </row>
    <row r="1087" spans="22:23" x14ac:dyDescent="0.2">
      <c r="V1087">
        <v>108.5</v>
      </c>
      <c r="W1087">
        <v>1031.9000000000001</v>
      </c>
    </row>
    <row r="1088" spans="22:23" x14ac:dyDescent="0.2">
      <c r="V1088">
        <v>108.6</v>
      </c>
      <c r="W1088">
        <v>1032</v>
      </c>
    </row>
    <row r="1089" spans="22:23" x14ac:dyDescent="0.2">
      <c r="V1089">
        <v>108.7</v>
      </c>
      <c r="W1089">
        <v>1032.0999999999999</v>
      </c>
    </row>
    <row r="1090" spans="22:23" x14ac:dyDescent="0.2">
      <c r="V1090">
        <v>108.8</v>
      </c>
      <c r="W1090">
        <v>1032.3</v>
      </c>
    </row>
    <row r="1091" spans="22:23" x14ac:dyDescent="0.2">
      <c r="V1091">
        <v>108.9</v>
      </c>
      <c r="W1091">
        <v>1032.4000000000001</v>
      </c>
    </row>
    <row r="1092" spans="22:23" x14ac:dyDescent="0.2">
      <c r="V1092">
        <v>109</v>
      </c>
      <c r="W1092">
        <v>1032.5999999999999</v>
      </c>
    </row>
    <row r="1093" spans="22:23" x14ac:dyDescent="0.2">
      <c r="V1093">
        <v>109.1</v>
      </c>
      <c r="W1093">
        <v>1032.7</v>
      </c>
    </row>
    <row r="1094" spans="22:23" x14ac:dyDescent="0.2">
      <c r="V1094">
        <v>109.2</v>
      </c>
      <c r="W1094">
        <v>1032.8</v>
      </c>
    </row>
    <row r="1095" spans="22:23" x14ac:dyDescent="0.2">
      <c r="V1095">
        <v>109.3</v>
      </c>
      <c r="W1095">
        <v>1033</v>
      </c>
    </row>
    <row r="1096" spans="22:23" x14ac:dyDescent="0.2">
      <c r="V1096">
        <v>109.4</v>
      </c>
      <c r="W1096">
        <v>1033.0999999999999</v>
      </c>
    </row>
    <row r="1097" spans="22:23" x14ac:dyDescent="0.2">
      <c r="V1097">
        <v>109.5</v>
      </c>
      <c r="W1097">
        <v>1033.3</v>
      </c>
    </row>
    <row r="1098" spans="22:23" x14ac:dyDescent="0.2">
      <c r="V1098">
        <v>109.6</v>
      </c>
      <c r="W1098">
        <v>1033.4000000000001</v>
      </c>
    </row>
    <row r="1099" spans="22:23" x14ac:dyDescent="0.2">
      <c r="V1099">
        <v>109.7</v>
      </c>
      <c r="W1099">
        <v>1033.5</v>
      </c>
    </row>
    <row r="1100" spans="22:23" x14ac:dyDescent="0.2">
      <c r="V1100">
        <v>109.8</v>
      </c>
      <c r="W1100">
        <v>1033.7</v>
      </c>
    </row>
    <row r="1101" spans="22:23" x14ac:dyDescent="0.2">
      <c r="V1101">
        <v>109.9</v>
      </c>
      <c r="W1101">
        <v>1033.8</v>
      </c>
    </row>
    <row r="1102" spans="22:23" x14ac:dyDescent="0.2">
      <c r="V1102">
        <v>110</v>
      </c>
      <c r="W1102">
        <v>1033.9000000000001</v>
      </c>
    </row>
    <row r="1103" spans="22:23" x14ac:dyDescent="0.2">
      <c r="V1103">
        <v>110.1</v>
      </c>
      <c r="W1103">
        <v>1034.0999999999999</v>
      </c>
    </row>
    <row r="1104" spans="22:23" x14ac:dyDescent="0.2">
      <c r="V1104">
        <v>110.2</v>
      </c>
      <c r="W1104">
        <v>1034.2</v>
      </c>
    </row>
    <row r="1105" spans="22:23" x14ac:dyDescent="0.2">
      <c r="V1105">
        <v>110.3</v>
      </c>
      <c r="W1105">
        <v>1034.4000000000001</v>
      </c>
    </row>
    <row r="1106" spans="22:23" x14ac:dyDescent="0.2">
      <c r="V1106">
        <v>110.4</v>
      </c>
      <c r="W1106">
        <v>1034.5</v>
      </c>
    </row>
    <row r="1107" spans="22:23" x14ac:dyDescent="0.2">
      <c r="V1107">
        <v>110.5</v>
      </c>
      <c r="W1107">
        <v>1034.5999999999999</v>
      </c>
    </row>
    <row r="1108" spans="22:23" x14ac:dyDescent="0.2">
      <c r="V1108">
        <v>110.6</v>
      </c>
      <c r="W1108">
        <v>1034.8</v>
      </c>
    </row>
    <row r="1109" spans="22:23" x14ac:dyDescent="0.2">
      <c r="V1109">
        <v>110.7</v>
      </c>
      <c r="W1109">
        <v>1034.9000000000001</v>
      </c>
    </row>
    <row r="1110" spans="22:23" x14ac:dyDescent="0.2">
      <c r="V1110">
        <v>110.8</v>
      </c>
      <c r="W1110">
        <v>1035.0999999999999</v>
      </c>
    </row>
    <row r="1111" spans="22:23" x14ac:dyDescent="0.2">
      <c r="V1111">
        <v>110.9</v>
      </c>
      <c r="W1111">
        <v>1035.2</v>
      </c>
    </row>
    <row r="1112" spans="22:23" x14ac:dyDescent="0.2">
      <c r="V1112">
        <v>111</v>
      </c>
      <c r="W1112">
        <v>1035.3</v>
      </c>
    </row>
    <row r="1113" spans="22:23" x14ac:dyDescent="0.2">
      <c r="V1113">
        <v>111.1</v>
      </c>
      <c r="W1113">
        <v>1035.5</v>
      </c>
    </row>
    <row r="1114" spans="22:23" x14ac:dyDescent="0.2">
      <c r="V1114">
        <v>111.2</v>
      </c>
      <c r="W1114">
        <v>1035.5999999999999</v>
      </c>
    </row>
    <row r="1115" spans="22:23" x14ac:dyDescent="0.2">
      <c r="V1115">
        <v>111.3</v>
      </c>
      <c r="W1115">
        <v>1035.7</v>
      </c>
    </row>
    <row r="1116" spans="22:23" x14ac:dyDescent="0.2">
      <c r="V1116">
        <v>111.4</v>
      </c>
      <c r="W1116">
        <v>1035.9000000000001</v>
      </c>
    </row>
    <row r="1117" spans="22:23" x14ac:dyDescent="0.2">
      <c r="V1117">
        <v>111.5</v>
      </c>
      <c r="W1117">
        <v>1036</v>
      </c>
    </row>
    <row r="1118" spans="22:23" x14ac:dyDescent="0.2">
      <c r="V1118">
        <v>111.6</v>
      </c>
      <c r="W1118">
        <v>1036.0999999999999</v>
      </c>
    </row>
    <row r="1119" spans="22:23" x14ac:dyDescent="0.2">
      <c r="V1119">
        <v>111.7</v>
      </c>
      <c r="W1119">
        <v>1036.3</v>
      </c>
    </row>
    <row r="1120" spans="22:23" x14ac:dyDescent="0.2">
      <c r="V1120">
        <v>111.8</v>
      </c>
      <c r="W1120">
        <v>1036.4000000000001</v>
      </c>
    </row>
    <row r="1121" spans="22:23" x14ac:dyDescent="0.2">
      <c r="V1121">
        <v>111.9</v>
      </c>
      <c r="W1121">
        <v>1036.5999999999999</v>
      </c>
    </row>
    <row r="1122" spans="22:23" x14ac:dyDescent="0.2">
      <c r="V1122">
        <v>112</v>
      </c>
      <c r="W1122">
        <v>1036.7</v>
      </c>
    </row>
    <row r="1123" spans="22:23" x14ac:dyDescent="0.2">
      <c r="V1123">
        <v>112.1</v>
      </c>
      <c r="W1123">
        <v>1036.8</v>
      </c>
    </row>
    <row r="1124" spans="22:23" x14ac:dyDescent="0.2">
      <c r="V1124">
        <v>112.2</v>
      </c>
      <c r="W1124">
        <v>1037</v>
      </c>
    </row>
    <row r="1125" spans="22:23" x14ac:dyDescent="0.2">
      <c r="V1125">
        <v>112.3</v>
      </c>
      <c r="W1125">
        <v>1037.0999999999999</v>
      </c>
    </row>
    <row r="1126" spans="22:23" x14ac:dyDescent="0.2">
      <c r="V1126">
        <v>112.4</v>
      </c>
      <c r="W1126">
        <v>1037.2</v>
      </c>
    </row>
    <row r="1127" spans="22:23" x14ac:dyDescent="0.2">
      <c r="V1127">
        <v>112.5</v>
      </c>
      <c r="W1127">
        <v>1037.4000000000001</v>
      </c>
    </row>
    <row r="1128" spans="22:23" x14ac:dyDescent="0.2">
      <c r="V1128">
        <v>112.6</v>
      </c>
      <c r="W1128">
        <v>1037.5</v>
      </c>
    </row>
    <row r="1129" spans="22:23" x14ac:dyDescent="0.2">
      <c r="V1129">
        <v>112.7</v>
      </c>
      <c r="W1129">
        <v>1037.5999999999999</v>
      </c>
    </row>
    <row r="1130" spans="22:23" x14ac:dyDescent="0.2">
      <c r="V1130">
        <v>112.8</v>
      </c>
      <c r="W1130">
        <v>1037.8</v>
      </c>
    </row>
    <row r="1131" spans="22:23" x14ac:dyDescent="0.2">
      <c r="V1131">
        <v>112.9</v>
      </c>
      <c r="W1131">
        <v>1037.9000000000001</v>
      </c>
    </row>
    <row r="1132" spans="22:23" x14ac:dyDescent="0.2">
      <c r="V1132">
        <v>113</v>
      </c>
      <c r="W1132">
        <v>1038</v>
      </c>
    </row>
    <row r="1133" spans="22:23" x14ac:dyDescent="0.2">
      <c r="V1133">
        <v>113.1</v>
      </c>
      <c r="W1133">
        <v>1038.2</v>
      </c>
    </row>
    <row r="1134" spans="22:23" x14ac:dyDescent="0.2">
      <c r="V1134">
        <v>113.2</v>
      </c>
      <c r="W1134">
        <v>1038.3</v>
      </c>
    </row>
    <row r="1135" spans="22:23" x14ac:dyDescent="0.2">
      <c r="V1135">
        <v>113.3</v>
      </c>
      <c r="W1135">
        <v>1038.5</v>
      </c>
    </row>
    <row r="1136" spans="22:23" x14ac:dyDescent="0.2">
      <c r="V1136">
        <v>113.4</v>
      </c>
      <c r="W1136">
        <v>1038.5999999999999</v>
      </c>
    </row>
    <row r="1137" spans="22:23" x14ac:dyDescent="0.2">
      <c r="V1137">
        <v>113.5</v>
      </c>
      <c r="W1137">
        <v>1038.7</v>
      </c>
    </row>
    <row r="1138" spans="22:23" x14ac:dyDescent="0.2">
      <c r="V1138">
        <v>113.6</v>
      </c>
      <c r="W1138">
        <v>1038.9000000000001</v>
      </c>
    </row>
    <row r="1139" spans="22:23" x14ac:dyDescent="0.2">
      <c r="V1139">
        <v>113.7</v>
      </c>
      <c r="W1139">
        <v>1039</v>
      </c>
    </row>
    <row r="1140" spans="22:23" x14ac:dyDescent="0.2">
      <c r="V1140">
        <v>113.8</v>
      </c>
      <c r="W1140">
        <v>1039.0999999999999</v>
      </c>
    </row>
    <row r="1141" spans="22:23" x14ac:dyDescent="0.2">
      <c r="V1141">
        <v>113.9</v>
      </c>
      <c r="W1141">
        <v>1039.3</v>
      </c>
    </row>
    <row r="1142" spans="22:23" x14ac:dyDescent="0.2">
      <c r="V1142">
        <v>114</v>
      </c>
      <c r="W1142">
        <v>1039.4000000000001</v>
      </c>
    </row>
    <row r="1143" spans="22:23" x14ac:dyDescent="0.2">
      <c r="V1143">
        <v>114.1</v>
      </c>
      <c r="W1143">
        <v>1039.5</v>
      </c>
    </row>
    <row r="1144" spans="22:23" x14ac:dyDescent="0.2">
      <c r="V1144">
        <v>114.2</v>
      </c>
      <c r="W1144">
        <v>1039.7</v>
      </c>
    </row>
    <row r="1145" spans="22:23" x14ac:dyDescent="0.2">
      <c r="V1145">
        <v>114.3</v>
      </c>
      <c r="W1145">
        <v>1039.8</v>
      </c>
    </row>
    <row r="1146" spans="22:23" x14ac:dyDescent="0.2">
      <c r="V1146">
        <v>114.4</v>
      </c>
      <c r="W1146">
        <v>1039.9000000000001</v>
      </c>
    </row>
    <row r="1147" spans="22:23" x14ac:dyDescent="0.2">
      <c r="V1147">
        <v>114.5</v>
      </c>
      <c r="W1147">
        <v>1040.0999999999999</v>
      </c>
    </row>
    <row r="1148" spans="22:23" x14ac:dyDescent="0.2">
      <c r="V1148">
        <v>114.6</v>
      </c>
      <c r="W1148">
        <v>1040.2</v>
      </c>
    </row>
    <row r="1149" spans="22:23" x14ac:dyDescent="0.2">
      <c r="V1149">
        <v>114.7</v>
      </c>
      <c r="W1149">
        <v>1040.3</v>
      </c>
    </row>
    <row r="1150" spans="22:23" x14ac:dyDescent="0.2">
      <c r="V1150">
        <v>114.8</v>
      </c>
      <c r="W1150">
        <v>1040.5</v>
      </c>
    </row>
    <row r="1151" spans="22:23" x14ac:dyDescent="0.2">
      <c r="V1151">
        <v>114.9</v>
      </c>
      <c r="W1151">
        <v>1040.5999999999999</v>
      </c>
    </row>
    <row r="1152" spans="22:23" x14ac:dyDescent="0.2">
      <c r="V1152">
        <v>115</v>
      </c>
      <c r="W1152">
        <v>1040.7</v>
      </c>
    </row>
    <row r="1153" spans="22:23" x14ac:dyDescent="0.2">
      <c r="V1153">
        <v>115.1</v>
      </c>
      <c r="W1153">
        <v>1040.9000000000001</v>
      </c>
    </row>
    <row r="1154" spans="22:23" x14ac:dyDescent="0.2">
      <c r="V1154">
        <v>115.2</v>
      </c>
      <c r="W1154">
        <v>1041</v>
      </c>
    </row>
    <row r="1155" spans="22:23" x14ac:dyDescent="0.2">
      <c r="V1155">
        <v>115.3</v>
      </c>
      <c r="W1155">
        <v>1041.0999999999999</v>
      </c>
    </row>
    <row r="1156" spans="22:23" x14ac:dyDescent="0.2">
      <c r="V1156">
        <v>115.4</v>
      </c>
      <c r="W1156">
        <v>1041.3</v>
      </c>
    </row>
    <row r="1157" spans="22:23" x14ac:dyDescent="0.2">
      <c r="V1157">
        <v>115.5</v>
      </c>
      <c r="W1157">
        <v>1041.4000000000001</v>
      </c>
    </row>
    <row r="1158" spans="22:23" x14ac:dyDescent="0.2">
      <c r="V1158">
        <v>115.6</v>
      </c>
      <c r="W1158">
        <v>1041.5</v>
      </c>
    </row>
    <row r="1159" spans="22:23" x14ac:dyDescent="0.2">
      <c r="V1159">
        <v>115.7</v>
      </c>
      <c r="W1159">
        <v>1041.5999999999999</v>
      </c>
    </row>
    <row r="1160" spans="22:23" x14ac:dyDescent="0.2">
      <c r="V1160">
        <v>115.8</v>
      </c>
      <c r="W1160">
        <v>1041.8</v>
      </c>
    </row>
    <row r="1161" spans="22:23" x14ac:dyDescent="0.2">
      <c r="V1161">
        <v>115.9</v>
      </c>
      <c r="W1161">
        <v>1041.9000000000001</v>
      </c>
    </row>
    <row r="1162" spans="22:23" x14ac:dyDescent="0.2">
      <c r="V1162">
        <v>116</v>
      </c>
      <c r="W1162">
        <v>1042</v>
      </c>
    </row>
    <row r="1163" spans="22:23" x14ac:dyDescent="0.2">
      <c r="V1163">
        <v>116.1</v>
      </c>
      <c r="W1163">
        <v>1042.2</v>
      </c>
    </row>
    <row r="1164" spans="22:23" x14ac:dyDescent="0.2">
      <c r="V1164">
        <v>116.2</v>
      </c>
      <c r="W1164">
        <v>1042.3</v>
      </c>
    </row>
    <row r="1165" spans="22:23" x14ac:dyDescent="0.2">
      <c r="V1165">
        <v>116.3</v>
      </c>
      <c r="W1165">
        <v>1042.4000000000001</v>
      </c>
    </row>
    <row r="1166" spans="22:23" x14ac:dyDescent="0.2">
      <c r="V1166">
        <v>116.4</v>
      </c>
      <c r="W1166">
        <v>1042.5999999999999</v>
      </c>
    </row>
    <row r="1167" spans="22:23" x14ac:dyDescent="0.2">
      <c r="V1167">
        <v>116.5</v>
      </c>
      <c r="W1167">
        <v>1042.7</v>
      </c>
    </row>
    <row r="1168" spans="22:23" x14ac:dyDescent="0.2">
      <c r="V1168">
        <v>116.6</v>
      </c>
      <c r="W1168">
        <v>1042.8</v>
      </c>
    </row>
    <row r="1169" spans="22:23" x14ac:dyDescent="0.2">
      <c r="V1169">
        <v>116.7</v>
      </c>
      <c r="W1169">
        <v>1043</v>
      </c>
    </row>
    <row r="1170" spans="22:23" x14ac:dyDescent="0.2">
      <c r="V1170">
        <v>116.8</v>
      </c>
      <c r="W1170">
        <v>1043.0999999999999</v>
      </c>
    </row>
    <row r="1171" spans="22:23" x14ac:dyDescent="0.2">
      <c r="V1171">
        <v>116.9</v>
      </c>
      <c r="W1171">
        <v>1043.2</v>
      </c>
    </row>
    <row r="1172" spans="22:23" x14ac:dyDescent="0.2">
      <c r="V1172">
        <v>117</v>
      </c>
      <c r="W1172">
        <v>1043.4000000000001</v>
      </c>
    </row>
    <row r="1173" spans="22:23" x14ac:dyDescent="0.2">
      <c r="V1173">
        <v>117.1</v>
      </c>
      <c r="W1173">
        <v>1043.5</v>
      </c>
    </row>
    <row r="1174" spans="22:23" x14ac:dyDescent="0.2">
      <c r="V1174">
        <v>117.2</v>
      </c>
      <c r="W1174">
        <v>1043.5999999999999</v>
      </c>
    </row>
    <row r="1175" spans="22:23" x14ac:dyDescent="0.2">
      <c r="V1175">
        <v>117.3</v>
      </c>
      <c r="W1175">
        <v>1043.7</v>
      </c>
    </row>
    <row r="1176" spans="22:23" x14ac:dyDescent="0.2">
      <c r="V1176">
        <v>117.4</v>
      </c>
      <c r="W1176">
        <v>1043.9000000000001</v>
      </c>
    </row>
    <row r="1177" spans="22:23" x14ac:dyDescent="0.2">
      <c r="V1177">
        <v>117.5</v>
      </c>
      <c r="W1177">
        <v>1044</v>
      </c>
    </row>
    <row r="1178" spans="22:23" x14ac:dyDescent="0.2">
      <c r="V1178">
        <v>117.6</v>
      </c>
      <c r="W1178">
        <v>1044.0999999999999</v>
      </c>
    </row>
    <row r="1179" spans="22:23" x14ac:dyDescent="0.2">
      <c r="V1179">
        <v>117.7</v>
      </c>
      <c r="W1179">
        <v>1044.3</v>
      </c>
    </row>
    <row r="1180" spans="22:23" x14ac:dyDescent="0.2">
      <c r="V1180">
        <v>117.8</v>
      </c>
      <c r="W1180">
        <v>1044.4000000000001</v>
      </c>
    </row>
    <row r="1181" spans="22:23" x14ac:dyDescent="0.2">
      <c r="V1181">
        <v>117.9</v>
      </c>
      <c r="W1181">
        <v>1044.5</v>
      </c>
    </row>
    <row r="1182" spans="22:23" x14ac:dyDescent="0.2">
      <c r="V1182">
        <v>118</v>
      </c>
      <c r="W1182">
        <v>1044.5999999999999</v>
      </c>
    </row>
    <row r="1183" spans="22:23" x14ac:dyDescent="0.2">
      <c r="V1183">
        <v>118.1</v>
      </c>
      <c r="W1183">
        <v>1044.8</v>
      </c>
    </row>
    <row r="1184" spans="22:23" x14ac:dyDescent="0.2">
      <c r="V1184">
        <v>118.2</v>
      </c>
      <c r="W1184">
        <v>1044.9000000000001</v>
      </c>
    </row>
    <row r="1185" spans="22:23" x14ac:dyDescent="0.2">
      <c r="V1185">
        <v>118.3</v>
      </c>
      <c r="W1185">
        <v>1045</v>
      </c>
    </row>
    <row r="1186" spans="22:23" x14ac:dyDescent="0.2">
      <c r="V1186">
        <v>118.4</v>
      </c>
      <c r="W1186">
        <v>1045.2</v>
      </c>
    </row>
    <row r="1187" spans="22:23" x14ac:dyDescent="0.2">
      <c r="V1187">
        <v>118.5</v>
      </c>
      <c r="W1187">
        <v>1045.3</v>
      </c>
    </row>
    <row r="1188" spans="22:23" x14ac:dyDescent="0.2">
      <c r="V1188">
        <v>118.6</v>
      </c>
      <c r="W1188">
        <v>1045.4000000000001</v>
      </c>
    </row>
    <row r="1189" spans="22:23" x14ac:dyDescent="0.2">
      <c r="V1189">
        <v>118.7</v>
      </c>
      <c r="W1189">
        <v>1045.5</v>
      </c>
    </row>
    <row r="1190" spans="22:23" x14ac:dyDescent="0.2">
      <c r="V1190">
        <v>118.8</v>
      </c>
      <c r="W1190">
        <v>1045.7</v>
      </c>
    </row>
    <row r="1191" spans="22:23" x14ac:dyDescent="0.2">
      <c r="V1191">
        <v>118.9</v>
      </c>
      <c r="W1191">
        <v>1045.8</v>
      </c>
    </row>
    <row r="1192" spans="22:23" x14ac:dyDescent="0.2">
      <c r="V1192">
        <v>119</v>
      </c>
      <c r="W1192">
        <v>1045.9000000000001</v>
      </c>
    </row>
    <row r="1193" spans="22:23" x14ac:dyDescent="0.2">
      <c r="V1193">
        <v>119.1</v>
      </c>
      <c r="W1193">
        <v>1046.0999999999999</v>
      </c>
    </row>
    <row r="1194" spans="22:23" x14ac:dyDescent="0.2">
      <c r="V1194">
        <v>119.2</v>
      </c>
      <c r="W1194">
        <v>1046.2</v>
      </c>
    </row>
    <row r="1195" spans="22:23" x14ac:dyDescent="0.2">
      <c r="V1195">
        <v>119.3</v>
      </c>
      <c r="W1195">
        <v>1046.3</v>
      </c>
    </row>
    <row r="1196" spans="22:23" x14ac:dyDescent="0.2">
      <c r="V1196">
        <v>119.4</v>
      </c>
      <c r="W1196">
        <v>1046.4000000000001</v>
      </c>
    </row>
    <row r="1197" spans="22:23" x14ac:dyDescent="0.2">
      <c r="V1197">
        <v>119.5</v>
      </c>
      <c r="W1197">
        <v>1046.5999999999999</v>
      </c>
    </row>
    <row r="1198" spans="22:23" x14ac:dyDescent="0.2">
      <c r="V1198">
        <v>119.6</v>
      </c>
      <c r="W1198">
        <v>1046.7</v>
      </c>
    </row>
    <row r="1199" spans="22:23" x14ac:dyDescent="0.2">
      <c r="V1199">
        <v>119.7</v>
      </c>
      <c r="W1199">
        <v>1046.8</v>
      </c>
    </row>
    <row r="1200" spans="22:23" x14ac:dyDescent="0.2">
      <c r="V1200">
        <v>119.8</v>
      </c>
      <c r="W1200">
        <v>1047</v>
      </c>
    </row>
    <row r="1201" spans="22:23" x14ac:dyDescent="0.2">
      <c r="V1201">
        <v>119.9</v>
      </c>
      <c r="W1201">
        <v>1047.0999999999999</v>
      </c>
    </row>
    <row r="1202" spans="22:23" x14ac:dyDescent="0.2">
      <c r="V1202">
        <v>120</v>
      </c>
      <c r="W1202">
        <v>1047.2</v>
      </c>
    </row>
  </sheetData>
  <mergeCells count="2">
    <mergeCell ref="A1:B1"/>
    <mergeCell ref="N2: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7"/>
  <sheetViews>
    <sheetView topLeftCell="R1" workbookViewId="0">
      <selection activeCell="AC3" sqref="AC3"/>
    </sheetView>
  </sheetViews>
  <sheetFormatPr defaultRowHeight="12.75" x14ac:dyDescent="0.2"/>
  <cols>
    <col min="2" max="2" width="5" bestFit="1" customWidth="1"/>
    <col min="3" max="3" width="7" bestFit="1" customWidth="1"/>
    <col min="4" max="4" width="12" bestFit="1" customWidth="1"/>
  </cols>
  <sheetData>
    <row r="1" spans="1:36" ht="18.75" x14ac:dyDescent="0.3">
      <c r="A1" s="19" t="s">
        <v>24</v>
      </c>
      <c r="B1" s="19"/>
      <c r="C1" s="12"/>
      <c r="D1" s="4"/>
      <c r="E1" t="s">
        <v>22</v>
      </c>
    </row>
    <row r="2" spans="1:36" ht="18" x14ac:dyDescent="0.35">
      <c r="A2" s="9" t="s">
        <v>25</v>
      </c>
      <c r="B2" s="10" t="s">
        <v>26</v>
      </c>
      <c r="C2" s="10" t="s">
        <v>27</v>
      </c>
      <c r="E2" t="s">
        <v>23</v>
      </c>
      <c r="G2" s="13" t="s">
        <v>28</v>
      </c>
      <c r="H2" s="13" t="s">
        <v>29</v>
      </c>
      <c r="I2" s="13" t="s">
        <v>32</v>
      </c>
      <c r="J2" s="13" t="s">
        <v>33</v>
      </c>
      <c r="AC2" s="13" t="s">
        <v>30</v>
      </c>
      <c r="AD2" s="13" t="s">
        <v>31</v>
      </c>
      <c r="AE2" s="13" t="s">
        <v>28</v>
      </c>
      <c r="AF2" s="13" t="s">
        <v>29</v>
      </c>
      <c r="AG2" s="13" t="s">
        <v>32</v>
      </c>
      <c r="AH2" s="13" t="s">
        <v>33</v>
      </c>
    </row>
    <row r="3" spans="1:36" x14ac:dyDescent="0.2">
      <c r="A3" s="11">
        <v>20</v>
      </c>
      <c r="B3" s="11">
        <v>1</v>
      </c>
      <c r="C3" s="11">
        <v>1</v>
      </c>
      <c r="D3">
        <v>0.1</v>
      </c>
      <c r="E3">
        <v>293.36099999999999</v>
      </c>
      <c r="F3">
        <f>+E3-273</f>
        <v>20.36099999999999</v>
      </c>
      <c r="G3">
        <f>IF($F3&lt;400,1,IF(MOD($F3,100)=0,VLOOKUP($F3,$A$3:$C$15,2,FALSE),VLOOKUP(FLOOR($F3,100),$A$3:$C$15,2,FALSE)-($F3-FLOOR($F3,100))/(CEILING($F3,100)-FLOOR($F3,100))*(VLOOKUP(FLOOR($F3,100),$A$3:$C$15,2,FALSE)-VLOOKUP(CEILING($F3,100),$A$3:$C$15,2,FALSE))))</f>
        <v>1</v>
      </c>
      <c r="H3">
        <f>IF($F3&lt;100,1,IF(MOD($F3,100)=0,VLOOKUP($F3,$A$3:$C$15,3,FALSE),VLOOKUP(FLOOR($F3,100),$A$3:$C$15,3,FALSE)-($F3-FLOOR($F3,100))/(CEILING($F3,100)-FLOOR($F3,100))*(VLOOKUP(FLOOR($F3,100),$A$3:$C$15,3,FALSE)-VLOOKUP(CEILING($F3,100),$A$3:$C$15,3,FALSE))))</f>
        <v>1</v>
      </c>
      <c r="I3">
        <f>355*G3</f>
        <v>355</v>
      </c>
      <c r="J3">
        <f>355*H3</f>
        <v>355</v>
      </c>
      <c r="K3">
        <v>0.1</v>
      </c>
      <c r="L3">
        <v>-133.88900000000001</v>
      </c>
      <c r="AC3">
        <f t="shared" ref="AC3:AC66" si="0">(AVERAGE(E3:AB3))-273</f>
        <v>-161.508375</v>
      </c>
      <c r="AD3">
        <v>0.1</v>
      </c>
      <c r="AE3">
        <f>IF($AC3&lt;400,1,IF(MOD($AC3,100)=0,VLOOKUP($AC3,$A$3:$C$15,2,FALSE),VLOOKUP(FLOOR($AC3,100),$A$3:$C$15,2,FALSE)-($AC3-FLOOR($AC3,100))/(CEILING($AC3,100)-FLOOR($AC3,100))*(VLOOKUP(FLOOR($AC3,100),$A$3:$C$15,2,FALSE)-VLOOKUP(CEILING($AC3,100),$A$3:$C$15,2,FALSE))))</f>
        <v>1</v>
      </c>
      <c r="AF3">
        <f>IF($AC3&lt;100,1,IF(MOD($AC3,100)=0,VLOOKUP($AC3,$A$3:$C$15,3,FALSE),VLOOKUP(FLOOR($AC3,100),$A$3:$C$15,3,FALSE)-($AC3-FLOOR($AC3,100))/(CEILING($AC3,100)-FLOOR($AC3,100))*(VLOOKUP(FLOOR($AC3,100),$A$3:$C$15,3,FALSE)-VLOOKUP(CEILING($AC3,100),$A$3:$C$15,3,FALSE))))</f>
        <v>1</v>
      </c>
      <c r="AG3">
        <f>-235*AE3</f>
        <v>-235</v>
      </c>
      <c r="AH3">
        <f>-235*AF3</f>
        <v>-235</v>
      </c>
      <c r="AI3">
        <v>0.1</v>
      </c>
      <c r="AJ3">
        <v>-133.88900000000001</v>
      </c>
    </row>
    <row r="4" spans="1:36" x14ac:dyDescent="0.2">
      <c r="A4" s="11">
        <v>100</v>
      </c>
      <c r="B4" s="11">
        <v>1</v>
      </c>
      <c r="C4" s="11">
        <v>1</v>
      </c>
      <c r="D4">
        <v>0.2</v>
      </c>
      <c r="E4">
        <v>293.89800000000002</v>
      </c>
      <c r="F4">
        <f t="shared" ref="F4:F67" si="1">+E4-273</f>
        <v>20.898000000000025</v>
      </c>
      <c r="G4">
        <f t="shared" ref="G4:G67" si="2">IF($F4&lt;400,1,IF(MOD($F4,100)=0,VLOOKUP($F4,$A$3:$C$15,2,FALSE),VLOOKUP(FLOOR($F4,100),$A$3:$C$15,2,FALSE)-($F4-FLOOR($F4,100))/(CEILING($F4,100)-FLOOR($F4,100))*(VLOOKUP(FLOOR($F4,100),$A$3:$C$15,2,FALSE)-VLOOKUP(CEILING($F4,100),$A$3:$C$15,2,FALSE))))</f>
        <v>1</v>
      </c>
      <c r="H4">
        <f t="shared" ref="H4:H67" si="3">IF($F4&lt;100,1,IF(MOD($F4,100)=0,VLOOKUP($F4,$A$3:$C$15,3,FALSE),VLOOKUP(FLOOR($F4,100),$A$3:$C$15,3,FALSE)-($F4-FLOOR($F4,100))/(CEILING($F4,100)-FLOOR($F4,100))*(VLOOKUP(FLOOR($F4,100),$A$3:$C$15,3,FALSE)-VLOOKUP(CEILING($F4,100),$A$3:$C$15,3,FALSE))))</f>
        <v>1</v>
      </c>
      <c r="I4">
        <f t="shared" ref="I4:I67" si="4">355*G4</f>
        <v>355</v>
      </c>
      <c r="J4">
        <f t="shared" ref="J4:J67" si="5">355*H4</f>
        <v>355</v>
      </c>
      <c r="K4">
        <v>0.2</v>
      </c>
      <c r="L4">
        <v>-132.53700000000001</v>
      </c>
      <c r="AC4">
        <f t="shared" si="0"/>
        <v>-161.19262499999999</v>
      </c>
      <c r="AD4">
        <v>0.2</v>
      </c>
      <c r="AE4">
        <f t="shared" ref="AE4:AE67" si="6">IF(AC4&lt;400,1,IF(MOD(AC4,100)=0,VLOOKUP(AC4,$A$3:$C$15,2,FALSE),VLOOKUP(FLOOR(AC4,100),$A$3:$C$15,2,FALSE)-(AC4-FLOOR(AC4,100))/(CEILING(AC4,100)-FLOOR(AC4,100))*(VLOOKUP(FLOOR(AC4,100),$A$3:$C$15,2,FALSE)-VLOOKUP(CEILING(AC4,100),$A$3:$C$15,2,FALSE))))</f>
        <v>1</v>
      </c>
      <c r="AF4">
        <f t="shared" ref="AF4:AF67" si="7">IF($AC4&lt;100,1,IF(MOD($AC4,100)=0,VLOOKUP($AC4,$A$3:$C$15,3,FALSE),VLOOKUP(FLOOR($AC4,100),$A$3:$C$15,3,FALSE)-($AC4-FLOOR($AC4,100))/(CEILING($AC4,100)-FLOOR($AC4,100))*(VLOOKUP(FLOOR($AC4,100),$A$3:$C$15,3,FALSE)-VLOOKUP(CEILING($AC4,100),$A$3:$C$15,3,FALSE))))</f>
        <v>1</v>
      </c>
      <c r="AG4">
        <f t="shared" ref="AG4:AH67" si="8">-235*AE4</f>
        <v>-235</v>
      </c>
      <c r="AH4">
        <f t="shared" si="8"/>
        <v>-235</v>
      </c>
      <c r="AI4">
        <v>0.2</v>
      </c>
      <c r="AJ4">
        <v>-132.53700000000001</v>
      </c>
    </row>
    <row r="5" spans="1:36" x14ac:dyDescent="0.2">
      <c r="A5" s="11">
        <v>200</v>
      </c>
      <c r="B5" s="11">
        <v>1</v>
      </c>
      <c r="C5" s="11">
        <v>0.80700000000000005</v>
      </c>
      <c r="D5">
        <v>0.3</v>
      </c>
      <c r="E5">
        <v>294.61200000000002</v>
      </c>
      <c r="F5">
        <f t="shared" si="1"/>
        <v>21.612000000000023</v>
      </c>
      <c r="G5">
        <f t="shared" si="2"/>
        <v>1</v>
      </c>
      <c r="H5">
        <f t="shared" si="3"/>
        <v>1</v>
      </c>
      <c r="I5">
        <f t="shared" si="4"/>
        <v>355</v>
      </c>
      <c r="J5">
        <f t="shared" si="5"/>
        <v>355</v>
      </c>
      <c r="K5">
        <v>0.3</v>
      </c>
      <c r="L5">
        <v>-130.739</v>
      </c>
      <c r="AC5">
        <f t="shared" si="0"/>
        <v>-160.77687499999999</v>
      </c>
      <c r="AD5">
        <v>0.3</v>
      </c>
      <c r="AE5">
        <f t="shared" si="6"/>
        <v>1</v>
      </c>
      <c r="AF5">
        <f t="shared" si="7"/>
        <v>1</v>
      </c>
      <c r="AG5">
        <f t="shared" si="8"/>
        <v>-235</v>
      </c>
      <c r="AH5">
        <f t="shared" si="8"/>
        <v>-235</v>
      </c>
      <c r="AI5">
        <v>0.3</v>
      </c>
      <c r="AJ5">
        <v>-130.739</v>
      </c>
    </row>
    <row r="6" spans="1:36" x14ac:dyDescent="0.2">
      <c r="A6" s="11">
        <v>300</v>
      </c>
      <c r="B6" s="11">
        <v>1</v>
      </c>
      <c r="C6" s="11">
        <v>0.61299999999999999</v>
      </c>
      <c r="D6">
        <v>0.4</v>
      </c>
      <c r="E6">
        <v>295.464</v>
      </c>
      <c r="F6">
        <f t="shared" si="1"/>
        <v>22.463999999999999</v>
      </c>
      <c r="G6">
        <f t="shared" si="2"/>
        <v>1</v>
      </c>
      <c r="H6">
        <f t="shared" si="3"/>
        <v>1</v>
      </c>
      <c r="I6">
        <f t="shared" si="4"/>
        <v>355</v>
      </c>
      <c r="J6">
        <f t="shared" si="5"/>
        <v>355</v>
      </c>
      <c r="K6">
        <v>0.4</v>
      </c>
      <c r="L6">
        <v>-128.56800000000001</v>
      </c>
      <c r="AC6">
        <f t="shared" si="0"/>
        <v>-160.28</v>
      </c>
      <c r="AD6">
        <v>0.4</v>
      </c>
      <c r="AE6">
        <f t="shared" si="6"/>
        <v>1</v>
      </c>
      <c r="AF6">
        <f t="shared" si="7"/>
        <v>1</v>
      </c>
      <c r="AG6">
        <f t="shared" si="8"/>
        <v>-235</v>
      </c>
      <c r="AH6">
        <f t="shared" si="8"/>
        <v>-235</v>
      </c>
      <c r="AI6">
        <v>0.4</v>
      </c>
      <c r="AJ6">
        <v>-128.56700000000001</v>
      </c>
    </row>
    <row r="7" spans="1:36" x14ac:dyDescent="0.2">
      <c r="A7" s="11">
        <v>400</v>
      </c>
      <c r="B7" s="11">
        <v>1</v>
      </c>
      <c r="C7" s="11">
        <v>0.42</v>
      </c>
      <c r="D7">
        <v>0.5</v>
      </c>
      <c r="E7">
        <v>296.44</v>
      </c>
      <c r="F7">
        <f t="shared" si="1"/>
        <v>23.439999999999998</v>
      </c>
      <c r="G7">
        <f t="shared" si="2"/>
        <v>1</v>
      </c>
      <c r="H7">
        <f t="shared" si="3"/>
        <v>1</v>
      </c>
      <c r="I7">
        <f t="shared" si="4"/>
        <v>355</v>
      </c>
      <c r="J7">
        <f t="shared" si="5"/>
        <v>355</v>
      </c>
      <c r="K7">
        <v>0.5</v>
      </c>
      <c r="L7">
        <v>-126.07299999999999</v>
      </c>
      <c r="AC7">
        <f t="shared" si="0"/>
        <v>-159.71162499999997</v>
      </c>
      <c r="AD7">
        <v>0.5</v>
      </c>
      <c r="AE7">
        <f t="shared" si="6"/>
        <v>1</v>
      </c>
      <c r="AF7">
        <f t="shared" si="7"/>
        <v>1</v>
      </c>
      <c r="AG7">
        <f t="shared" si="8"/>
        <v>-235</v>
      </c>
      <c r="AH7">
        <f t="shared" si="8"/>
        <v>-235</v>
      </c>
      <c r="AI7">
        <v>0.5</v>
      </c>
      <c r="AJ7">
        <v>-126.072</v>
      </c>
    </row>
    <row r="8" spans="1:36" x14ac:dyDescent="0.2">
      <c r="A8" s="11">
        <v>500</v>
      </c>
      <c r="B8" s="11">
        <v>0.78</v>
      </c>
      <c r="C8" s="11">
        <v>0.36</v>
      </c>
      <c r="D8">
        <v>0.6</v>
      </c>
      <c r="E8">
        <v>297.52499999999998</v>
      </c>
      <c r="F8">
        <f t="shared" si="1"/>
        <v>24.524999999999977</v>
      </c>
      <c r="G8">
        <f t="shared" si="2"/>
        <v>1</v>
      </c>
      <c r="H8">
        <f t="shared" si="3"/>
        <v>1</v>
      </c>
      <c r="I8">
        <f t="shared" si="4"/>
        <v>355</v>
      </c>
      <c r="J8">
        <f t="shared" si="5"/>
        <v>355</v>
      </c>
      <c r="K8">
        <v>0.6</v>
      </c>
      <c r="L8">
        <v>-123.294</v>
      </c>
      <c r="AC8">
        <f t="shared" si="0"/>
        <v>-159.08050000000003</v>
      </c>
      <c r="AD8">
        <v>0.6</v>
      </c>
      <c r="AE8">
        <f t="shared" si="6"/>
        <v>1</v>
      </c>
      <c r="AF8">
        <f t="shared" si="7"/>
        <v>1</v>
      </c>
      <c r="AG8">
        <f t="shared" si="8"/>
        <v>-235</v>
      </c>
      <c r="AH8">
        <f t="shared" si="8"/>
        <v>-235</v>
      </c>
      <c r="AI8">
        <v>0.6</v>
      </c>
      <c r="AJ8">
        <v>-123.29300000000001</v>
      </c>
    </row>
    <row r="9" spans="1:36" x14ac:dyDescent="0.2">
      <c r="A9" s="11">
        <v>600</v>
      </c>
      <c r="B9" s="11">
        <v>0.47</v>
      </c>
      <c r="C9" s="11">
        <v>0.18</v>
      </c>
      <c r="D9">
        <v>0.7</v>
      </c>
      <c r="E9">
        <v>298.70999999999998</v>
      </c>
      <c r="F9">
        <f t="shared" si="1"/>
        <v>25.70999999999998</v>
      </c>
      <c r="G9">
        <f t="shared" si="2"/>
        <v>1</v>
      </c>
      <c r="H9">
        <f t="shared" si="3"/>
        <v>1</v>
      </c>
      <c r="I9">
        <f t="shared" si="4"/>
        <v>355</v>
      </c>
      <c r="J9">
        <f t="shared" si="5"/>
        <v>355</v>
      </c>
      <c r="K9">
        <v>0.7</v>
      </c>
      <c r="L9">
        <v>-120.26300000000001</v>
      </c>
      <c r="AC9">
        <f t="shared" si="0"/>
        <v>-158.392875</v>
      </c>
      <c r="AD9">
        <v>0.7</v>
      </c>
      <c r="AE9">
        <f t="shared" si="6"/>
        <v>1</v>
      </c>
      <c r="AF9">
        <f t="shared" si="7"/>
        <v>1</v>
      </c>
      <c r="AG9">
        <f t="shared" si="8"/>
        <v>-235</v>
      </c>
      <c r="AH9">
        <f t="shared" si="8"/>
        <v>-235</v>
      </c>
      <c r="AI9">
        <v>0.7</v>
      </c>
      <c r="AJ9">
        <v>-120.261</v>
      </c>
    </row>
    <row r="10" spans="1:36" x14ac:dyDescent="0.2">
      <c r="A10" s="11">
        <v>700</v>
      </c>
      <c r="B10" s="11">
        <v>0.23</v>
      </c>
      <c r="C10" s="11">
        <v>7.4999999999999997E-2</v>
      </c>
      <c r="D10">
        <v>0.8</v>
      </c>
      <c r="E10">
        <v>299.98500000000001</v>
      </c>
      <c r="F10">
        <f t="shared" si="1"/>
        <v>26.985000000000014</v>
      </c>
      <c r="G10">
        <f t="shared" si="2"/>
        <v>1</v>
      </c>
      <c r="H10">
        <f t="shared" si="3"/>
        <v>1</v>
      </c>
      <c r="I10">
        <f t="shared" si="4"/>
        <v>355</v>
      </c>
      <c r="J10">
        <f t="shared" si="5"/>
        <v>355</v>
      </c>
      <c r="K10">
        <v>0.8</v>
      </c>
      <c r="L10">
        <v>-117.003</v>
      </c>
      <c r="AC10">
        <f t="shared" si="0"/>
        <v>-157.65412500000002</v>
      </c>
      <c r="AD10">
        <v>0.8</v>
      </c>
      <c r="AE10">
        <f t="shared" si="6"/>
        <v>1</v>
      </c>
      <c r="AF10">
        <f t="shared" si="7"/>
        <v>1</v>
      </c>
      <c r="AG10">
        <f t="shared" si="8"/>
        <v>-235</v>
      </c>
      <c r="AH10">
        <f t="shared" si="8"/>
        <v>-235</v>
      </c>
      <c r="AI10">
        <v>0.8</v>
      </c>
      <c r="AJ10">
        <v>-117.001</v>
      </c>
    </row>
    <row r="11" spans="1:36" x14ac:dyDescent="0.2">
      <c r="A11" s="11">
        <v>800</v>
      </c>
      <c r="B11" s="11">
        <v>0.11</v>
      </c>
      <c r="C11" s="11">
        <v>0.05</v>
      </c>
      <c r="D11">
        <v>0.9</v>
      </c>
      <c r="E11">
        <v>301.34399999999999</v>
      </c>
      <c r="F11">
        <f t="shared" si="1"/>
        <v>28.343999999999994</v>
      </c>
      <c r="G11">
        <f t="shared" si="2"/>
        <v>1</v>
      </c>
      <c r="H11">
        <f t="shared" si="3"/>
        <v>1</v>
      </c>
      <c r="I11">
        <f t="shared" si="4"/>
        <v>355</v>
      </c>
      <c r="J11">
        <f t="shared" si="5"/>
        <v>355</v>
      </c>
      <c r="K11">
        <v>0.9</v>
      </c>
      <c r="L11">
        <v>-113.53700000000001</v>
      </c>
      <c r="AC11">
        <f t="shared" si="0"/>
        <v>-156.86862499999998</v>
      </c>
      <c r="AD11">
        <v>0.9</v>
      </c>
      <c r="AE11">
        <f t="shared" si="6"/>
        <v>1</v>
      </c>
      <c r="AF11">
        <f t="shared" si="7"/>
        <v>1</v>
      </c>
      <c r="AG11">
        <f t="shared" si="8"/>
        <v>-235</v>
      </c>
      <c r="AH11">
        <f t="shared" si="8"/>
        <v>-235</v>
      </c>
      <c r="AI11">
        <v>0.9</v>
      </c>
      <c r="AJ11">
        <v>-113.53400000000001</v>
      </c>
    </row>
    <row r="12" spans="1:36" x14ac:dyDescent="0.2">
      <c r="A12" s="11">
        <v>900</v>
      </c>
      <c r="B12" s="11">
        <v>0.06</v>
      </c>
      <c r="C12" s="11">
        <v>3.7499999999999999E-2</v>
      </c>
      <c r="D12">
        <v>1</v>
      </c>
      <c r="E12">
        <v>302.779</v>
      </c>
      <c r="F12">
        <f t="shared" si="1"/>
        <v>29.778999999999996</v>
      </c>
      <c r="G12">
        <f t="shared" si="2"/>
        <v>1</v>
      </c>
      <c r="H12">
        <f t="shared" si="3"/>
        <v>1</v>
      </c>
      <c r="I12">
        <f t="shared" si="4"/>
        <v>355</v>
      </c>
      <c r="J12">
        <f t="shared" si="5"/>
        <v>355</v>
      </c>
      <c r="K12">
        <v>1</v>
      </c>
      <c r="L12">
        <v>-109.88200000000001</v>
      </c>
      <c r="AC12">
        <f t="shared" si="0"/>
        <v>-156.04050000000001</v>
      </c>
      <c r="AD12">
        <v>1</v>
      </c>
      <c r="AE12">
        <f t="shared" si="6"/>
        <v>1</v>
      </c>
      <c r="AF12">
        <f t="shared" si="7"/>
        <v>1</v>
      </c>
      <c r="AG12">
        <f t="shared" si="8"/>
        <v>-235</v>
      </c>
      <c r="AH12">
        <f t="shared" si="8"/>
        <v>-235</v>
      </c>
      <c r="AI12">
        <v>1</v>
      </c>
      <c r="AJ12">
        <v>-109.878</v>
      </c>
    </row>
    <row r="13" spans="1:36" x14ac:dyDescent="0.2">
      <c r="A13" s="11">
        <v>1000</v>
      </c>
      <c r="B13" s="11">
        <v>0.04</v>
      </c>
      <c r="C13" s="11">
        <v>2.5000000000000001E-2</v>
      </c>
      <c r="D13">
        <v>1.1000000000000001</v>
      </c>
      <c r="E13">
        <v>304.286</v>
      </c>
      <c r="F13">
        <f t="shared" si="1"/>
        <v>31.286000000000001</v>
      </c>
      <c r="G13">
        <f t="shared" si="2"/>
        <v>1</v>
      </c>
      <c r="H13">
        <f t="shared" si="3"/>
        <v>1</v>
      </c>
      <c r="I13">
        <f t="shared" si="4"/>
        <v>355</v>
      </c>
      <c r="J13">
        <f t="shared" si="5"/>
        <v>355</v>
      </c>
      <c r="K13">
        <v>1.1000000000000001</v>
      </c>
      <c r="L13">
        <v>-106.05500000000001</v>
      </c>
      <c r="AC13">
        <f t="shared" si="0"/>
        <v>-155.172875</v>
      </c>
      <c r="AD13">
        <v>1.1000000000000001</v>
      </c>
      <c r="AE13">
        <f t="shared" si="6"/>
        <v>1</v>
      </c>
      <c r="AF13">
        <f t="shared" si="7"/>
        <v>1</v>
      </c>
      <c r="AG13">
        <f t="shared" si="8"/>
        <v>-235</v>
      </c>
      <c r="AH13">
        <f t="shared" si="8"/>
        <v>-235</v>
      </c>
      <c r="AI13">
        <v>1.1000000000000001</v>
      </c>
      <c r="AJ13">
        <v>-106.051</v>
      </c>
    </row>
    <row r="14" spans="1:36" x14ac:dyDescent="0.2">
      <c r="A14" s="11">
        <v>1100</v>
      </c>
      <c r="B14" s="11">
        <v>0.02</v>
      </c>
      <c r="C14" s="11">
        <v>1.2500000000000001E-2</v>
      </c>
      <c r="D14">
        <v>1.2</v>
      </c>
      <c r="E14">
        <v>305.86</v>
      </c>
      <c r="F14">
        <f t="shared" si="1"/>
        <v>32.860000000000014</v>
      </c>
      <c r="G14">
        <f t="shared" si="2"/>
        <v>1</v>
      </c>
      <c r="H14">
        <f t="shared" si="3"/>
        <v>1</v>
      </c>
      <c r="I14">
        <f t="shared" si="4"/>
        <v>355</v>
      </c>
      <c r="J14">
        <f t="shared" si="5"/>
        <v>355</v>
      </c>
      <c r="K14">
        <v>1.2</v>
      </c>
      <c r="L14">
        <v>-102.07</v>
      </c>
      <c r="AC14">
        <f t="shared" si="0"/>
        <v>-154.26874999999998</v>
      </c>
      <c r="AD14">
        <v>1.2</v>
      </c>
      <c r="AE14">
        <f t="shared" si="6"/>
        <v>1</v>
      </c>
      <c r="AF14">
        <f t="shared" si="7"/>
        <v>1</v>
      </c>
      <c r="AG14">
        <f t="shared" si="8"/>
        <v>-235</v>
      </c>
      <c r="AH14">
        <f t="shared" si="8"/>
        <v>-235</v>
      </c>
      <c r="AI14">
        <v>1.2</v>
      </c>
      <c r="AJ14">
        <v>-102.065</v>
      </c>
    </row>
    <row r="15" spans="1:36" x14ac:dyDescent="0.2">
      <c r="A15" s="11">
        <v>1200</v>
      </c>
      <c r="B15" s="11">
        <v>0</v>
      </c>
      <c r="C15" s="11">
        <v>0</v>
      </c>
      <c r="D15">
        <v>1.3</v>
      </c>
      <c r="E15">
        <v>307.49599999999998</v>
      </c>
      <c r="F15">
        <f t="shared" si="1"/>
        <v>34.495999999999981</v>
      </c>
      <c r="G15">
        <f t="shared" si="2"/>
        <v>1</v>
      </c>
      <c r="H15">
        <f t="shared" si="3"/>
        <v>1</v>
      </c>
      <c r="I15">
        <f t="shared" si="4"/>
        <v>355</v>
      </c>
      <c r="J15">
        <f t="shared" si="5"/>
        <v>355</v>
      </c>
      <c r="K15">
        <v>1.3</v>
      </c>
      <c r="L15">
        <v>-97.938800000000001</v>
      </c>
      <c r="AC15">
        <f t="shared" si="0"/>
        <v>-153.33085</v>
      </c>
      <c r="AD15">
        <v>1.3</v>
      </c>
      <c r="AE15">
        <f t="shared" si="6"/>
        <v>1</v>
      </c>
      <c r="AF15">
        <f t="shared" si="7"/>
        <v>1</v>
      </c>
      <c r="AG15">
        <f t="shared" si="8"/>
        <v>-235</v>
      </c>
      <c r="AH15">
        <f t="shared" si="8"/>
        <v>-235</v>
      </c>
      <c r="AI15">
        <v>1.3</v>
      </c>
      <c r="AJ15">
        <v>-97.933199999999999</v>
      </c>
    </row>
    <row r="16" spans="1:36" x14ac:dyDescent="0.2">
      <c r="D16">
        <v>1.4</v>
      </c>
      <c r="E16">
        <v>309.19099999999997</v>
      </c>
      <c r="F16">
        <f t="shared" si="1"/>
        <v>36.190999999999974</v>
      </c>
      <c r="G16">
        <f t="shared" si="2"/>
        <v>1</v>
      </c>
      <c r="H16">
        <f t="shared" si="3"/>
        <v>1</v>
      </c>
      <c r="I16">
        <f t="shared" si="4"/>
        <v>355</v>
      </c>
      <c r="J16">
        <f t="shared" si="5"/>
        <v>355</v>
      </c>
      <c r="K16">
        <v>1.4</v>
      </c>
      <c r="L16">
        <v>-93.673400000000001</v>
      </c>
      <c r="AC16">
        <f t="shared" si="0"/>
        <v>-152.361425</v>
      </c>
      <c r="AD16">
        <v>1.4</v>
      </c>
      <c r="AE16">
        <f t="shared" si="6"/>
        <v>1</v>
      </c>
      <c r="AF16">
        <f t="shared" si="7"/>
        <v>1</v>
      </c>
      <c r="AG16">
        <f t="shared" si="8"/>
        <v>-235</v>
      </c>
      <c r="AH16">
        <f t="shared" si="8"/>
        <v>-235</v>
      </c>
      <c r="AI16">
        <v>1.4</v>
      </c>
      <c r="AJ16">
        <v>-93.667000000000002</v>
      </c>
    </row>
    <row r="17" spans="4:36" x14ac:dyDescent="0.2">
      <c r="D17">
        <v>1.5</v>
      </c>
      <c r="E17">
        <v>310.94</v>
      </c>
      <c r="F17">
        <f t="shared" si="1"/>
        <v>37.94</v>
      </c>
      <c r="G17">
        <f t="shared" si="2"/>
        <v>1</v>
      </c>
      <c r="H17">
        <f t="shared" si="3"/>
        <v>1</v>
      </c>
      <c r="I17">
        <f t="shared" si="4"/>
        <v>355</v>
      </c>
      <c r="J17">
        <f t="shared" si="5"/>
        <v>355</v>
      </c>
      <c r="K17">
        <v>1.5</v>
      </c>
      <c r="L17">
        <v>-89.282899999999998</v>
      </c>
      <c r="AC17">
        <f t="shared" si="0"/>
        <v>-151.36286250000001</v>
      </c>
      <c r="AD17">
        <v>1.5</v>
      </c>
      <c r="AE17">
        <f t="shared" si="6"/>
        <v>1</v>
      </c>
      <c r="AF17">
        <f t="shared" si="7"/>
        <v>1</v>
      </c>
      <c r="AG17">
        <f t="shared" si="8"/>
        <v>-235</v>
      </c>
      <c r="AH17">
        <f t="shared" si="8"/>
        <v>-235</v>
      </c>
      <c r="AI17">
        <v>1.5</v>
      </c>
      <c r="AJ17">
        <v>-89.275800000000004</v>
      </c>
    </row>
    <row r="18" spans="4:36" x14ac:dyDescent="0.2">
      <c r="D18">
        <v>1.6</v>
      </c>
      <c r="E18">
        <v>312.74200000000002</v>
      </c>
      <c r="F18">
        <f t="shared" si="1"/>
        <v>39.742000000000019</v>
      </c>
      <c r="G18">
        <f t="shared" si="2"/>
        <v>1</v>
      </c>
      <c r="H18">
        <f t="shared" si="3"/>
        <v>1</v>
      </c>
      <c r="I18">
        <f t="shared" si="4"/>
        <v>355</v>
      </c>
      <c r="J18">
        <f t="shared" si="5"/>
        <v>355</v>
      </c>
      <c r="K18">
        <v>1.6</v>
      </c>
      <c r="L18">
        <v>-84.779200000000003</v>
      </c>
      <c r="AC18">
        <f t="shared" si="0"/>
        <v>-150.33690000000001</v>
      </c>
      <c r="AD18">
        <v>1.6</v>
      </c>
      <c r="AE18">
        <f t="shared" si="6"/>
        <v>1</v>
      </c>
      <c r="AF18">
        <f t="shared" si="7"/>
        <v>1</v>
      </c>
      <c r="AG18">
        <f t="shared" si="8"/>
        <v>-235</v>
      </c>
      <c r="AH18">
        <f t="shared" si="8"/>
        <v>-235</v>
      </c>
      <c r="AI18">
        <v>1.6</v>
      </c>
      <c r="AJ18">
        <v>-84.771600000000007</v>
      </c>
    </row>
    <row r="19" spans="4:36" x14ac:dyDescent="0.2">
      <c r="D19">
        <v>1.7</v>
      </c>
      <c r="E19">
        <v>314.59300000000002</v>
      </c>
      <c r="F19">
        <f t="shared" si="1"/>
        <v>41.593000000000018</v>
      </c>
      <c r="G19">
        <f t="shared" si="2"/>
        <v>1</v>
      </c>
      <c r="H19">
        <f t="shared" si="3"/>
        <v>1</v>
      </c>
      <c r="I19">
        <f t="shared" si="4"/>
        <v>355</v>
      </c>
      <c r="J19">
        <f t="shared" si="5"/>
        <v>355</v>
      </c>
      <c r="K19">
        <v>1.7</v>
      </c>
      <c r="L19">
        <v>-80.220699999999994</v>
      </c>
      <c r="AC19">
        <f t="shared" si="0"/>
        <v>-149.29183749999999</v>
      </c>
      <c r="AD19">
        <v>1.7</v>
      </c>
      <c r="AE19">
        <f t="shared" si="6"/>
        <v>1</v>
      </c>
      <c r="AF19">
        <f t="shared" si="7"/>
        <v>1</v>
      </c>
      <c r="AG19">
        <f t="shared" si="8"/>
        <v>-235</v>
      </c>
      <c r="AH19">
        <f t="shared" si="8"/>
        <v>-235</v>
      </c>
      <c r="AI19">
        <v>1.7</v>
      </c>
      <c r="AJ19">
        <v>-80.212599999999995</v>
      </c>
    </row>
    <row r="20" spans="4:36" x14ac:dyDescent="0.2">
      <c r="D20">
        <v>1.8</v>
      </c>
      <c r="E20">
        <v>316.49099999999999</v>
      </c>
      <c r="F20">
        <f t="shared" si="1"/>
        <v>43.490999999999985</v>
      </c>
      <c r="G20">
        <f t="shared" si="2"/>
        <v>1</v>
      </c>
      <c r="H20">
        <f t="shared" si="3"/>
        <v>1</v>
      </c>
      <c r="I20">
        <f t="shared" si="4"/>
        <v>355</v>
      </c>
      <c r="J20">
        <f t="shared" si="5"/>
        <v>355</v>
      </c>
      <c r="K20">
        <v>1.8</v>
      </c>
      <c r="L20">
        <v>-75.587999999999994</v>
      </c>
      <c r="AC20">
        <f t="shared" si="0"/>
        <v>-148.22575000000001</v>
      </c>
      <c r="AD20">
        <v>1.8</v>
      </c>
      <c r="AE20">
        <f t="shared" si="6"/>
        <v>1</v>
      </c>
      <c r="AF20">
        <f t="shared" si="7"/>
        <v>1</v>
      </c>
      <c r="AG20">
        <f t="shared" si="8"/>
        <v>-235</v>
      </c>
      <c r="AH20">
        <f t="shared" si="8"/>
        <v>-235</v>
      </c>
      <c r="AI20">
        <v>1.8</v>
      </c>
      <c r="AJ20">
        <v>-75.579800000000006</v>
      </c>
    </row>
    <row r="21" spans="4:36" x14ac:dyDescent="0.2">
      <c r="D21">
        <v>1.9</v>
      </c>
      <c r="E21">
        <v>318.43299999999999</v>
      </c>
      <c r="F21">
        <f t="shared" si="1"/>
        <v>45.432999999999993</v>
      </c>
      <c r="G21">
        <f t="shared" si="2"/>
        <v>1</v>
      </c>
      <c r="H21">
        <f t="shared" si="3"/>
        <v>1</v>
      </c>
      <c r="I21">
        <f t="shared" si="4"/>
        <v>355</v>
      </c>
      <c r="J21">
        <f t="shared" si="5"/>
        <v>355</v>
      </c>
      <c r="K21">
        <v>1.9</v>
      </c>
      <c r="L21">
        <v>-70.875200000000007</v>
      </c>
      <c r="AC21">
        <f t="shared" si="0"/>
        <v>-147.13864999999998</v>
      </c>
      <c r="AD21">
        <v>1.9</v>
      </c>
      <c r="AE21">
        <f t="shared" si="6"/>
        <v>1</v>
      </c>
      <c r="AF21">
        <f t="shared" si="7"/>
        <v>1</v>
      </c>
      <c r="AG21">
        <f t="shared" si="8"/>
        <v>-235</v>
      </c>
      <c r="AH21">
        <f t="shared" si="8"/>
        <v>-235</v>
      </c>
      <c r="AI21">
        <v>1.9</v>
      </c>
      <c r="AJ21">
        <v>-70.867000000000004</v>
      </c>
    </row>
    <row r="22" spans="4:36" x14ac:dyDescent="0.2">
      <c r="D22">
        <v>2</v>
      </c>
      <c r="E22">
        <v>320.416</v>
      </c>
      <c r="F22">
        <f t="shared" si="1"/>
        <v>47.415999999999997</v>
      </c>
      <c r="G22">
        <f t="shared" si="2"/>
        <v>1</v>
      </c>
      <c r="H22">
        <f t="shared" si="3"/>
        <v>1</v>
      </c>
      <c r="I22">
        <f t="shared" si="4"/>
        <v>355</v>
      </c>
      <c r="J22">
        <f t="shared" si="5"/>
        <v>355</v>
      </c>
      <c r="K22">
        <v>2</v>
      </c>
      <c r="L22">
        <v>-66.064300000000003</v>
      </c>
      <c r="AC22">
        <f t="shared" si="0"/>
        <v>-146.02903750000002</v>
      </c>
      <c r="AD22">
        <v>2</v>
      </c>
      <c r="AE22">
        <f t="shared" si="6"/>
        <v>1</v>
      </c>
      <c r="AF22">
        <f t="shared" si="7"/>
        <v>1</v>
      </c>
      <c r="AG22">
        <f t="shared" si="8"/>
        <v>-235</v>
      </c>
      <c r="AH22">
        <f t="shared" si="8"/>
        <v>-235</v>
      </c>
      <c r="AI22">
        <v>2</v>
      </c>
      <c r="AJ22">
        <v>-66.056600000000003</v>
      </c>
    </row>
    <row r="23" spans="4:36" x14ac:dyDescent="0.2">
      <c r="D23">
        <v>2.1</v>
      </c>
      <c r="E23">
        <v>322.44</v>
      </c>
      <c r="F23">
        <f t="shared" si="1"/>
        <v>49.44</v>
      </c>
      <c r="G23">
        <f t="shared" si="2"/>
        <v>1</v>
      </c>
      <c r="H23">
        <f t="shared" si="3"/>
        <v>1</v>
      </c>
      <c r="I23">
        <f t="shared" si="4"/>
        <v>355</v>
      </c>
      <c r="J23">
        <f t="shared" si="5"/>
        <v>355</v>
      </c>
      <c r="K23">
        <v>2.1</v>
      </c>
      <c r="L23">
        <v>-61.171199999999999</v>
      </c>
      <c r="AC23">
        <f t="shared" si="0"/>
        <v>-144.8989</v>
      </c>
      <c r="AD23">
        <v>2.1</v>
      </c>
      <c r="AE23">
        <f t="shared" si="6"/>
        <v>1</v>
      </c>
      <c r="AF23">
        <f t="shared" si="7"/>
        <v>1</v>
      </c>
      <c r="AG23">
        <f t="shared" si="8"/>
        <v>-235</v>
      </c>
      <c r="AH23">
        <f t="shared" si="8"/>
        <v>-235</v>
      </c>
      <c r="AI23">
        <v>2.1</v>
      </c>
      <c r="AJ23">
        <v>-61.164200000000001</v>
      </c>
    </row>
    <row r="24" spans="4:36" x14ac:dyDescent="0.2">
      <c r="D24">
        <v>2.2000000000000002</v>
      </c>
      <c r="E24">
        <v>324.50099999999998</v>
      </c>
      <c r="F24">
        <f t="shared" si="1"/>
        <v>51.500999999999976</v>
      </c>
      <c r="G24">
        <f t="shared" si="2"/>
        <v>1</v>
      </c>
      <c r="H24">
        <f t="shared" si="3"/>
        <v>1</v>
      </c>
      <c r="I24">
        <f t="shared" si="4"/>
        <v>355</v>
      </c>
      <c r="J24">
        <f t="shared" si="5"/>
        <v>355</v>
      </c>
      <c r="K24">
        <v>2.2000000000000002</v>
      </c>
      <c r="L24">
        <v>-56.218899999999998</v>
      </c>
      <c r="AC24">
        <f t="shared" si="0"/>
        <v>-143.75211250000001</v>
      </c>
      <c r="AD24">
        <v>2.2000000000000002</v>
      </c>
      <c r="AE24">
        <f t="shared" si="6"/>
        <v>1</v>
      </c>
      <c r="AF24">
        <f t="shared" si="7"/>
        <v>1</v>
      </c>
      <c r="AG24">
        <f t="shared" si="8"/>
        <v>-235</v>
      </c>
      <c r="AH24">
        <f t="shared" si="8"/>
        <v>-235</v>
      </c>
      <c r="AI24">
        <v>2.2000000000000002</v>
      </c>
      <c r="AJ24">
        <v>-56.213000000000001</v>
      </c>
    </row>
    <row r="25" spans="4:36" x14ac:dyDescent="0.2">
      <c r="D25">
        <v>2.2999999999999998</v>
      </c>
      <c r="E25">
        <v>326.59899999999999</v>
      </c>
      <c r="F25">
        <f t="shared" si="1"/>
        <v>53.59899999999999</v>
      </c>
      <c r="G25">
        <f t="shared" si="2"/>
        <v>1</v>
      </c>
      <c r="H25">
        <f t="shared" si="3"/>
        <v>1</v>
      </c>
      <c r="I25">
        <f t="shared" si="4"/>
        <v>355</v>
      </c>
      <c r="J25">
        <f t="shared" si="5"/>
        <v>355</v>
      </c>
      <c r="K25">
        <v>2.2999999999999998</v>
      </c>
      <c r="L25">
        <v>-51.218000000000004</v>
      </c>
      <c r="AC25">
        <f t="shared" si="0"/>
        <v>-142.59000000000003</v>
      </c>
      <c r="AD25">
        <v>2.2999999999999998</v>
      </c>
      <c r="AE25">
        <f t="shared" si="6"/>
        <v>1</v>
      </c>
      <c r="AF25">
        <f t="shared" si="7"/>
        <v>1</v>
      </c>
      <c r="AG25">
        <f t="shared" si="8"/>
        <v>-235</v>
      </c>
      <c r="AH25">
        <f t="shared" si="8"/>
        <v>-235</v>
      </c>
      <c r="AI25">
        <v>2.2999999999999998</v>
      </c>
      <c r="AJ25">
        <v>-51.213900000000002</v>
      </c>
    </row>
    <row r="26" spans="4:36" x14ac:dyDescent="0.2">
      <c r="D26">
        <v>2.4</v>
      </c>
      <c r="E26">
        <v>328.73099999999999</v>
      </c>
      <c r="F26">
        <f t="shared" si="1"/>
        <v>55.730999999999995</v>
      </c>
      <c r="G26">
        <f t="shared" si="2"/>
        <v>1</v>
      </c>
      <c r="H26">
        <f t="shared" si="3"/>
        <v>1</v>
      </c>
      <c r="I26">
        <f t="shared" si="4"/>
        <v>355</v>
      </c>
      <c r="J26">
        <f t="shared" si="5"/>
        <v>355</v>
      </c>
      <c r="K26">
        <v>2.4</v>
      </c>
      <c r="L26">
        <v>-46.185099999999998</v>
      </c>
      <c r="AC26">
        <f t="shared" si="0"/>
        <v>-141.41538749999998</v>
      </c>
      <c r="AD26">
        <v>2.4</v>
      </c>
      <c r="AE26">
        <f t="shared" si="6"/>
        <v>1</v>
      </c>
      <c r="AF26">
        <f t="shared" si="7"/>
        <v>1</v>
      </c>
      <c r="AG26">
        <f t="shared" si="8"/>
        <v>-235</v>
      </c>
      <c r="AH26">
        <f t="shared" si="8"/>
        <v>-235</v>
      </c>
      <c r="AI26">
        <v>2.4</v>
      </c>
      <c r="AJ26">
        <v>-46.183300000000003</v>
      </c>
    </row>
    <row r="27" spans="4:36" x14ac:dyDescent="0.2">
      <c r="D27">
        <v>2.5</v>
      </c>
      <c r="E27">
        <v>330.89600000000002</v>
      </c>
      <c r="F27">
        <f t="shared" si="1"/>
        <v>57.896000000000015</v>
      </c>
      <c r="G27">
        <f t="shared" si="2"/>
        <v>1</v>
      </c>
      <c r="H27">
        <f t="shared" si="3"/>
        <v>1</v>
      </c>
      <c r="I27">
        <f t="shared" si="4"/>
        <v>355</v>
      </c>
      <c r="J27">
        <f t="shared" si="5"/>
        <v>355</v>
      </c>
      <c r="K27">
        <v>2.5</v>
      </c>
      <c r="L27">
        <v>-41.126800000000003</v>
      </c>
      <c r="AC27">
        <f t="shared" si="0"/>
        <v>-140.22935000000001</v>
      </c>
      <c r="AD27">
        <v>2.5</v>
      </c>
      <c r="AE27">
        <f t="shared" si="6"/>
        <v>1</v>
      </c>
      <c r="AF27">
        <f t="shared" si="7"/>
        <v>1</v>
      </c>
      <c r="AG27">
        <f t="shared" si="8"/>
        <v>-235</v>
      </c>
      <c r="AH27">
        <f t="shared" si="8"/>
        <v>-235</v>
      </c>
      <c r="AI27">
        <v>2.5</v>
      </c>
      <c r="AJ27">
        <v>-41.128100000000003</v>
      </c>
    </row>
    <row r="28" spans="4:36" x14ac:dyDescent="0.2">
      <c r="D28">
        <v>2.6</v>
      </c>
      <c r="E28">
        <v>333.09199999999998</v>
      </c>
      <c r="F28">
        <f t="shared" si="1"/>
        <v>60.091999999999985</v>
      </c>
      <c r="G28">
        <f t="shared" si="2"/>
        <v>1</v>
      </c>
      <c r="H28">
        <f t="shared" si="3"/>
        <v>1</v>
      </c>
      <c r="I28">
        <f t="shared" si="4"/>
        <v>355</v>
      </c>
      <c r="J28">
        <f t="shared" si="5"/>
        <v>355</v>
      </c>
      <c r="K28">
        <v>2.6</v>
      </c>
      <c r="L28">
        <v>-36.085500000000003</v>
      </c>
      <c r="AC28">
        <f t="shared" si="0"/>
        <v>-139.0376875</v>
      </c>
      <c r="AD28">
        <v>2.6</v>
      </c>
      <c r="AE28">
        <f t="shared" si="6"/>
        <v>1</v>
      </c>
      <c r="AF28">
        <f t="shared" si="7"/>
        <v>1</v>
      </c>
      <c r="AG28">
        <f t="shared" si="8"/>
        <v>-235</v>
      </c>
      <c r="AH28">
        <f t="shared" si="8"/>
        <v>-235</v>
      </c>
      <c r="AI28">
        <v>2.6</v>
      </c>
      <c r="AJ28">
        <v>-36.090800000000002</v>
      </c>
    </row>
    <row r="29" spans="4:36" x14ac:dyDescent="0.2">
      <c r="D29">
        <v>2.7</v>
      </c>
      <c r="E29">
        <v>335.31900000000002</v>
      </c>
      <c r="F29">
        <f t="shared" si="1"/>
        <v>62.319000000000017</v>
      </c>
      <c r="G29">
        <f t="shared" si="2"/>
        <v>1</v>
      </c>
      <c r="H29">
        <f t="shared" si="3"/>
        <v>1</v>
      </c>
      <c r="I29">
        <f t="shared" si="4"/>
        <v>355</v>
      </c>
      <c r="J29">
        <f t="shared" si="5"/>
        <v>355</v>
      </c>
      <c r="K29">
        <v>2.7</v>
      </c>
      <c r="L29">
        <v>-31.0961</v>
      </c>
      <c r="AC29">
        <f t="shared" si="0"/>
        <v>-137.8447625</v>
      </c>
      <c r="AD29">
        <v>2.7</v>
      </c>
      <c r="AE29">
        <f t="shared" si="6"/>
        <v>1</v>
      </c>
      <c r="AF29">
        <f t="shared" si="7"/>
        <v>1</v>
      </c>
      <c r="AG29">
        <f t="shared" si="8"/>
        <v>-235</v>
      </c>
      <c r="AH29">
        <f t="shared" si="8"/>
        <v>-235</v>
      </c>
      <c r="AI29">
        <v>2.7</v>
      </c>
      <c r="AJ29">
        <v>-31.106100000000001</v>
      </c>
    </row>
    <row r="30" spans="4:36" x14ac:dyDescent="0.2">
      <c r="D30">
        <v>2.8</v>
      </c>
      <c r="E30">
        <v>337.57400000000001</v>
      </c>
      <c r="F30">
        <f t="shared" si="1"/>
        <v>64.574000000000012</v>
      </c>
      <c r="G30">
        <f t="shared" si="2"/>
        <v>1</v>
      </c>
      <c r="H30">
        <f t="shared" si="3"/>
        <v>1</v>
      </c>
      <c r="I30">
        <f t="shared" si="4"/>
        <v>355</v>
      </c>
      <c r="J30">
        <f t="shared" si="5"/>
        <v>355</v>
      </c>
      <c r="K30">
        <v>2.8</v>
      </c>
      <c r="L30">
        <v>-26.1814</v>
      </c>
      <c r="AC30">
        <f t="shared" si="0"/>
        <v>-136.65417499999998</v>
      </c>
      <c r="AD30">
        <v>2.8</v>
      </c>
      <c r="AE30">
        <f t="shared" si="6"/>
        <v>1</v>
      </c>
      <c r="AF30">
        <f t="shared" si="7"/>
        <v>1</v>
      </c>
      <c r="AG30">
        <f t="shared" si="8"/>
        <v>-235</v>
      </c>
      <c r="AH30">
        <f t="shared" si="8"/>
        <v>-235</v>
      </c>
      <c r="AI30">
        <v>2.8</v>
      </c>
      <c r="AJ30">
        <v>-26.196999999999999</v>
      </c>
    </row>
    <row r="31" spans="4:36" x14ac:dyDescent="0.2">
      <c r="D31">
        <v>2.9</v>
      </c>
      <c r="E31">
        <v>339.85700000000003</v>
      </c>
      <c r="F31">
        <f t="shared" si="1"/>
        <v>66.857000000000028</v>
      </c>
      <c r="G31">
        <f t="shared" si="2"/>
        <v>1</v>
      </c>
      <c r="H31">
        <f t="shared" si="3"/>
        <v>1</v>
      </c>
      <c r="I31">
        <f t="shared" si="4"/>
        <v>355</v>
      </c>
      <c r="J31">
        <f t="shared" si="5"/>
        <v>355</v>
      </c>
      <c r="K31">
        <v>2.9</v>
      </c>
      <c r="L31">
        <v>-21.298400000000001</v>
      </c>
      <c r="AC31">
        <f t="shared" si="0"/>
        <v>-135.46054999999998</v>
      </c>
      <c r="AD31">
        <v>2.9</v>
      </c>
      <c r="AE31">
        <f t="shared" si="6"/>
        <v>1</v>
      </c>
      <c r="AF31">
        <f t="shared" si="7"/>
        <v>1</v>
      </c>
      <c r="AG31">
        <f t="shared" si="8"/>
        <v>-235</v>
      </c>
      <c r="AH31">
        <f t="shared" si="8"/>
        <v>-235</v>
      </c>
      <c r="AI31">
        <v>2.9</v>
      </c>
      <c r="AJ31">
        <v>-21.320900000000002</v>
      </c>
    </row>
    <row r="32" spans="4:36" x14ac:dyDescent="0.2">
      <c r="D32">
        <v>3</v>
      </c>
      <c r="E32">
        <v>342.166</v>
      </c>
      <c r="F32">
        <f t="shared" si="1"/>
        <v>69.165999999999997</v>
      </c>
      <c r="G32">
        <f t="shared" si="2"/>
        <v>1</v>
      </c>
      <c r="H32">
        <f t="shared" si="3"/>
        <v>1</v>
      </c>
      <c r="I32">
        <f t="shared" si="4"/>
        <v>355</v>
      </c>
      <c r="J32">
        <f t="shared" si="5"/>
        <v>355</v>
      </c>
      <c r="K32">
        <v>3</v>
      </c>
      <c r="L32">
        <v>-16.4237</v>
      </c>
      <c r="AC32">
        <f t="shared" si="0"/>
        <v>-134.26146250000002</v>
      </c>
      <c r="AD32">
        <v>3</v>
      </c>
      <c r="AE32">
        <f t="shared" si="6"/>
        <v>1</v>
      </c>
      <c r="AF32">
        <f t="shared" si="7"/>
        <v>1</v>
      </c>
      <c r="AG32">
        <f t="shared" si="8"/>
        <v>-235</v>
      </c>
      <c r="AH32">
        <f t="shared" si="8"/>
        <v>-235</v>
      </c>
      <c r="AI32">
        <v>3</v>
      </c>
      <c r="AJ32">
        <v>-16.4544</v>
      </c>
    </row>
    <row r="33" spans="4:36" x14ac:dyDescent="0.2">
      <c r="D33">
        <v>3.1</v>
      </c>
      <c r="E33">
        <v>344.49900000000002</v>
      </c>
      <c r="F33">
        <f t="shared" si="1"/>
        <v>71.499000000000024</v>
      </c>
      <c r="G33">
        <f t="shared" si="2"/>
        <v>1</v>
      </c>
      <c r="H33">
        <f t="shared" si="3"/>
        <v>1</v>
      </c>
      <c r="I33">
        <f t="shared" si="4"/>
        <v>355</v>
      </c>
      <c r="J33">
        <f t="shared" si="5"/>
        <v>355</v>
      </c>
      <c r="K33">
        <v>3.1</v>
      </c>
      <c r="L33">
        <v>-11.581799999999999</v>
      </c>
      <c r="AC33">
        <f t="shared" si="0"/>
        <v>-133.060475</v>
      </c>
      <c r="AD33">
        <v>3.1</v>
      </c>
      <c r="AE33">
        <f t="shared" si="6"/>
        <v>1</v>
      </c>
      <c r="AF33">
        <f t="shared" si="7"/>
        <v>1</v>
      </c>
      <c r="AG33">
        <f t="shared" si="8"/>
        <v>-235</v>
      </c>
      <c r="AH33">
        <f t="shared" si="8"/>
        <v>-235</v>
      </c>
      <c r="AI33">
        <v>3.1</v>
      </c>
      <c r="AJ33">
        <v>-11.6221</v>
      </c>
    </row>
    <row r="34" spans="4:36" x14ac:dyDescent="0.2">
      <c r="D34">
        <v>3.2</v>
      </c>
      <c r="E34">
        <v>346.85700000000003</v>
      </c>
      <c r="F34">
        <f t="shared" si="1"/>
        <v>73.857000000000028</v>
      </c>
      <c r="G34">
        <f t="shared" si="2"/>
        <v>1</v>
      </c>
      <c r="H34">
        <f t="shared" si="3"/>
        <v>1</v>
      </c>
      <c r="I34">
        <f t="shared" si="4"/>
        <v>355</v>
      </c>
      <c r="J34">
        <f t="shared" si="5"/>
        <v>355</v>
      </c>
      <c r="K34">
        <v>3.2</v>
      </c>
      <c r="L34">
        <v>-6.7715800000000002</v>
      </c>
      <c r="AC34">
        <f t="shared" si="0"/>
        <v>-131.85719750000001</v>
      </c>
      <c r="AD34">
        <v>3.2</v>
      </c>
      <c r="AE34">
        <f t="shared" si="6"/>
        <v>1</v>
      </c>
      <c r="AF34">
        <f t="shared" si="7"/>
        <v>1</v>
      </c>
      <c r="AG34">
        <f t="shared" si="8"/>
        <v>-235</v>
      </c>
      <c r="AH34">
        <f t="shared" si="8"/>
        <v>-235</v>
      </c>
      <c r="AI34">
        <v>3.2</v>
      </c>
      <c r="AJ34">
        <v>-6.8229199999999999</v>
      </c>
    </row>
    <row r="35" spans="4:36" x14ac:dyDescent="0.2">
      <c r="D35">
        <v>3.3</v>
      </c>
      <c r="E35">
        <v>349.238</v>
      </c>
      <c r="F35">
        <f t="shared" si="1"/>
        <v>76.238</v>
      </c>
      <c r="G35">
        <f t="shared" si="2"/>
        <v>1</v>
      </c>
      <c r="H35">
        <f t="shared" si="3"/>
        <v>1</v>
      </c>
      <c r="I35">
        <f t="shared" si="4"/>
        <v>355</v>
      </c>
      <c r="J35">
        <f t="shared" si="5"/>
        <v>355</v>
      </c>
      <c r="K35">
        <v>3.3</v>
      </c>
      <c r="L35">
        <v>-2.0011899999999998</v>
      </c>
      <c r="AC35">
        <f t="shared" si="0"/>
        <v>-130.65314874999999</v>
      </c>
      <c r="AD35">
        <v>3.3</v>
      </c>
      <c r="AE35">
        <f t="shared" si="6"/>
        <v>1</v>
      </c>
      <c r="AF35">
        <f t="shared" si="7"/>
        <v>1</v>
      </c>
      <c r="AG35">
        <f t="shared" si="8"/>
        <v>-235</v>
      </c>
      <c r="AH35">
        <f t="shared" si="8"/>
        <v>-235</v>
      </c>
      <c r="AI35">
        <v>3.3</v>
      </c>
      <c r="AJ35">
        <v>-2.06534</v>
      </c>
    </row>
    <row r="36" spans="4:36" x14ac:dyDescent="0.2">
      <c r="D36">
        <v>3.4</v>
      </c>
      <c r="E36">
        <v>351.64100000000002</v>
      </c>
      <c r="F36">
        <f t="shared" si="1"/>
        <v>78.64100000000002</v>
      </c>
      <c r="G36">
        <f t="shared" si="2"/>
        <v>1</v>
      </c>
      <c r="H36">
        <f t="shared" si="3"/>
        <v>1</v>
      </c>
      <c r="I36">
        <f t="shared" si="4"/>
        <v>355</v>
      </c>
      <c r="J36">
        <f t="shared" si="5"/>
        <v>355</v>
      </c>
      <c r="K36">
        <v>3.4</v>
      </c>
      <c r="L36">
        <v>2.71963</v>
      </c>
      <c r="AC36">
        <f t="shared" si="0"/>
        <v>-129.44979624999996</v>
      </c>
      <c r="AD36">
        <v>3.4</v>
      </c>
      <c r="AE36">
        <f t="shared" si="6"/>
        <v>1</v>
      </c>
      <c r="AF36">
        <f t="shared" si="7"/>
        <v>1</v>
      </c>
      <c r="AG36">
        <f t="shared" si="8"/>
        <v>-235</v>
      </c>
      <c r="AH36">
        <f t="shared" si="8"/>
        <v>-235</v>
      </c>
      <c r="AI36">
        <v>3.4</v>
      </c>
      <c r="AJ36">
        <v>2.6409600000000002</v>
      </c>
    </row>
    <row r="37" spans="4:36" x14ac:dyDescent="0.2">
      <c r="D37">
        <v>3.5</v>
      </c>
      <c r="E37">
        <v>354.06599999999997</v>
      </c>
      <c r="F37">
        <f t="shared" si="1"/>
        <v>81.065999999999974</v>
      </c>
      <c r="G37">
        <f t="shared" si="2"/>
        <v>1</v>
      </c>
      <c r="H37">
        <f t="shared" si="3"/>
        <v>1</v>
      </c>
      <c r="I37">
        <f t="shared" si="4"/>
        <v>355</v>
      </c>
      <c r="J37">
        <f t="shared" si="5"/>
        <v>355</v>
      </c>
      <c r="K37">
        <v>3.5</v>
      </c>
      <c r="L37">
        <v>7.39114</v>
      </c>
      <c r="AC37">
        <f t="shared" si="0"/>
        <v>-128.2471075</v>
      </c>
      <c r="AD37">
        <v>3.5</v>
      </c>
      <c r="AE37">
        <f t="shared" si="6"/>
        <v>1</v>
      </c>
      <c r="AF37">
        <f t="shared" si="7"/>
        <v>1</v>
      </c>
      <c r="AG37">
        <f t="shared" si="8"/>
        <v>-235</v>
      </c>
      <c r="AH37">
        <f t="shared" si="8"/>
        <v>-235</v>
      </c>
      <c r="AI37">
        <v>3.5</v>
      </c>
      <c r="AJ37">
        <v>7.2957999999999998</v>
      </c>
    </row>
    <row r="38" spans="4:36" x14ac:dyDescent="0.2">
      <c r="D38">
        <v>3.6</v>
      </c>
      <c r="E38">
        <v>356.51100000000002</v>
      </c>
      <c r="F38">
        <f t="shared" si="1"/>
        <v>83.511000000000024</v>
      </c>
      <c r="G38">
        <f t="shared" si="2"/>
        <v>1</v>
      </c>
      <c r="H38">
        <f t="shared" si="3"/>
        <v>1</v>
      </c>
      <c r="I38">
        <f t="shared" si="4"/>
        <v>355</v>
      </c>
      <c r="J38">
        <f t="shared" si="5"/>
        <v>355</v>
      </c>
      <c r="K38">
        <v>3.6</v>
      </c>
      <c r="L38">
        <v>12.001799999999999</v>
      </c>
      <c r="AC38">
        <f t="shared" si="0"/>
        <v>-127.04702500000002</v>
      </c>
      <c r="AD38">
        <v>3.6</v>
      </c>
      <c r="AE38">
        <f t="shared" si="6"/>
        <v>1</v>
      </c>
      <c r="AF38">
        <f t="shared" si="7"/>
        <v>1</v>
      </c>
      <c r="AG38">
        <f t="shared" si="8"/>
        <v>-235</v>
      </c>
      <c r="AH38">
        <f t="shared" si="8"/>
        <v>-235</v>
      </c>
      <c r="AI38">
        <v>3.6</v>
      </c>
      <c r="AJ38">
        <v>11.8874</v>
      </c>
    </row>
    <row r="39" spans="4:36" x14ac:dyDescent="0.2">
      <c r="D39">
        <v>3.7</v>
      </c>
      <c r="E39">
        <v>358.97500000000002</v>
      </c>
      <c r="F39">
        <f t="shared" si="1"/>
        <v>85.975000000000023</v>
      </c>
      <c r="G39">
        <f t="shared" si="2"/>
        <v>1</v>
      </c>
      <c r="H39">
        <f t="shared" si="3"/>
        <v>1</v>
      </c>
      <c r="I39">
        <f t="shared" si="4"/>
        <v>355</v>
      </c>
      <c r="J39">
        <f t="shared" si="5"/>
        <v>355</v>
      </c>
      <c r="K39">
        <v>3.7</v>
      </c>
      <c r="L39">
        <v>16.5885</v>
      </c>
      <c r="AC39">
        <f t="shared" si="0"/>
        <v>-125.84518749999998</v>
      </c>
      <c r="AD39">
        <v>3.7</v>
      </c>
      <c r="AE39">
        <f t="shared" si="6"/>
        <v>1</v>
      </c>
      <c r="AF39">
        <f t="shared" si="7"/>
        <v>1</v>
      </c>
      <c r="AG39">
        <f t="shared" si="8"/>
        <v>-235</v>
      </c>
      <c r="AH39">
        <f t="shared" si="8"/>
        <v>-235</v>
      </c>
      <c r="AI39">
        <v>3.7</v>
      </c>
      <c r="AJ39">
        <v>16.452100000000002</v>
      </c>
    </row>
    <row r="40" spans="4:36" x14ac:dyDescent="0.2">
      <c r="D40">
        <v>3.8</v>
      </c>
      <c r="E40">
        <v>361.45800000000003</v>
      </c>
      <c r="F40">
        <f t="shared" si="1"/>
        <v>88.458000000000027</v>
      </c>
      <c r="G40">
        <f t="shared" si="2"/>
        <v>1</v>
      </c>
      <c r="H40">
        <f t="shared" si="3"/>
        <v>1</v>
      </c>
      <c r="I40">
        <f t="shared" si="4"/>
        <v>355</v>
      </c>
      <c r="J40">
        <f t="shared" si="5"/>
        <v>355</v>
      </c>
      <c r="K40">
        <v>3.8</v>
      </c>
      <c r="L40">
        <v>21.521100000000001</v>
      </c>
      <c r="AC40">
        <f t="shared" si="0"/>
        <v>-124.59536249999999</v>
      </c>
      <c r="AD40">
        <v>3.8</v>
      </c>
      <c r="AE40">
        <f t="shared" si="6"/>
        <v>1</v>
      </c>
      <c r="AF40">
        <f t="shared" si="7"/>
        <v>1</v>
      </c>
      <c r="AG40">
        <f t="shared" si="8"/>
        <v>-235</v>
      </c>
      <c r="AH40">
        <f t="shared" si="8"/>
        <v>-235</v>
      </c>
      <c r="AI40">
        <v>3.8</v>
      </c>
      <c r="AJ40">
        <v>21.3567</v>
      </c>
    </row>
    <row r="41" spans="4:36" x14ac:dyDescent="0.2">
      <c r="D41">
        <v>3.9</v>
      </c>
      <c r="E41">
        <v>363.95800000000003</v>
      </c>
      <c r="F41">
        <f t="shared" si="1"/>
        <v>90.958000000000027</v>
      </c>
      <c r="G41">
        <f t="shared" si="2"/>
        <v>1</v>
      </c>
      <c r="H41">
        <f t="shared" si="3"/>
        <v>1</v>
      </c>
      <c r="I41">
        <f t="shared" si="4"/>
        <v>355</v>
      </c>
      <c r="J41">
        <f t="shared" si="5"/>
        <v>355</v>
      </c>
      <c r="K41">
        <v>3.9</v>
      </c>
      <c r="L41">
        <v>25.132400000000001</v>
      </c>
      <c r="AC41">
        <f t="shared" si="0"/>
        <v>-123.50644999999997</v>
      </c>
      <c r="AD41">
        <v>3.9</v>
      </c>
      <c r="AE41">
        <f t="shared" si="6"/>
        <v>1</v>
      </c>
      <c r="AF41">
        <f t="shared" si="7"/>
        <v>1</v>
      </c>
      <c r="AG41">
        <f t="shared" si="8"/>
        <v>-235</v>
      </c>
      <c r="AH41">
        <f t="shared" si="8"/>
        <v>-235</v>
      </c>
      <c r="AI41">
        <v>3.9</v>
      </c>
      <c r="AJ41">
        <v>24.959199999999999</v>
      </c>
    </row>
    <row r="42" spans="4:36" x14ac:dyDescent="0.2">
      <c r="D42">
        <v>4</v>
      </c>
      <c r="E42">
        <v>366.47500000000002</v>
      </c>
      <c r="F42">
        <f t="shared" si="1"/>
        <v>93.475000000000023</v>
      </c>
      <c r="G42">
        <f t="shared" si="2"/>
        <v>1</v>
      </c>
      <c r="H42">
        <f t="shared" si="3"/>
        <v>1</v>
      </c>
      <c r="I42">
        <f t="shared" si="4"/>
        <v>355</v>
      </c>
      <c r="J42">
        <f t="shared" si="5"/>
        <v>355</v>
      </c>
      <c r="K42">
        <v>4</v>
      </c>
      <c r="L42">
        <v>28.583200000000001</v>
      </c>
      <c r="AC42">
        <f t="shared" si="0"/>
        <v>-122.43334999999999</v>
      </c>
      <c r="AD42">
        <v>4</v>
      </c>
      <c r="AE42">
        <f t="shared" si="6"/>
        <v>1</v>
      </c>
      <c r="AF42">
        <f t="shared" si="7"/>
        <v>1</v>
      </c>
      <c r="AG42">
        <f t="shared" si="8"/>
        <v>-235</v>
      </c>
      <c r="AH42">
        <f t="shared" si="8"/>
        <v>-235</v>
      </c>
      <c r="AI42">
        <v>4</v>
      </c>
      <c r="AJ42">
        <v>28.385899999999999</v>
      </c>
    </row>
    <row r="43" spans="4:36" x14ac:dyDescent="0.2">
      <c r="D43">
        <v>4.0999999999999996</v>
      </c>
      <c r="E43">
        <v>369.00900000000001</v>
      </c>
      <c r="F43">
        <f t="shared" si="1"/>
        <v>96.009000000000015</v>
      </c>
      <c r="G43">
        <f t="shared" si="2"/>
        <v>1</v>
      </c>
      <c r="H43">
        <f t="shared" si="3"/>
        <v>1</v>
      </c>
      <c r="I43">
        <f t="shared" si="4"/>
        <v>355</v>
      </c>
      <c r="J43">
        <f t="shared" si="5"/>
        <v>355</v>
      </c>
      <c r="K43">
        <v>4.0999999999999996</v>
      </c>
      <c r="L43">
        <v>31.481200000000001</v>
      </c>
      <c r="AC43">
        <f t="shared" si="0"/>
        <v>-121.42510000000001</v>
      </c>
      <c r="AD43">
        <v>4.0999999999999996</v>
      </c>
      <c r="AE43">
        <f t="shared" si="6"/>
        <v>1</v>
      </c>
      <c r="AF43">
        <f t="shared" si="7"/>
        <v>1</v>
      </c>
      <c r="AG43">
        <f t="shared" si="8"/>
        <v>-235</v>
      </c>
      <c r="AH43">
        <f t="shared" si="8"/>
        <v>-235</v>
      </c>
      <c r="AI43">
        <v>4.0999999999999996</v>
      </c>
      <c r="AJ43">
        <v>31.2667</v>
      </c>
    </row>
    <row r="44" spans="4:36" x14ac:dyDescent="0.2">
      <c r="D44">
        <v>4.2</v>
      </c>
      <c r="E44">
        <v>371.55900000000003</v>
      </c>
      <c r="F44">
        <f t="shared" si="1"/>
        <v>98.559000000000026</v>
      </c>
      <c r="G44">
        <f t="shared" si="2"/>
        <v>1</v>
      </c>
      <c r="H44">
        <f t="shared" si="3"/>
        <v>1</v>
      </c>
      <c r="I44">
        <f t="shared" si="4"/>
        <v>355</v>
      </c>
      <c r="J44">
        <f t="shared" si="5"/>
        <v>355</v>
      </c>
      <c r="K44">
        <v>4.2</v>
      </c>
      <c r="L44">
        <v>33.283700000000003</v>
      </c>
      <c r="AC44">
        <f t="shared" si="0"/>
        <v>-120.54978750000001</v>
      </c>
      <c r="AD44">
        <v>4.2</v>
      </c>
      <c r="AE44">
        <f t="shared" si="6"/>
        <v>1</v>
      </c>
      <c r="AF44">
        <f t="shared" si="7"/>
        <v>1</v>
      </c>
      <c r="AG44">
        <f t="shared" si="8"/>
        <v>-235</v>
      </c>
      <c r="AH44">
        <f t="shared" si="8"/>
        <v>-235</v>
      </c>
      <c r="AI44">
        <v>4.2</v>
      </c>
      <c r="AJ44">
        <v>33.053199999999997</v>
      </c>
    </row>
    <row r="45" spans="4:36" x14ac:dyDescent="0.2">
      <c r="D45">
        <v>4.3</v>
      </c>
      <c r="E45">
        <v>374.12400000000002</v>
      </c>
      <c r="F45">
        <f t="shared" si="1"/>
        <v>101.12400000000002</v>
      </c>
      <c r="G45">
        <f t="shared" si="2"/>
        <v>1</v>
      </c>
      <c r="H45">
        <f t="shared" si="3"/>
        <v>0.99783067999999997</v>
      </c>
      <c r="I45">
        <f t="shared" si="4"/>
        <v>355</v>
      </c>
      <c r="J45">
        <f t="shared" si="5"/>
        <v>354.22989139999999</v>
      </c>
      <c r="K45">
        <v>4.3</v>
      </c>
      <c r="L45">
        <v>33.138599999999997</v>
      </c>
      <c r="AC45">
        <f t="shared" si="0"/>
        <v>-120.01070974000001</v>
      </c>
      <c r="AD45">
        <v>4.3</v>
      </c>
      <c r="AE45">
        <f t="shared" si="6"/>
        <v>1</v>
      </c>
      <c r="AF45">
        <f t="shared" si="7"/>
        <v>1</v>
      </c>
      <c r="AG45">
        <f t="shared" si="8"/>
        <v>-235</v>
      </c>
      <c r="AH45">
        <f t="shared" si="8"/>
        <v>-235</v>
      </c>
      <c r="AI45">
        <v>4.3</v>
      </c>
      <c r="AJ45">
        <v>32.917499999999997</v>
      </c>
    </row>
    <row r="46" spans="4:36" x14ac:dyDescent="0.2">
      <c r="D46">
        <v>4.4000000000000004</v>
      </c>
      <c r="E46">
        <v>376.70299999999997</v>
      </c>
      <c r="F46">
        <f t="shared" si="1"/>
        <v>103.70299999999997</v>
      </c>
      <c r="G46">
        <f t="shared" si="2"/>
        <v>1</v>
      </c>
      <c r="H46">
        <f t="shared" si="3"/>
        <v>0.99285321000000004</v>
      </c>
      <c r="I46">
        <f t="shared" si="4"/>
        <v>355</v>
      </c>
      <c r="J46">
        <f t="shared" si="5"/>
        <v>352.46288955</v>
      </c>
      <c r="K46">
        <v>4.4000000000000004</v>
      </c>
      <c r="L46">
        <v>29.376100000000001</v>
      </c>
      <c r="AC46">
        <f t="shared" si="0"/>
        <v>-120.045269655</v>
      </c>
      <c r="AD46">
        <v>4.4000000000000004</v>
      </c>
      <c r="AE46">
        <f t="shared" si="6"/>
        <v>1</v>
      </c>
      <c r="AF46">
        <f t="shared" si="7"/>
        <v>1</v>
      </c>
      <c r="AG46">
        <f t="shared" si="8"/>
        <v>-235</v>
      </c>
      <c r="AH46">
        <f t="shared" si="8"/>
        <v>-235</v>
      </c>
      <c r="AI46">
        <v>4.4000000000000004</v>
      </c>
      <c r="AJ46">
        <v>29.232199999999999</v>
      </c>
    </row>
    <row r="47" spans="4:36" x14ac:dyDescent="0.2">
      <c r="D47">
        <v>4.5</v>
      </c>
      <c r="E47">
        <v>379.29599999999999</v>
      </c>
      <c r="F47">
        <f t="shared" si="1"/>
        <v>106.29599999999999</v>
      </c>
      <c r="G47">
        <f t="shared" si="2"/>
        <v>1</v>
      </c>
      <c r="H47">
        <f t="shared" si="3"/>
        <v>0.98784872000000001</v>
      </c>
      <c r="I47">
        <f t="shared" si="4"/>
        <v>355</v>
      </c>
      <c r="J47">
        <f t="shared" si="5"/>
        <v>350.68629559999999</v>
      </c>
      <c r="K47">
        <v>4.45</v>
      </c>
      <c r="L47">
        <v>25.6739</v>
      </c>
      <c r="AC47">
        <f t="shared" si="0"/>
        <v>-120.07624446</v>
      </c>
      <c r="AD47">
        <v>4.5</v>
      </c>
      <c r="AE47">
        <f t="shared" si="6"/>
        <v>1</v>
      </c>
      <c r="AF47">
        <f t="shared" si="7"/>
        <v>1</v>
      </c>
      <c r="AG47">
        <f t="shared" si="8"/>
        <v>-235</v>
      </c>
      <c r="AH47">
        <f t="shared" si="8"/>
        <v>-235</v>
      </c>
      <c r="AI47">
        <v>4.45</v>
      </c>
      <c r="AJ47">
        <v>20.692799999999998</v>
      </c>
    </row>
    <row r="48" spans="4:36" x14ac:dyDescent="0.2">
      <c r="D48">
        <v>4.5999999999999996</v>
      </c>
      <c r="E48">
        <v>381.90199999999999</v>
      </c>
      <c r="F48">
        <f t="shared" si="1"/>
        <v>108.90199999999999</v>
      </c>
      <c r="G48">
        <f t="shared" si="2"/>
        <v>1</v>
      </c>
      <c r="H48">
        <f t="shared" si="3"/>
        <v>0.98281914000000004</v>
      </c>
      <c r="I48">
        <f t="shared" si="4"/>
        <v>355</v>
      </c>
      <c r="J48">
        <f t="shared" si="5"/>
        <v>348.90079470000001</v>
      </c>
      <c r="K48">
        <v>4.5</v>
      </c>
      <c r="L48">
        <v>20.8721</v>
      </c>
      <c r="AC48">
        <f t="shared" si="0"/>
        <v>-120.24253576999999</v>
      </c>
      <c r="AD48">
        <v>4.5999999999999996</v>
      </c>
      <c r="AE48">
        <f t="shared" si="6"/>
        <v>1</v>
      </c>
      <c r="AF48">
        <f t="shared" si="7"/>
        <v>1</v>
      </c>
      <c r="AG48">
        <f t="shared" si="8"/>
        <v>-235</v>
      </c>
      <c r="AH48">
        <f t="shared" si="8"/>
        <v>-235</v>
      </c>
      <c r="AI48">
        <v>4.5</v>
      </c>
      <c r="AJ48">
        <v>10.179500000000001</v>
      </c>
    </row>
    <row r="49" spans="4:36" x14ac:dyDescent="0.2">
      <c r="D49">
        <v>4.7</v>
      </c>
      <c r="E49">
        <v>384.52</v>
      </c>
      <c r="F49">
        <f t="shared" si="1"/>
        <v>111.51999999999998</v>
      </c>
      <c r="G49">
        <f t="shared" si="2"/>
        <v>1</v>
      </c>
      <c r="H49">
        <f t="shared" si="3"/>
        <v>0.97776640000000004</v>
      </c>
      <c r="I49">
        <f t="shared" si="4"/>
        <v>355</v>
      </c>
      <c r="J49">
        <f t="shared" si="5"/>
        <v>347.10707200000002</v>
      </c>
      <c r="K49">
        <v>4.5999999999999996</v>
      </c>
      <c r="L49">
        <v>10.175800000000001</v>
      </c>
      <c r="AC49">
        <f t="shared" si="0"/>
        <v>-121.13742020000001</v>
      </c>
      <c r="AD49">
        <v>4.7</v>
      </c>
      <c r="AE49">
        <f t="shared" si="6"/>
        <v>1</v>
      </c>
      <c r="AF49">
        <f t="shared" si="7"/>
        <v>1</v>
      </c>
      <c r="AG49">
        <f t="shared" si="8"/>
        <v>-235</v>
      </c>
      <c r="AH49">
        <f t="shared" si="8"/>
        <v>-235</v>
      </c>
      <c r="AI49">
        <v>4.5999999999999996</v>
      </c>
      <c r="AJ49">
        <v>0.33909699999999998</v>
      </c>
    </row>
    <row r="50" spans="4:36" x14ac:dyDescent="0.2">
      <c r="D50">
        <v>4.8</v>
      </c>
      <c r="E50">
        <v>387.15</v>
      </c>
      <c r="F50">
        <f t="shared" si="1"/>
        <v>114.14999999999998</v>
      </c>
      <c r="G50">
        <f t="shared" si="2"/>
        <v>1</v>
      </c>
      <c r="H50">
        <f t="shared" si="3"/>
        <v>0.97269050000000001</v>
      </c>
      <c r="I50">
        <f t="shared" si="4"/>
        <v>355</v>
      </c>
      <c r="J50">
        <f t="shared" si="5"/>
        <v>345.30512750000003</v>
      </c>
      <c r="K50">
        <v>4.7</v>
      </c>
      <c r="L50">
        <v>0.25920799999999999</v>
      </c>
      <c r="AC50">
        <f t="shared" si="0"/>
        <v>-121.93287175</v>
      </c>
      <c r="AD50">
        <v>4.8</v>
      </c>
      <c r="AE50">
        <f t="shared" si="6"/>
        <v>1</v>
      </c>
      <c r="AF50">
        <f t="shared" si="7"/>
        <v>1</v>
      </c>
      <c r="AG50">
        <f t="shared" si="8"/>
        <v>-235</v>
      </c>
      <c r="AH50">
        <f t="shared" si="8"/>
        <v>-235</v>
      </c>
      <c r="AI50">
        <v>4.7</v>
      </c>
      <c r="AJ50">
        <v>-8.4187799999999999</v>
      </c>
    </row>
    <row r="51" spans="4:36" x14ac:dyDescent="0.2">
      <c r="D51">
        <v>4.9000000000000004</v>
      </c>
      <c r="E51">
        <v>389.79199999999997</v>
      </c>
      <c r="F51">
        <f t="shared" si="1"/>
        <v>116.79199999999997</v>
      </c>
      <c r="G51">
        <f t="shared" si="2"/>
        <v>1</v>
      </c>
      <c r="H51">
        <f t="shared" si="3"/>
        <v>0.96759144000000008</v>
      </c>
      <c r="I51">
        <f t="shared" si="4"/>
        <v>355</v>
      </c>
      <c r="J51">
        <f t="shared" si="5"/>
        <v>343.49496120000003</v>
      </c>
      <c r="K51">
        <v>4.8</v>
      </c>
      <c r="L51">
        <v>-8.5160900000000002</v>
      </c>
      <c r="AC51">
        <f t="shared" si="0"/>
        <v>-122.58369217000003</v>
      </c>
      <c r="AD51">
        <v>4.9000000000000004</v>
      </c>
      <c r="AE51">
        <f t="shared" si="6"/>
        <v>1</v>
      </c>
      <c r="AF51">
        <f t="shared" si="7"/>
        <v>1</v>
      </c>
      <c r="AG51">
        <f t="shared" si="8"/>
        <v>-235</v>
      </c>
      <c r="AH51">
        <f t="shared" si="8"/>
        <v>-235</v>
      </c>
      <c r="AI51">
        <v>4.8</v>
      </c>
      <c r="AJ51">
        <v>-15.833399999999999</v>
      </c>
    </row>
    <row r="52" spans="4:36" x14ac:dyDescent="0.2">
      <c r="D52">
        <v>5</v>
      </c>
      <c r="E52">
        <v>392.44499999999999</v>
      </c>
      <c r="F52">
        <f t="shared" si="1"/>
        <v>119.44499999999999</v>
      </c>
      <c r="G52">
        <f t="shared" si="2"/>
        <v>1</v>
      </c>
      <c r="H52">
        <f t="shared" si="3"/>
        <v>0.96247115000000005</v>
      </c>
      <c r="I52">
        <f t="shared" si="4"/>
        <v>355</v>
      </c>
      <c r="J52">
        <f t="shared" si="5"/>
        <v>341.67725825000002</v>
      </c>
      <c r="K52">
        <v>4.9000000000000004</v>
      </c>
      <c r="L52">
        <v>-15.917299999999999</v>
      </c>
      <c r="AC52">
        <f t="shared" si="0"/>
        <v>-123.06094632499997</v>
      </c>
      <c r="AD52">
        <v>5</v>
      </c>
      <c r="AE52">
        <f t="shared" si="6"/>
        <v>1</v>
      </c>
      <c r="AF52">
        <f t="shared" si="7"/>
        <v>1</v>
      </c>
      <c r="AG52">
        <f t="shared" si="8"/>
        <v>-235</v>
      </c>
      <c r="AH52">
        <f t="shared" si="8"/>
        <v>-235</v>
      </c>
      <c r="AI52">
        <v>4.9000000000000004</v>
      </c>
      <c r="AJ52">
        <v>-22.2151</v>
      </c>
    </row>
    <row r="53" spans="4:36" x14ac:dyDescent="0.2">
      <c r="D53">
        <v>5.0999999999999996</v>
      </c>
      <c r="E53">
        <v>395.10700000000003</v>
      </c>
      <c r="F53">
        <f t="shared" si="1"/>
        <v>122.10700000000003</v>
      </c>
      <c r="G53">
        <f t="shared" si="2"/>
        <v>1</v>
      </c>
      <c r="H53">
        <f t="shared" si="3"/>
        <v>0.95733349000000001</v>
      </c>
      <c r="I53">
        <f t="shared" si="4"/>
        <v>355</v>
      </c>
      <c r="J53">
        <f t="shared" si="5"/>
        <v>339.85338895000001</v>
      </c>
      <c r="K53">
        <v>5</v>
      </c>
      <c r="L53">
        <v>-22.307400000000001</v>
      </c>
      <c r="AC53">
        <f t="shared" si="0"/>
        <v>-123.41033469499999</v>
      </c>
      <c r="AD53">
        <v>5.0999999999999996</v>
      </c>
      <c r="AE53">
        <f t="shared" si="6"/>
        <v>1</v>
      </c>
      <c r="AF53">
        <f t="shared" si="7"/>
        <v>1</v>
      </c>
      <c r="AG53">
        <f t="shared" si="8"/>
        <v>-235</v>
      </c>
      <c r="AH53">
        <f t="shared" si="8"/>
        <v>-235</v>
      </c>
      <c r="AI53">
        <v>5</v>
      </c>
      <c r="AJ53">
        <v>-27.814</v>
      </c>
    </row>
    <row r="54" spans="4:36" x14ac:dyDescent="0.2">
      <c r="D54">
        <v>5.2</v>
      </c>
      <c r="E54">
        <v>397.78</v>
      </c>
      <c r="F54">
        <f t="shared" si="1"/>
        <v>124.77999999999997</v>
      </c>
      <c r="G54">
        <f t="shared" si="2"/>
        <v>1</v>
      </c>
      <c r="H54">
        <f t="shared" si="3"/>
        <v>0.95217460000000009</v>
      </c>
      <c r="I54">
        <f t="shared" si="4"/>
        <v>355</v>
      </c>
      <c r="J54">
        <f t="shared" si="5"/>
        <v>338.02198300000003</v>
      </c>
      <c r="K54">
        <v>5.0999999999999996</v>
      </c>
      <c r="L54">
        <v>-27.9057</v>
      </c>
      <c r="AC54">
        <f t="shared" si="0"/>
        <v>-123.65894280000001</v>
      </c>
      <c r="AD54">
        <v>5.2</v>
      </c>
      <c r="AE54">
        <f t="shared" si="6"/>
        <v>1</v>
      </c>
      <c r="AF54">
        <f t="shared" si="7"/>
        <v>1</v>
      </c>
      <c r="AG54">
        <f t="shared" si="8"/>
        <v>-235</v>
      </c>
      <c r="AH54">
        <f t="shared" si="8"/>
        <v>-235</v>
      </c>
      <c r="AI54">
        <v>5.0999999999999996</v>
      </c>
      <c r="AJ54">
        <v>-32.824300000000001</v>
      </c>
    </row>
    <row r="55" spans="4:36" x14ac:dyDescent="0.2">
      <c r="D55">
        <v>5.3</v>
      </c>
      <c r="E55">
        <v>400.46199999999999</v>
      </c>
      <c r="F55">
        <f t="shared" si="1"/>
        <v>127.46199999999999</v>
      </c>
      <c r="G55">
        <f t="shared" si="2"/>
        <v>1</v>
      </c>
      <c r="H55">
        <f t="shared" si="3"/>
        <v>0.94699834000000005</v>
      </c>
      <c r="I55">
        <f t="shared" si="4"/>
        <v>355</v>
      </c>
      <c r="J55">
        <f t="shared" si="5"/>
        <v>336.1844107</v>
      </c>
      <c r="K55">
        <v>5.2</v>
      </c>
      <c r="L55">
        <v>-32.914499999999997</v>
      </c>
      <c r="AC55">
        <f t="shared" si="0"/>
        <v>-123.83238636999999</v>
      </c>
      <c r="AD55">
        <v>5.3</v>
      </c>
      <c r="AE55">
        <f t="shared" si="6"/>
        <v>1</v>
      </c>
      <c r="AF55">
        <f t="shared" si="7"/>
        <v>1</v>
      </c>
      <c r="AG55">
        <f t="shared" si="8"/>
        <v>-235</v>
      </c>
      <c r="AH55">
        <f t="shared" si="8"/>
        <v>-235</v>
      </c>
      <c r="AI55">
        <v>5.2</v>
      </c>
      <c r="AJ55">
        <v>-37.362000000000002</v>
      </c>
    </row>
    <row r="56" spans="4:36" x14ac:dyDescent="0.2">
      <c r="D56">
        <v>5.4</v>
      </c>
      <c r="E56">
        <v>403.15300000000002</v>
      </c>
      <c r="F56">
        <f t="shared" si="1"/>
        <v>130.15300000000002</v>
      </c>
      <c r="G56">
        <f t="shared" si="2"/>
        <v>1</v>
      </c>
      <c r="H56">
        <f t="shared" si="3"/>
        <v>0.94180470999999999</v>
      </c>
      <c r="I56">
        <f t="shared" si="4"/>
        <v>355</v>
      </c>
      <c r="J56">
        <f t="shared" si="5"/>
        <v>334.34067205000002</v>
      </c>
      <c r="K56">
        <v>5.3</v>
      </c>
      <c r="L56">
        <v>-37.452199999999998</v>
      </c>
      <c r="AC56">
        <f t="shared" si="0"/>
        <v>-123.94546540499999</v>
      </c>
      <c r="AD56">
        <v>5.4</v>
      </c>
      <c r="AE56">
        <f t="shared" si="6"/>
        <v>1</v>
      </c>
      <c r="AF56">
        <f t="shared" si="7"/>
        <v>1</v>
      </c>
      <c r="AG56">
        <f t="shared" si="8"/>
        <v>-235</v>
      </c>
      <c r="AH56">
        <f t="shared" si="8"/>
        <v>-235</v>
      </c>
      <c r="AI56">
        <v>5.3</v>
      </c>
      <c r="AJ56">
        <v>-41.527799999999999</v>
      </c>
    </row>
    <row r="57" spans="4:36" x14ac:dyDescent="0.2">
      <c r="D57">
        <v>5.5</v>
      </c>
      <c r="E57">
        <v>405.85199999999998</v>
      </c>
      <c r="F57">
        <f t="shared" si="1"/>
        <v>132.85199999999998</v>
      </c>
      <c r="G57">
        <f t="shared" si="2"/>
        <v>1</v>
      </c>
      <c r="H57">
        <f t="shared" si="3"/>
        <v>0.93659564000000006</v>
      </c>
      <c r="I57">
        <f t="shared" si="4"/>
        <v>355</v>
      </c>
      <c r="J57">
        <f t="shared" si="5"/>
        <v>332.49145220000003</v>
      </c>
      <c r="K57">
        <v>5.4</v>
      </c>
      <c r="L57">
        <v>-41.616399999999999</v>
      </c>
      <c r="AC57">
        <f t="shared" si="0"/>
        <v>-124.01054402</v>
      </c>
      <c r="AD57">
        <v>5.5</v>
      </c>
      <c r="AE57">
        <f t="shared" si="6"/>
        <v>1</v>
      </c>
      <c r="AF57">
        <f t="shared" si="7"/>
        <v>1</v>
      </c>
      <c r="AG57">
        <f t="shared" si="8"/>
        <v>-235</v>
      </c>
      <c r="AH57">
        <f t="shared" si="8"/>
        <v>-235</v>
      </c>
      <c r="AI57">
        <v>5.4</v>
      </c>
      <c r="AJ57">
        <v>-45.319499999999998</v>
      </c>
    </row>
    <row r="58" spans="4:36" x14ac:dyDescent="0.2">
      <c r="D58">
        <v>5.6</v>
      </c>
      <c r="E58">
        <v>408.55900000000003</v>
      </c>
      <c r="F58">
        <f t="shared" si="1"/>
        <v>135.55900000000003</v>
      </c>
      <c r="G58">
        <f t="shared" si="2"/>
        <v>1</v>
      </c>
      <c r="H58">
        <f t="shared" si="3"/>
        <v>0.93137112999999994</v>
      </c>
      <c r="I58">
        <f t="shared" si="4"/>
        <v>355</v>
      </c>
      <c r="J58">
        <f t="shared" si="5"/>
        <v>330.63675114999995</v>
      </c>
      <c r="K58">
        <v>5.5</v>
      </c>
      <c r="L58">
        <v>-45.396700000000003</v>
      </c>
      <c r="AC58">
        <f t="shared" si="0"/>
        <v>-124.02632221499999</v>
      </c>
      <c r="AD58">
        <v>5.6</v>
      </c>
      <c r="AE58">
        <f t="shared" si="6"/>
        <v>1</v>
      </c>
      <c r="AF58">
        <f t="shared" si="7"/>
        <v>1</v>
      </c>
      <c r="AG58">
        <f t="shared" si="8"/>
        <v>-235</v>
      </c>
      <c r="AH58">
        <f t="shared" si="8"/>
        <v>-235</v>
      </c>
      <c r="AI58">
        <v>5.5</v>
      </c>
      <c r="AJ58">
        <v>-48.820300000000003</v>
      </c>
    </row>
    <row r="59" spans="4:36" x14ac:dyDescent="0.2">
      <c r="D59">
        <v>5.7</v>
      </c>
      <c r="E59">
        <v>411.27300000000002</v>
      </c>
      <c r="F59">
        <f t="shared" si="1"/>
        <v>138.27300000000002</v>
      </c>
      <c r="G59">
        <f t="shared" si="2"/>
        <v>1</v>
      </c>
      <c r="H59">
        <f t="shared" si="3"/>
        <v>0.92613310999999998</v>
      </c>
      <c r="I59">
        <f t="shared" si="4"/>
        <v>355</v>
      </c>
      <c r="J59">
        <f t="shared" si="5"/>
        <v>328.77725405000001</v>
      </c>
      <c r="K59">
        <v>5.6</v>
      </c>
      <c r="L59">
        <v>-48.910600000000002</v>
      </c>
      <c r="AC59">
        <f t="shared" si="0"/>
        <v>-124.00765160500001</v>
      </c>
      <c r="AD59">
        <v>5.7</v>
      </c>
      <c r="AE59">
        <f t="shared" si="6"/>
        <v>1</v>
      </c>
      <c r="AF59">
        <f t="shared" si="7"/>
        <v>1</v>
      </c>
      <c r="AG59">
        <f t="shared" si="8"/>
        <v>-235</v>
      </c>
      <c r="AH59">
        <f t="shared" si="8"/>
        <v>-235</v>
      </c>
      <c r="AI59">
        <v>5.6</v>
      </c>
      <c r="AJ59">
        <v>-52.415799999999997</v>
      </c>
    </row>
    <row r="60" spans="4:36" x14ac:dyDescent="0.2">
      <c r="D60">
        <v>5.8</v>
      </c>
      <c r="E60">
        <v>413.99400000000003</v>
      </c>
      <c r="F60">
        <f t="shared" si="1"/>
        <v>140.99400000000003</v>
      </c>
      <c r="G60">
        <f t="shared" si="2"/>
        <v>1</v>
      </c>
      <c r="H60">
        <f t="shared" si="3"/>
        <v>0.92088157999999998</v>
      </c>
      <c r="I60">
        <f t="shared" si="4"/>
        <v>355</v>
      </c>
      <c r="J60">
        <f t="shared" si="5"/>
        <v>326.91296089999997</v>
      </c>
      <c r="K60">
        <v>5.7</v>
      </c>
      <c r="L60">
        <v>-52.507899999999999</v>
      </c>
      <c r="AC60">
        <f t="shared" si="0"/>
        <v>-123.99825719</v>
      </c>
      <c r="AD60">
        <v>5.8</v>
      </c>
      <c r="AE60">
        <f t="shared" si="6"/>
        <v>1</v>
      </c>
      <c r="AF60">
        <f t="shared" si="7"/>
        <v>1</v>
      </c>
      <c r="AG60">
        <f t="shared" si="8"/>
        <v>-235</v>
      </c>
      <c r="AH60">
        <f t="shared" si="8"/>
        <v>-235</v>
      </c>
      <c r="AI60">
        <v>5.7</v>
      </c>
      <c r="AJ60">
        <v>-56.036499999999997</v>
      </c>
    </row>
    <row r="61" spans="4:36" x14ac:dyDescent="0.2">
      <c r="D61">
        <v>5.9</v>
      </c>
      <c r="E61">
        <v>416.721</v>
      </c>
      <c r="F61">
        <f t="shared" si="1"/>
        <v>143.721</v>
      </c>
      <c r="G61">
        <f t="shared" si="2"/>
        <v>1</v>
      </c>
      <c r="H61">
        <f t="shared" si="3"/>
        <v>0.91561847000000007</v>
      </c>
      <c r="I61">
        <f t="shared" si="4"/>
        <v>355</v>
      </c>
      <c r="J61">
        <f t="shared" si="5"/>
        <v>325.04455685000005</v>
      </c>
      <c r="K61">
        <v>5.8</v>
      </c>
      <c r="L61">
        <v>-56.132199999999997</v>
      </c>
      <c r="AC61">
        <f t="shared" si="0"/>
        <v>-123.99125308500001</v>
      </c>
      <c r="AD61">
        <v>5.9</v>
      </c>
      <c r="AE61">
        <f t="shared" si="6"/>
        <v>1</v>
      </c>
      <c r="AF61">
        <f t="shared" si="7"/>
        <v>1</v>
      </c>
      <c r="AG61">
        <f t="shared" si="8"/>
        <v>-235</v>
      </c>
      <c r="AH61">
        <f t="shared" si="8"/>
        <v>-235</v>
      </c>
      <c r="AI61">
        <v>5.8</v>
      </c>
      <c r="AJ61">
        <v>-59.5062</v>
      </c>
    </row>
    <row r="62" spans="4:36" x14ac:dyDescent="0.2">
      <c r="D62">
        <v>6</v>
      </c>
      <c r="E62">
        <v>419.45499999999998</v>
      </c>
      <c r="F62">
        <f t="shared" si="1"/>
        <v>146.45499999999998</v>
      </c>
      <c r="G62">
        <f t="shared" si="2"/>
        <v>1</v>
      </c>
      <c r="H62">
        <f t="shared" si="3"/>
        <v>0.91034185000000001</v>
      </c>
      <c r="I62">
        <f t="shared" si="4"/>
        <v>355</v>
      </c>
      <c r="J62">
        <f t="shared" si="5"/>
        <v>323.17135675000003</v>
      </c>
      <c r="K62">
        <v>5.9</v>
      </c>
      <c r="L62">
        <v>-59.598100000000002</v>
      </c>
      <c r="AC62">
        <f t="shared" si="0"/>
        <v>-123.96330017499997</v>
      </c>
      <c r="AD62">
        <v>6</v>
      </c>
      <c r="AE62">
        <f t="shared" si="6"/>
        <v>1</v>
      </c>
      <c r="AF62">
        <f t="shared" si="7"/>
        <v>1</v>
      </c>
      <c r="AG62">
        <f t="shared" si="8"/>
        <v>-235</v>
      </c>
      <c r="AH62">
        <f t="shared" si="8"/>
        <v>-235</v>
      </c>
      <c r="AI62">
        <v>5.9</v>
      </c>
      <c r="AJ62">
        <v>-62.873699999999999</v>
      </c>
    </row>
    <row r="63" spans="4:36" x14ac:dyDescent="0.2">
      <c r="D63">
        <v>6.1</v>
      </c>
      <c r="E63">
        <v>422.19400000000002</v>
      </c>
      <c r="F63">
        <f t="shared" si="1"/>
        <v>149.19400000000002</v>
      </c>
      <c r="G63">
        <f t="shared" si="2"/>
        <v>1</v>
      </c>
      <c r="H63">
        <f t="shared" si="3"/>
        <v>0.90505557999999997</v>
      </c>
      <c r="I63">
        <f t="shared" si="4"/>
        <v>355</v>
      </c>
      <c r="J63">
        <f t="shared" si="5"/>
        <v>321.29473089999999</v>
      </c>
      <c r="K63">
        <v>6</v>
      </c>
      <c r="L63">
        <v>-62.972799999999999</v>
      </c>
      <c r="AC63">
        <f t="shared" si="0"/>
        <v>-123.92312669</v>
      </c>
      <c r="AD63">
        <v>6.1</v>
      </c>
      <c r="AE63">
        <f t="shared" si="6"/>
        <v>1</v>
      </c>
      <c r="AF63">
        <f t="shared" si="7"/>
        <v>1</v>
      </c>
      <c r="AG63">
        <f t="shared" si="8"/>
        <v>-235</v>
      </c>
      <c r="AH63">
        <f t="shared" si="8"/>
        <v>-235</v>
      </c>
      <c r="AI63">
        <v>6</v>
      </c>
      <c r="AJ63">
        <v>-66.090699999999998</v>
      </c>
    </row>
    <row r="64" spans="4:36" x14ac:dyDescent="0.2">
      <c r="D64">
        <v>6.2</v>
      </c>
      <c r="E64">
        <v>424.93900000000002</v>
      </c>
      <c r="F64">
        <f t="shared" si="1"/>
        <v>151.93900000000002</v>
      </c>
      <c r="G64">
        <f t="shared" si="2"/>
        <v>1</v>
      </c>
      <c r="H64">
        <f t="shared" si="3"/>
        <v>0.89975772999999992</v>
      </c>
      <c r="I64">
        <f t="shared" si="4"/>
        <v>355</v>
      </c>
      <c r="J64">
        <f t="shared" si="5"/>
        <v>319.41399414999995</v>
      </c>
      <c r="K64">
        <v>6.1</v>
      </c>
      <c r="L64">
        <v>-66.1935</v>
      </c>
      <c r="AC64">
        <f t="shared" si="0"/>
        <v>-123.86271851500001</v>
      </c>
      <c r="AD64">
        <v>6.2</v>
      </c>
      <c r="AE64">
        <f t="shared" si="6"/>
        <v>1</v>
      </c>
      <c r="AF64">
        <f t="shared" si="7"/>
        <v>1</v>
      </c>
      <c r="AG64">
        <f t="shared" si="8"/>
        <v>-235</v>
      </c>
      <c r="AH64">
        <f t="shared" si="8"/>
        <v>-235</v>
      </c>
      <c r="AI64">
        <v>6.1</v>
      </c>
      <c r="AJ64">
        <v>-69.198999999999998</v>
      </c>
    </row>
    <row r="65" spans="4:36" x14ac:dyDescent="0.2">
      <c r="D65">
        <v>6.3</v>
      </c>
      <c r="E65">
        <v>427.68900000000002</v>
      </c>
      <c r="F65">
        <f t="shared" si="1"/>
        <v>154.68900000000002</v>
      </c>
      <c r="G65">
        <f t="shared" si="2"/>
        <v>1</v>
      </c>
      <c r="H65">
        <f t="shared" si="3"/>
        <v>0.89445023000000001</v>
      </c>
      <c r="I65">
        <f t="shared" si="4"/>
        <v>355</v>
      </c>
      <c r="J65">
        <f t="shared" si="5"/>
        <v>317.52983165000001</v>
      </c>
      <c r="K65">
        <v>6.2</v>
      </c>
      <c r="L65">
        <v>-69.3035</v>
      </c>
      <c r="AC65">
        <f t="shared" si="0"/>
        <v>-123.78765226499999</v>
      </c>
      <c r="AD65">
        <v>6.3</v>
      </c>
      <c r="AE65">
        <f t="shared" si="6"/>
        <v>1</v>
      </c>
      <c r="AF65">
        <f t="shared" si="7"/>
        <v>1</v>
      </c>
      <c r="AG65">
        <f t="shared" si="8"/>
        <v>-235</v>
      </c>
      <c r="AH65">
        <f t="shared" si="8"/>
        <v>-235</v>
      </c>
      <c r="AI65">
        <v>6.2</v>
      </c>
      <c r="AJ65">
        <v>-72.178100000000001</v>
      </c>
    </row>
    <row r="66" spans="4:36" x14ac:dyDescent="0.2">
      <c r="D66">
        <v>6.4</v>
      </c>
      <c r="E66">
        <v>430.44299999999998</v>
      </c>
      <c r="F66">
        <f t="shared" si="1"/>
        <v>157.44299999999998</v>
      </c>
      <c r="G66">
        <f t="shared" si="2"/>
        <v>1</v>
      </c>
      <c r="H66">
        <f t="shared" si="3"/>
        <v>0.88913501000000006</v>
      </c>
      <c r="I66">
        <f t="shared" si="4"/>
        <v>355</v>
      </c>
      <c r="J66">
        <f t="shared" si="5"/>
        <v>315.64292855000002</v>
      </c>
      <c r="K66">
        <v>6.3</v>
      </c>
      <c r="L66">
        <v>-72.291799999999995</v>
      </c>
      <c r="AC66">
        <f t="shared" si="0"/>
        <v>-123.69671705499999</v>
      </c>
      <c r="AD66">
        <v>6.4</v>
      </c>
      <c r="AE66">
        <f t="shared" si="6"/>
        <v>1</v>
      </c>
      <c r="AF66">
        <f t="shared" si="7"/>
        <v>1</v>
      </c>
      <c r="AG66">
        <f t="shared" si="8"/>
        <v>-235</v>
      </c>
      <c r="AH66">
        <f t="shared" si="8"/>
        <v>-235</v>
      </c>
      <c r="AI66">
        <v>6.3</v>
      </c>
      <c r="AJ66">
        <v>-74.9529</v>
      </c>
    </row>
    <row r="67" spans="4:36" x14ac:dyDescent="0.2">
      <c r="D67">
        <v>6.5</v>
      </c>
      <c r="E67">
        <v>433.2</v>
      </c>
      <c r="F67">
        <f t="shared" si="1"/>
        <v>160.19999999999999</v>
      </c>
      <c r="G67">
        <f t="shared" si="2"/>
        <v>1</v>
      </c>
      <c r="H67">
        <f t="shared" si="3"/>
        <v>0.8838140000000001</v>
      </c>
      <c r="I67">
        <f t="shared" si="4"/>
        <v>355</v>
      </c>
      <c r="J67">
        <f t="shared" si="5"/>
        <v>313.75397000000004</v>
      </c>
      <c r="K67">
        <v>6.4</v>
      </c>
      <c r="L67">
        <v>-75.054900000000004</v>
      </c>
      <c r="AC67">
        <f t="shared" ref="AC67:AC130" si="9">(AVERAGE(E67:AB67))-273</f>
        <v>-123.57713949999999</v>
      </c>
      <c r="AD67">
        <v>6.5</v>
      </c>
      <c r="AE67">
        <f t="shared" si="6"/>
        <v>1</v>
      </c>
      <c r="AF67">
        <f t="shared" si="7"/>
        <v>1</v>
      </c>
      <c r="AG67">
        <f t="shared" si="8"/>
        <v>-235</v>
      </c>
      <c r="AH67">
        <f t="shared" si="8"/>
        <v>-235</v>
      </c>
      <c r="AI67">
        <v>6.4</v>
      </c>
      <c r="AJ67">
        <v>-77.593400000000003</v>
      </c>
    </row>
    <row r="68" spans="4:36" x14ac:dyDescent="0.2">
      <c r="D68">
        <v>6.6</v>
      </c>
      <c r="E68">
        <v>435.96199999999999</v>
      </c>
      <c r="F68">
        <f t="shared" ref="F68:F131" si="10">+E68-273</f>
        <v>162.96199999999999</v>
      </c>
      <c r="G68">
        <f t="shared" ref="G68:G131" si="11">IF($F68&lt;400,1,IF(MOD($F68,100)=0,VLOOKUP($F68,$A$3:$C$15,2,FALSE),VLOOKUP(FLOOR($F68,100),$A$3:$C$15,2,FALSE)-($F68-FLOOR($F68,100))/(CEILING($F68,100)-FLOOR($F68,100))*(VLOOKUP(FLOOR($F68,100),$A$3:$C$15,2,FALSE)-VLOOKUP(CEILING($F68,100),$A$3:$C$15,2,FALSE))))</f>
        <v>1</v>
      </c>
      <c r="H68">
        <f t="shared" ref="H68:H131" si="12">IF($F68&lt;100,1,IF(MOD($F68,100)=0,VLOOKUP($F68,$A$3:$C$15,3,FALSE),VLOOKUP(FLOOR($F68,100),$A$3:$C$15,3,FALSE)-($F68-FLOOR($F68,100))/(CEILING($F68,100)-FLOOR($F68,100))*(VLOOKUP(FLOOR($F68,100),$A$3:$C$15,3,FALSE)-VLOOKUP(CEILING($F68,100),$A$3:$C$15,3,FALSE))))</f>
        <v>0.87848334000000006</v>
      </c>
      <c r="I68">
        <f t="shared" ref="I68:I131" si="13">355*G68</f>
        <v>355</v>
      </c>
      <c r="J68">
        <f t="shared" ref="J68:J131" si="14">355*H68</f>
        <v>311.86158570000003</v>
      </c>
      <c r="K68">
        <v>6.5</v>
      </c>
      <c r="L68">
        <v>-77.710400000000007</v>
      </c>
      <c r="AC68">
        <f t="shared" si="9"/>
        <v>-123.44329137</v>
      </c>
      <c r="AD68">
        <v>6.6</v>
      </c>
      <c r="AE68">
        <f t="shared" ref="AE68:AE131" si="15">IF(AC68&lt;400,1,IF(MOD(AC68,100)=0,VLOOKUP(AC68,$A$3:$C$15,2,FALSE),VLOOKUP(FLOOR(AC68,100),$A$3:$C$15,2,FALSE)-(AC68-FLOOR(AC68,100))/(CEILING(AC68,100)-FLOOR(AC68,100))*(VLOOKUP(FLOOR(AC68,100),$A$3:$C$15,2,FALSE)-VLOOKUP(CEILING(AC68,100),$A$3:$C$15,2,FALSE))))</f>
        <v>1</v>
      </c>
      <c r="AF68">
        <f t="shared" ref="AF68:AF131" si="16">IF($AC68&lt;100,1,IF(MOD($AC68,100)=0,VLOOKUP($AC68,$A$3:$C$15,3,FALSE),VLOOKUP(FLOOR($AC68,100),$A$3:$C$15,3,FALSE)-($AC68-FLOOR($AC68,100))/(CEILING($AC68,100)-FLOOR($AC68,100))*(VLOOKUP(FLOOR($AC68,100),$A$3:$C$15,3,FALSE)-VLOOKUP(CEILING($AC68,100),$A$3:$C$15,3,FALSE))))</f>
        <v>1</v>
      </c>
      <c r="AG68">
        <f t="shared" ref="AG68:AH131" si="17">-235*AE68</f>
        <v>-235</v>
      </c>
      <c r="AH68">
        <f t="shared" si="17"/>
        <v>-235</v>
      </c>
      <c r="AI68">
        <v>6.5</v>
      </c>
      <c r="AJ68">
        <v>-80.651899999999998</v>
      </c>
    </row>
    <row r="69" spans="4:36" x14ac:dyDescent="0.2">
      <c r="D69">
        <v>6.7</v>
      </c>
      <c r="E69">
        <v>438.726</v>
      </c>
      <c r="F69">
        <f t="shared" si="10"/>
        <v>165.726</v>
      </c>
      <c r="G69">
        <f t="shared" si="11"/>
        <v>1</v>
      </c>
      <c r="H69">
        <f t="shared" si="12"/>
        <v>0.87314882000000005</v>
      </c>
      <c r="I69">
        <f t="shared" si="13"/>
        <v>355</v>
      </c>
      <c r="J69">
        <f t="shared" si="14"/>
        <v>309.96783110000001</v>
      </c>
      <c r="K69">
        <v>6.6</v>
      </c>
      <c r="L69">
        <v>-80.765500000000003</v>
      </c>
      <c r="AC69">
        <f t="shared" si="9"/>
        <v>-123.35906500999999</v>
      </c>
      <c r="AD69">
        <v>6.7</v>
      </c>
      <c r="AE69">
        <f t="shared" si="15"/>
        <v>1</v>
      </c>
      <c r="AF69">
        <f t="shared" si="16"/>
        <v>1</v>
      </c>
      <c r="AG69">
        <f t="shared" si="17"/>
        <v>-235</v>
      </c>
      <c r="AH69">
        <f t="shared" si="17"/>
        <v>-235</v>
      </c>
      <c r="AI69">
        <v>6.6</v>
      </c>
      <c r="AJ69">
        <v>-84.932500000000005</v>
      </c>
    </row>
    <row r="70" spans="4:36" x14ac:dyDescent="0.2">
      <c r="D70">
        <v>6.8</v>
      </c>
      <c r="E70">
        <v>441.49400000000003</v>
      </c>
      <c r="F70">
        <f t="shared" si="10"/>
        <v>168.49400000000003</v>
      </c>
      <c r="G70">
        <f t="shared" si="11"/>
        <v>1</v>
      </c>
      <c r="H70">
        <f t="shared" si="12"/>
        <v>0.86780657999999999</v>
      </c>
      <c r="I70">
        <f t="shared" si="13"/>
        <v>355</v>
      </c>
      <c r="J70">
        <f t="shared" si="14"/>
        <v>308.07133590000001</v>
      </c>
      <c r="K70">
        <v>6.7</v>
      </c>
      <c r="L70">
        <v>-85.034700000000001</v>
      </c>
      <c r="AC70">
        <f t="shared" si="9"/>
        <v>-123.42594468999999</v>
      </c>
      <c r="AD70">
        <v>6.8</v>
      </c>
      <c r="AE70">
        <f t="shared" si="15"/>
        <v>1</v>
      </c>
      <c r="AF70">
        <f t="shared" si="16"/>
        <v>1</v>
      </c>
      <c r="AG70">
        <f t="shared" si="17"/>
        <v>-235</v>
      </c>
      <c r="AH70">
        <f t="shared" si="17"/>
        <v>-235</v>
      </c>
      <c r="AI70">
        <v>6.7</v>
      </c>
      <c r="AJ70">
        <v>-89.364699999999999</v>
      </c>
    </row>
    <row r="71" spans="4:36" x14ac:dyDescent="0.2">
      <c r="D71">
        <v>6.9</v>
      </c>
      <c r="E71">
        <v>444.26499999999999</v>
      </c>
      <c r="F71">
        <f t="shared" si="10"/>
        <v>171.26499999999999</v>
      </c>
      <c r="G71">
        <f t="shared" si="11"/>
        <v>1</v>
      </c>
      <c r="H71">
        <f t="shared" si="12"/>
        <v>0.86245855000000005</v>
      </c>
      <c r="I71">
        <f t="shared" si="13"/>
        <v>355</v>
      </c>
      <c r="J71">
        <f t="shared" si="14"/>
        <v>306.17278525</v>
      </c>
      <c r="K71">
        <v>6.8</v>
      </c>
      <c r="L71">
        <v>-89.457300000000004</v>
      </c>
      <c r="AC71">
        <f t="shared" si="9"/>
        <v>-123.51150702500001</v>
      </c>
      <c r="AD71">
        <v>6.9</v>
      </c>
      <c r="AE71">
        <f t="shared" si="15"/>
        <v>1</v>
      </c>
      <c r="AF71">
        <f t="shared" si="16"/>
        <v>1</v>
      </c>
      <c r="AG71">
        <f t="shared" si="17"/>
        <v>-235</v>
      </c>
      <c r="AH71">
        <f t="shared" si="17"/>
        <v>-235</v>
      </c>
      <c r="AI71">
        <v>6.8</v>
      </c>
      <c r="AJ71">
        <v>-93.637299999999996</v>
      </c>
    </row>
    <row r="72" spans="4:36" x14ac:dyDescent="0.2">
      <c r="D72">
        <v>7</v>
      </c>
      <c r="E72">
        <v>447.03699999999998</v>
      </c>
      <c r="F72">
        <f t="shared" si="10"/>
        <v>174.03699999999998</v>
      </c>
      <c r="G72">
        <f t="shared" si="11"/>
        <v>1</v>
      </c>
      <c r="H72">
        <f t="shared" si="12"/>
        <v>0.85710859000000006</v>
      </c>
      <c r="I72">
        <f t="shared" si="13"/>
        <v>355</v>
      </c>
      <c r="J72">
        <f t="shared" si="14"/>
        <v>304.27354945000002</v>
      </c>
      <c r="K72">
        <v>6.9</v>
      </c>
      <c r="L72">
        <v>-93.718400000000003</v>
      </c>
      <c r="AC72">
        <f t="shared" si="9"/>
        <v>-123.57671774499997</v>
      </c>
      <c r="AD72">
        <v>7</v>
      </c>
      <c r="AE72">
        <f t="shared" si="15"/>
        <v>1</v>
      </c>
      <c r="AF72">
        <f t="shared" si="16"/>
        <v>1</v>
      </c>
      <c r="AG72">
        <f t="shared" si="17"/>
        <v>-235</v>
      </c>
      <c r="AH72">
        <f t="shared" si="17"/>
        <v>-235</v>
      </c>
      <c r="AI72">
        <v>6.9</v>
      </c>
      <c r="AJ72">
        <v>-97.747399999999999</v>
      </c>
    </row>
    <row r="73" spans="4:36" x14ac:dyDescent="0.2">
      <c r="D73">
        <v>7.1</v>
      </c>
      <c r="E73">
        <v>449.81099999999998</v>
      </c>
      <c r="F73">
        <f t="shared" si="10"/>
        <v>176.81099999999998</v>
      </c>
      <c r="G73">
        <f t="shared" si="11"/>
        <v>1</v>
      </c>
      <c r="H73">
        <f t="shared" si="12"/>
        <v>0.85175477000000011</v>
      </c>
      <c r="I73">
        <f t="shared" si="13"/>
        <v>355</v>
      </c>
      <c r="J73">
        <f t="shared" si="14"/>
        <v>302.37294335000001</v>
      </c>
      <c r="K73">
        <v>7</v>
      </c>
      <c r="L73">
        <v>-97.815700000000007</v>
      </c>
      <c r="AC73">
        <f t="shared" si="9"/>
        <v>-123.62112523500002</v>
      </c>
      <c r="AD73">
        <v>7.1</v>
      </c>
      <c r="AE73">
        <f t="shared" si="15"/>
        <v>1</v>
      </c>
      <c r="AF73">
        <f t="shared" si="16"/>
        <v>1</v>
      </c>
      <c r="AG73">
        <f t="shared" si="17"/>
        <v>-235</v>
      </c>
      <c r="AH73">
        <f t="shared" si="17"/>
        <v>-235</v>
      </c>
      <c r="AI73">
        <v>7</v>
      </c>
      <c r="AJ73">
        <v>-101.717</v>
      </c>
    </row>
    <row r="74" spans="4:36" x14ac:dyDescent="0.2">
      <c r="D74">
        <v>7.2</v>
      </c>
      <c r="E74">
        <v>452.58699999999999</v>
      </c>
      <c r="F74">
        <f t="shared" si="10"/>
        <v>179.58699999999999</v>
      </c>
      <c r="G74">
        <f t="shared" si="11"/>
        <v>1</v>
      </c>
      <c r="H74">
        <f t="shared" si="12"/>
        <v>0.84639709000000007</v>
      </c>
      <c r="I74">
        <f t="shared" si="13"/>
        <v>355</v>
      </c>
      <c r="J74">
        <f t="shared" si="14"/>
        <v>300.47096695000005</v>
      </c>
      <c r="K74">
        <v>7.1</v>
      </c>
      <c r="L74">
        <v>-101.773</v>
      </c>
      <c r="AC74">
        <f t="shared" si="9"/>
        <v>-123.647704495</v>
      </c>
      <c r="AD74">
        <v>7.2</v>
      </c>
      <c r="AE74">
        <f t="shared" si="15"/>
        <v>1</v>
      </c>
      <c r="AF74">
        <f t="shared" si="16"/>
        <v>1</v>
      </c>
      <c r="AG74">
        <f t="shared" si="17"/>
        <v>-235</v>
      </c>
      <c r="AH74">
        <f t="shared" si="17"/>
        <v>-235</v>
      </c>
      <c r="AI74">
        <v>7.1</v>
      </c>
      <c r="AJ74">
        <v>-105.57299999999999</v>
      </c>
    </row>
    <row r="75" spans="4:36" x14ac:dyDescent="0.2">
      <c r="D75">
        <v>7.3</v>
      </c>
      <c r="E75">
        <v>455.36399999999998</v>
      </c>
      <c r="F75">
        <f t="shared" si="10"/>
        <v>182.36399999999998</v>
      </c>
      <c r="G75">
        <f t="shared" si="11"/>
        <v>1</v>
      </c>
      <c r="H75">
        <f t="shared" si="12"/>
        <v>0.84103748000000011</v>
      </c>
      <c r="I75">
        <f t="shared" si="13"/>
        <v>355</v>
      </c>
      <c r="J75">
        <f t="shared" si="14"/>
        <v>298.56830540000004</v>
      </c>
      <c r="K75">
        <v>7.2</v>
      </c>
      <c r="L75">
        <v>-105.61499999999999</v>
      </c>
      <c r="AC75">
        <f t="shared" si="9"/>
        <v>-123.65970713999999</v>
      </c>
      <c r="AD75">
        <v>7.3</v>
      </c>
      <c r="AE75">
        <f t="shared" si="15"/>
        <v>1</v>
      </c>
      <c r="AF75">
        <f t="shared" si="16"/>
        <v>1</v>
      </c>
      <c r="AG75">
        <f t="shared" si="17"/>
        <v>-235</v>
      </c>
      <c r="AH75">
        <f t="shared" si="17"/>
        <v>-235</v>
      </c>
      <c r="AI75">
        <v>7.2</v>
      </c>
      <c r="AJ75">
        <v>-109.307</v>
      </c>
    </row>
    <row r="76" spans="4:36" x14ac:dyDescent="0.2">
      <c r="D76">
        <v>7.4</v>
      </c>
      <c r="E76">
        <v>458.14100000000002</v>
      </c>
      <c r="F76">
        <f t="shared" si="10"/>
        <v>185.14100000000002</v>
      </c>
      <c r="G76">
        <f t="shared" si="11"/>
        <v>1</v>
      </c>
      <c r="H76">
        <f t="shared" si="12"/>
        <v>0.83567787000000004</v>
      </c>
      <c r="I76">
        <f t="shared" si="13"/>
        <v>355</v>
      </c>
      <c r="J76">
        <f t="shared" si="14"/>
        <v>296.66564385000004</v>
      </c>
      <c r="K76">
        <v>7.3</v>
      </c>
      <c r="L76">
        <v>-109.377</v>
      </c>
      <c r="AC76">
        <f t="shared" si="9"/>
        <v>-123.661709785</v>
      </c>
      <c r="AD76">
        <v>7.4</v>
      </c>
      <c r="AE76">
        <f t="shared" si="15"/>
        <v>1</v>
      </c>
      <c r="AF76">
        <f t="shared" si="16"/>
        <v>1</v>
      </c>
      <c r="AG76">
        <f t="shared" si="17"/>
        <v>-235</v>
      </c>
      <c r="AH76">
        <f t="shared" si="17"/>
        <v>-235</v>
      </c>
      <c r="AI76">
        <v>7.3</v>
      </c>
      <c r="AJ76">
        <v>-113.075</v>
      </c>
    </row>
    <row r="77" spans="4:36" x14ac:dyDescent="0.2">
      <c r="D77">
        <v>7.5</v>
      </c>
      <c r="E77">
        <v>460.91800000000001</v>
      </c>
      <c r="F77">
        <f t="shared" si="10"/>
        <v>187.91800000000001</v>
      </c>
      <c r="G77">
        <f t="shared" si="11"/>
        <v>1</v>
      </c>
      <c r="H77">
        <f t="shared" si="12"/>
        <v>0.83031826000000009</v>
      </c>
      <c r="I77">
        <f t="shared" si="13"/>
        <v>355</v>
      </c>
      <c r="J77">
        <f t="shared" si="14"/>
        <v>294.76298230000003</v>
      </c>
      <c r="K77">
        <v>7.4</v>
      </c>
      <c r="L77">
        <v>-113.15</v>
      </c>
      <c r="AC77">
        <f t="shared" si="9"/>
        <v>-123.66508743</v>
      </c>
      <c r="AD77">
        <v>7.5</v>
      </c>
      <c r="AE77">
        <f t="shared" si="15"/>
        <v>1</v>
      </c>
      <c r="AF77">
        <f t="shared" si="16"/>
        <v>1</v>
      </c>
      <c r="AG77">
        <f t="shared" si="17"/>
        <v>-235</v>
      </c>
      <c r="AH77">
        <f t="shared" si="17"/>
        <v>-235</v>
      </c>
      <c r="AI77">
        <v>7.4</v>
      </c>
      <c r="AJ77">
        <v>-116.807</v>
      </c>
    </row>
    <row r="78" spans="4:36" x14ac:dyDescent="0.2">
      <c r="D78">
        <v>7.6</v>
      </c>
      <c r="E78">
        <v>463.69600000000003</v>
      </c>
      <c r="F78">
        <f t="shared" si="10"/>
        <v>190.69600000000003</v>
      </c>
      <c r="G78">
        <f t="shared" si="11"/>
        <v>1</v>
      </c>
      <c r="H78">
        <f t="shared" si="12"/>
        <v>0.82495671999999998</v>
      </c>
      <c r="I78">
        <f t="shared" si="13"/>
        <v>355</v>
      </c>
      <c r="J78">
        <f t="shared" si="14"/>
        <v>292.85963559999999</v>
      </c>
      <c r="K78">
        <v>7.5</v>
      </c>
      <c r="L78">
        <v>-116.869</v>
      </c>
      <c r="AC78">
        <f t="shared" si="9"/>
        <v>-123.66155095999997</v>
      </c>
      <c r="AD78">
        <v>7.6</v>
      </c>
      <c r="AE78">
        <f t="shared" si="15"/>
        <v>1</v>
      </c>
      <c r="AF78">
        <f t="shared" si="16"/>
        <v>1</v>
      </c>
      <c r="AG78">
        <f t="shared" si="17"/>
        <v>-235</v>
      </c>
      <c r="AH78">
        <f t="shared" si="17"/>
        <v>-235</v>
      </c>
      <c r="AI78">
        <v>7.5</v>
      </c>
      <c r="AJ78">
        <v>-120.488</v>
      </c>
    </row>
    <row r="79" spans="4:36" x14ac:dyDescent="0.2">
      <c r="D79">
        <v>7.7</v>
      </c>
      <c r="E79">
        <v>466.47399999999999</v>
      </c>
      <c r="F79">
        <f t="shared" si="10"/>
        <v>193.47399999999999</v>
      </c>
      <c r="G79">
        <f t="shared" si="11"/>
        <v>1</v>
      </c>
      <c r="H79">
        <f t="shared" si="12"/>
        <v>0.81959518000000009</v>
      </c>
      <c r="I79">
        <f t="shared" si="13"/>
        <v>355</v>
      </c>
      <c r="J79">
        <f t="shared" si="14"/>
        <v>290.9562889</v>
      </c>
      <c r="K79">
        <v>7.6</v>
      </c>
      <c r="L79">
        <v>-120.536</v>
      </c>
      <c r="AC79">
        <f t="shared" si="9"/>
        <v>-123.65151449000001</v>
      </c>
      <c r="AD79">
        <v>7.7</v>
      </c>
      <c r="AE79">
        <f t="shared" si="15"/>
        <v>1</v>
      </c>
      <c r="AF79">
        <f t="shared" si="16"/>
        <v>1</v>
      </c>
      <c r="AG79">
        <f t="shared" si="17"/>
        <v>-235</v>
      </c>
      <c r="AH79">
        <f t="shared" si="17"/>
        <v>-235</v>
      </c>
      <c r="AI79">
        <v>7.6</v>
      </c>
      <c r="AJ79">
        <v>-124.101</v>
      </c>
    </row>
    <row r="80" spans="4:36" x14ac:dyDescent="0.2">
      <c r="D80">
        <v>7.8</v>
      </c>
      <c r="E80">
        <v>469.25099999999998</v>
      </c>
      <c r="F80">
        <f t="shared" si="10"/>
        <v>196.25099999999998</v>
      </c>
      <c r="G80">
        <f t="shared" si="11"/>
        <v>1</v>
      </c>
      <c r="H80">
        <f t="shared" si="12"/>
        <v>0.81423557000000013</v>
      </c>
      <c r="I80">
        <f t="shared" si="13"/>
        <v>355</v>
      </c>
      <c r="J80">
        <f t="shared" si="14"/>
        <v>289.05362735000006</v>
      </c>
      <c r="K80">
        <v>7.7</v>
      </c>
      <c r="L80">
        <v>-124.133</v>
      </c>
      <c r="AC80">
        <f t="shared" si="9"/>
        <v>-123.63289213499999</v>
      </c>
      <c r="AD80">
        <v>7.8</v>
      </c>
      <c r="AE80">
        <f t="shared" si="15"/>
        <v>1</v>
      </c>
      <c r="AF80">
        <f t="shared" si="16"/>
        <v>1</v>
      </c>
      <c r="AG80">
        <f t="shared" si="17"/>
        <v>-235</v>
      </c>
      <c r="AH80">
        <f t="shared" si="17"/>
        <v>-235</v>
      </c>
      <c r="AI80">
        <v>7.7</v>
      </c>
      <c r="AJ80">
        <v>-127.688</v>
      </c>
    </row>
    <row r="81" spans="4:36" x14ac:dyDescent="0.2">
      <c r="D81">
        <v>7.9</v>
      </c>
      <c r="E81">
        <v>472.02699999999999</v>
      </c>
      <c r="F81">
        <f t="shared" si="10"/>
        <v>199.02699999999999</v>
      </c>
      <c r="G81">
        <f t="shared" si="11"/>
        <v>1</v>
      </c>
      <c r="H81">
        <f t="shared" si="12"/>
        <v>0.8088778900000001</v>
      </c>
      <c r="I81">
        <f t="shared" si="13"/>
        <v>355</v>
      </c>
      <c r="J81">
        <f t="shared" si="14"/>
        <v>287.15165095000003</v>
      </c>
      <c r="K81">
        <v>7.8</v>
      </c>
      <c r="L81">
        <v>-127.705</v>
      </c>
      <c r="AC81">
        <f t="shared" si="9"/>
        <v>-123.61130889500001</v>
      </c>
      <c r="AD81">
        <v>7.9</v>
      </c>
      <c r="AE81">
        <f t="shared" si="15"/>
        <v>1</v>
      </c>
      <c r="AF81">
        <f t="shared" si="16"/>
        <v>1</v>
      </c>
      <c r="AG81">
        <f t="shared" si="17"/>
        <v>-235</v>
      </c>
      <c r="AH81">
        <f t="shared" si="17"/>
        <v>-235</v>
      </c>
      <c r="AI81">
        <v>7.8</v>
      </c>
      <c r="AJ81">
        <v>-130.94999999999999</v>
      </c>
    </row>
    <row r="82" spans="4:36" x14ac:dyDescent="0.2">
      <c r="D82">
        <v>8</v>
      </c>
      <c r="E82">
        <v>474.80200000000002</v>
      </c>
      <c r="F82">
        <f t="shared" si="10"/>
        <v>201.80200000000002</v>
      </c>
      <c r="G82">
        <f t="shared" si="11"/>
        <v>1</v>
      </c>
      <c r="H82">
        <f t="shared" si="12"/>
        <v>0.80350412000000004</v>
      </c>
      <c r="I82">
        <f t="shared" si="13"/>
        <v>355</v>
      </c>
      <c r="J82">
        <f t="shared" si="14"/>
        <v>285.24396260000003</v>
      </c>
      <c r="K82">
        <v>7.9</v>
      </c>
      <c r="L82">
        <v>-130.971</v>
      </c>
      <c r="AC82">
        <f t="shared" si="9"/>
        <v>-123.55244166</v>
      </c>
      <c r="AD82">
        <v>8</v>
      </c>
      <c r="AE82">
        <f t="shared" si="15"/>
        <v>1</v>
      </c>
      <c r="AF82">
        <f t="shared" si="16"/>
        <v>1</v>
      </c>
      <c r="AG82">
        <f t="shared" si="17"/>
        <v>-235</v>
      </c>
      <c r="AH82">
        <f t="shared" si="17"/>
        <v>-235</v>
      </c>
      <c r="AI82">
        <v>7.9</v>
      </c>
      <c r="AJ82">
        <v>-134.065</v>
      </c>
    </row>
    <row r="83" spans="4:36" x14ac:dyDescent="0.2">
      <c r="D83">
        <v>8.1</v>
      </c>
      <c r="E83">
        <v>477.57499999999999</v>
      </c>
      <c r="F83">
        <f t="shared" si="10"/>
        <v>204.57499999999999</v>
      </c>
      <c r="G83">
        <f t="shared" si="11"/>
        <v>1</v>
      </c>
      <c r="H83">
        <f t="shared" si="12"/>
        <v>0.79812450000000013</v>
      </c>
      <c r="I83">
        <f t="shared" si="13"/>
        <v>355</v>
      </c>
      <c r="J83">
        <f t="shared" si="14"/>
        <v>283.33419750000007</v>
      </c>
      <c r="K83">
        <v>8</v>
      </c>
      <c r="L83">
        <v>-134.07400000000001</v>
      </c>
      <c r="AC83">
        <f t="shared" si="9"/>
        <v>-123.47395975000001</v>
      </c>
      <c r="AD83">
        <v>8.1</v>
      </c>
      <c r="AE83">
        <f t="shared" si="15"/>
        <v>1</v>
      </c>
      <c r="AF83">
        <f t="shared" si="16"/>
        <v>1</v>
      </c>
      <c r="AG83">
        <f t="shared" si="17"/>
        <v>-235</v>
      </c>
      <c r="AH83">
        <f t="shared" si="17"/>
        <v>-235</v>
      </c>
      <c r="AI83">
        <v>8</v>
      </c>
      <c r="AJ83">
        <v>-137.24100000000001</v>
      </c>
    </row>
    <row r="84" spans="4:36" x14ac:dyDescent="0.2">
      <c r="D84">
        <v>8.1999999999999993</v>
      </c>
      <c r="E84">
        <v>480.346</v>
      </c>
      <c r="F84">
        <f t="shared" si="10"/>
        <v>207.346</v>
      </c>
      <c r="G84">
        <f t="shared" si="11"/>
        <v>1</v>
      </c>
      <c r="H84">
        <f t="shared" si="12"/>
        <v>0.79274876000000005</v>
      </c>
      <c r="I84">
        <f t="shared" si="13"/>
        <v>355</v>
      </c>
      <c r="J84">
        <f t="shared" si="14"/>
        <v>281.42580980000002</v>
      </c>
      <c r="K84">
        <v>8.1</v>
      </c>
      <c r="L84">
        <v>-137.221</v>
      </c>
      <c r="AC84">
        <f t="shared" si="9"/>
        <v>-123.40130518000001</v>
      </c>
      <c r="AD84">
        <v>8.1999999999999993</v>
      </c>
      <c r="AE84">
        <f t="shared" si="15"/>
        <v>1</v>
      </c>
      <c r="AF84">
        <f t="shared" si="16"/>
        <v>1</v>
      </c>
      <c r="AG84">
        <f t="shared" si="17"/>
        <v>-235</v>
      </c>
      <c r="AH84">
        <f t="shared" si="17"/>
        <v>-235</v>
      </c>
      <c r="AI84">
        <v>8.1</v>
      </c>
      <c r="AJ84">
        <v>-140.512</v>
      </c>
    </row>
    <row r="85" spans="4:36" x14ac:dyDescent="0.2">
      <c r="D85">
        <v>8.3000000000000007</v>
      </c>
      <c r="E85">
        <v>483.11500000000001</v>
      </c>
      <c r="F85">
        <f t="shared" si="10"/>
        <v>210.11500000000001</v>
      </c>
      <c r="G85">
        <f t="shared" si="11"/>
        <v>1</v>
      </c>
      <c r="H85">
        <f t="shared" si="12"/>
        <v>0.78737690000000005</v>
      </c>
      <c r="I85">
        <f t="shared" si="13"/>
        <v>355</v>
      </c>
      <c r="J85">
        <f t="shared" si="14"/>
        <v>279.5187995</v>
      </c>
      <c r="K85">
        <v>8.1999999999999993</v>
      </c>
      <c r="L85">
        <v>-140.46600000000001</v>
      </c>
      <c r="AC85">
        <f t="shared" si="9"/>
        <v>-123.34122795000002</v>
      </c>
      <c r="AD85">
        <v>8.3000000000000007</v>
      </c>
      <c r="AE85">
        <f t="shared" si="15"/>
        <v>1</v>
      </c>
      <c r="AF85">
        <f t="shared" si="16"/>
        <v>1</v>
      </c>
      <c r="AG85">
        <f t="shared" si="17"/>
        <v>-235</v>
      </c>
      <c r="AH85">
        <f t="shared" si="17"/>
        <v>-235</v>
      </c>
      <c r="AI85">
        <v>8.1999999999999993</v>
      </c>
      <c r="AJ85">
        <v>-143.78</v>
      </c>
    </row>
    <row r="86" spans="4:36" x14ac:dyDescent="0.2">
      <c r="D86">
        <v>8.4</v>
      </c>
      <c r="E86">
        <v>485.88200000000001</v>
      </c>
      <c r="F86">
        <f t="shared" si="10"/>
        <v>212.88200000000001</v>
      </c>
      <c r="G86">
        <f t="shared" si="11"/>
        <v>1</v>
      </c>
      <c r="H86">
        <f t="shared" si="12"/>
        <v>0.78200892</v>
      </c>
      <c r="I86">
        <f t="shared" si="13"/>
        <v>355</v>
      </c>
      <c r="J86">
        <f t="shared" si="14"/>
        <v>277.6131666</v>
      </c>
      <c r="K86">
        <v>8.3000000000000007</v>
      </c>
      <c r="L86">
        <v>-143.75700000000001</v>
      </c>
      <c r="AC86">
        <f t="shared" si="9"/>
        <v>-123.28722805999999</v>
      </c>
      <c r="AD86">
        <v>8.4</v>
      </c>
      <c r="AE86">
        <f t="shared" si="15"/>
        <v>1</v>
      </c>
      <c r="AF86">
        <f t="shared" si="16"/>
        <v>1</v>
      </c>
      <c r="AG86">
        <f t="shared" si="17"/>
        <v>-235</v>
      </c>
      <c r="AH86">
        <f t="shared" si="17"/>
        <v>-235</v>
      </c>
      <c r="AI86">
        <v>8.3000000000000007</v>
      </c>
      <c r="AJ86">
        <v>-147.06100000000001</v>
      </c>
    </row>
    <row r="87" spans="4:36" x14ac:dyDescent="0.2">
      <c r="D87">
        <v>8.5</v>
      </c>
      <c r="E87">
        <v>488.64600000000002</v>
      </c>
      <c r="F87">
        <f t="shared" si="10"/>
        <v>215.64600000000002</v>
      </c>
      <c r="G87">
        <f t="shared" si="11"/>
        <v>1</v>
      </c>
      <c r="H87">
        <f t="shared" si="12"/>
        <v>0.77664675999999999</v>
      </c>
      <c r="I87">
        <f t="shared" si="13"/>
        <v>355</v>
      </c>
      <c r="J87">
        <f t="shared" si="14"/>
        <v>275.70959979999998</v>
      </c>
      <c r="K87">
        <v>8.4</v>
      </c>
      <c r="L87">
        <v>-147.036</v>
      </c>
      <c r="AC87">
        <f t="shared" si="9"/>
        <v>-123.23221918000002</v>
      </c>
      <c r="AD87">
        <v>8.5</v>
      </c>
      <c r="AE87">
        <f t="shared" si="15"/>
        <v>1</v>
      </c>
      <c r="AF87">
        <f t="shared" si="16"/>
        <v>1</v>
      </c>
      <c r="AG87">
        <f t="shared" si="17"/>
        <v>-235</v>
      </c>
      <c r="AH87">
        <f t="shared" si="17"/>
        <v>-235</v>
      </c>
      <c r="AI87">
        <v>8.4</v>
      </c>
      <c r="AJ87">
        <v>-150.5</v>
      </c>
    </row>
    <row r="88" spans="4:36" x14ac:dyDescent="0.2">
      <c r="D88">
        <v>8.6</v>
      </c>
      <c r="E88">
        <v>491.40699999999998</v>
      </c>
      <c r="F88">
        <f t="shared" si="10"/>
        <v>218.40699999999998</v>
      </c>
      <c r="G88">
        <f t="shared" si="11"/>
        <v>1</v>
      </c>
      <c r="H88">
        <f t="shared" si="12"/>
        <v>0.77129042000000003</v>
      </c>
      <c r="I88">
        <f t="shared" si="13"/>
        <v>355</v>
      </c>
      <c r="J88">
        <f t="shared" si="14"/>
        <v>273.80809909999999</v>
      </c>
      <c r="K88">
        <v>8.5</v>
      </c>
      <c r="L88">
        <v>-150.45500000000001</v>
      </c>
      <c r="AC88">
        <f t="shared" si="9"/>
        <v>-123.19520130999999</v>
      </c>
      <c r="AD88">
        <v>8.6</v>
      </c>
      <c r="AE88">
        <f t="shared" si="15"/>
        <v>1</v>
      </c>
      <c r="AF88">
        <f t="shared" si="16"/>
        <v>1</v>
      </c>
      <c r="AG88">
        <f t="shared" si="17"/>
        <v>-235</v>
      </c>
      <c r="AH88">
        <f t="shared" si="17"/>
        <v>-235</v>
      </c>
      <c r="AI88">
        <v>8.5</v>
      </c>
      <c r="AJ88">
        <v>-154.36500000000001</v>
      </c>
    </row>
    <row r="89" spans="4:36" x14ac:dyDescent="0.2">
      <c r="D89">
        <v>8.6999999999999993</v>
      </c>
      <c r="E89">
        <v>494.16399999999999</v>
      </c>
      <c r="F89">
        <f t="shared" si="10"/>
        <v>221.16399999999999</v>
      </c>
      <c r="G89">
        <f t="shared" si="11"/>
        <v>1</v>
      </c>
      <c r="H89">
        <f t="shared" si="12"/>
        <v>0.7659418400000001</v>
      </c>
      <c r="I89">
        <f t="shared" si="13"/>
        <v>355</v>
      </c>
      <c r="J89">
        <f t="shared" si="14"/>
        <v>271.90935320000006</v>
      </c>
      <c r="K89">
        <v>8.6</v>
      </c>
      <c r="L89">
        <v>-154.30699999999999</v>
      </c>
      <c r="P89" t="s">
        <v>35</v>
      </c>
      <c r="Q89" t="s">
        <v>39</v>
      </c>
      <c r="AC89">
        <f t="shared" si="9"/>
        <v>-123.21296312000001</v>
      </c>
      <c r="AD89">
        <v>8.6999999999999993</v>
      </c>
      <c r="AE89">
        <f t="shared" si="15"/>
        <v>1</v>
      </c>
      <c r="AF89">
        <f t="shared" si="16"/>
        <v>1</v>
      </c>
      <c r="AG89">
        <f t="shared" si="17"/>
        <v>-235</v>
      </c>
      <c r="AH89">
        <f t="shared" si="17"/>
        <v>-235</v>
      </c>
      <c r="AI89">
        <v>8.6</v>
      </c>
      <c r="AJ89">
        <v>-158.52099999999999</v>
      </c>
    </row>
    <row r="90" spans="4:36" x14ac:dyDescent="0.2">
      <c r="D90">
        <v>8.8000000000000007</v>
      </c>
      <c r="E90">
        <v>496.91800000000001</v>
      </c>
      <c r="F90">
        <f t="shared" si="10"/>
        <v>223.91800000000001</v>
      </c>
      <c r="G90">
        <f t="shared" si="11"/>
        <v>1</v>
      </c>
      <c r="H90">
        <f t="shared" si="12"/>
        <v>0.76059907999999998</v>
      </c>
      <c r="I90">
        <f t="shared" si="13"/>
        <v>355</v>
      </c>
      <c r="J90">
        <f t="shared" si="14"/>
        <v>270.01267339999998</v>
      </c>
      <c r="K90">
        <v>8.6999999999999993</v>
      </c>
      <c r="L90">
        <v>-158.434</v>
      </c>
      <c r="P90" t="s">
        <v>36</v>
      </c>
      <c r="AC90">
        <f t="shared" si="9"/>
        <v>-123.26559093999998</v>
      </c>
      <c r="AD90">
        <v>8.8000000000000007</v>
      </c>
      <c r="AE90">
        <f t="shared" si="15"/>
        <v>1</v>
      </c>
      <c r="AF90">
        <f t="shared" si="16"/>
        <v>1</v>
      </c>
      <c r="AG90">
        <f t="shared" si="17"/>
        <v>-235</v>
      </c>
      <c r="AH90">
        <f t="shared" si="17"/>
        <v>-235</v>
      </c>
      <c r="AI90">
        <v>8.6999999999999993</v>
      </c>
      <c r="AJ90">
        <v>-162.64599999999999</v>
      </c>
    </row>
    <row r="91" spans="4:36" x14ac:dyDescent="0.2">
      <c r="D91">
        <v>8.9</v>
      </c>
      <c r="E91">
        <v>499.66800000000001</v>
      </c>
      <c r="F91">
        <f t="shared" si="10"/>
        <v>226.66800000000001</v>
      </c>
      <c r="G91">
        <f t="shared" si="11"/>
        <v>1</v>
      </c>
      <c r="H91">
        <f t="shared" si="12"/>
        <v>0.75526408</v>
      </c>
      <c r="I91">
        <f t="shared" si="13"/>
        <v>355</v>
      </c>
      <c r="J91">
        <f t="shared" si="14"/>
        <v>268.11874840000002</v>
      </c>
      <c r="K91">
        <v>8.8000000000000007</v>
      </c>
      <c r="L91">
        <v>-162.55600000000001</v>
      </c>
      <c r="O91" t="s">
        <v>3</v>
      </c>
      <c r="P91" s="6">
        <v>70.375</v>
      </c>
      <c r="Q91" t="s">
        <v>37</v>
      </c>
      <c r="R91" s="5">
        <v>4.1666666666666664E-2</v>
      </c>
      <c r="S91">
        <v>6</v>
      </c>
      <c r="T91" t="s">
        <v>38</v>
      </c>
      <c r="U91">
        <v>-133.88900000000001</v>
      </c>
      <c r="AC91">
        <f t="shared" si="9"/>
        <v>-178.00152673777779</v>
      </c>
      <c r="AD91">
        <v>8.9</v>
      </c>
      <c r="AE91">
        <f t="shared" si="15"/>
        <v>1</v>
      </c>
      <c r="AF91">
        <f t="shared" si="16"/>
        <v>1</v>
      </c>
      <c r="AG91">
        <f t="shared" si="17"/>
        <v>-235</v>
      </c>
      <c r="AH91">
        <f t="shared" si="17"/>
        <v>-235</v>
      </c>
      <c r="AI91">
        <v>8.8000000000000007</v>
      </c>
      <c r="AJ91">
        <v>-166.636</v>
      </c>
    </row>
    <row r="92" spans="4:36" x14ac:dyDescent="0.2">
      <c r="D92">
        <v>9</v>
      </c>
      <c r="E92">
        <v>502.41300000000001</v>
      </c>
      <c r="F92">
        <f t="shared" si="10"/>
        <v>229.41300000000001</v>
      </c>
      <c r="G92">
        <f t="shared" si="11"/>
        <v>1</v>
      </c>
      <c r="H92">
        <f t="shared" si="12"/>
        <v>0.74993878000000003</v>
      </c>
      <c r="I92">
        <f t="shared" si="13"/>
        <v>355</v>
      </c>
      <c r="J92">
        <f t="shared" si="14"/>
        <v>266.22826689999999</v>
      </c>
      <c r="K92">
        <v>8.9</v>
      </c>
      <c r="L92">
        <v>-166.53100000000001</v>
      </c>
      <c r="O92" t="s">
        <v>3</v>
      </c>
      <c r="P92" s="6">
        <v>70.375</v>
      </c>
      <c r="Q92" t="s">
        <v>37</v>
      </c>
      <c r="R92" s="5">
        <v>8.3333333333333329E-2</v>
      </c>
      <c r="S92">
        <v>12</v>
      </c>
      <c r="T92" t="s">
        <v>38</v>
      </c>
      <c r="U92">
        <v>-132.53700000000001</v>
      </c>
      <c r="AC92">
        <f t="shared" si="9"/>
        <v>-177.40878841555553</v>
      </c>
      <c r="AD92">
        <v>9</v>
      </c>
      <c r="AE92">
        <f t="shared" si="15"/>
        <v>1</v>
      </c>
      <c r="AF92">
        <f t="shared" si="16"/>
        <v>1</v>
      </c>
      <c r="AG92">
        <f t="shared" si="17"/>
        <v>-235</v>
      </c>
      <c r="AH92">
        <f t="shared" si="17"/>
        <v>-235</v>
      </c>
      <c r="AI92">
        <v>8.9</v>
      </c>
      <c r="AJ92">
        <v>-170.24299999999999</v>
      </c>
    </row>
    <row r="93" spans="4:36" x14ac:dyDescent="0.2">
      <c r="D93">
        <v>9.1</v>
      </c>
      <c r="E93">
        <v>505.154</v>
      </c>
      <c r="F93">
        <f t="shared" si="10"/>
        <v>232.154</v>
      </c>
      <c r="G93">
        <f t="shared" si="11"/>
        <v>1</v>
      </c>
      <c r="H93">
        <f t="shared" si="12"/>
        <v>0.74462124000000007</v>
      </c>
      <c r="I93">
        <f t="shared" si="13"/>
        <v>355</v>
      </c>
      <c r="J93">
        <f t="shared" si="14"/>
        <v>264.34054020000002</v>
      </c>
      <c r="K93">
        <v>9</v>
      </c>
      <c r="L93">
        <v>-170.24299999999999</v>
      </c>
      <c r="O93" t="s">
        <v>3</v>
      </c>
      <c r="P93" s="6">
        <v>70.375</v>
      </c>
      <c r="Q93" t="s">
        <v>37</v>
      </c>
      <c r="R93" s="5">
        <v>0.125</v>
      </c>
      <c r="S93">
        <v>18</v>
      </c>
      <c r="T93" t="s">
        <v>38</v>
      </c>
      <c r="U93">
        <v>-130.739</v>
      </c>
      <c r="AC93">
        <f t="shared" si="9"/>
        <v>-176.7574032133333</v>
      </c>
      <c r="AD93">
        <v>9.1</v>
      </c>
      <c r="AE93">
        <f t="shared" si="15"/>
        <v>1</v>
      </c>
      <c r="AF93">
        <f t="shared" si="16"/>
        <v>1</v>
      </c>
      <c r="AG93">
        <f t="shared" si="17"/>
        <v>-235</v>
      </c>
      <c r="AH93">
        <f t="shared" si="17"/>
        <v>-235</v>
      </c>
      <c r="AI93">
        <v>9</v>
      </c>
      <c r="AJ93">
        <v>-173.19</v>
      </c>
    </row>
    <row r="94" spans="4:36" x14ac:dyDescent="0.2">
      <c r="D94">
        <v>9.1999999999999993</v>
      </c>
      <c r="E94">
        <v>507.89</v>
      </c>
      <c r="F94">
        <f t="shared" si="10"/>
        <v>234.89</v>
      </c>
      <c r="G94">
        <f t="shared" si="11"/>
        <v>1</v>
      </c>
      <c r="H94">
        <f t="shared" si="12"/>
        <v>0.73931340000000001</v>
      </c>
      <c r="I94">
        <f t="shared" si="13"/>
        <v>355</v>
      </c>
      <c r="J94">
        <f t="shared" si="14"/>
        <v>262.45625699999999</v>
      </c>
      <c r="K94">
        <v>9.1</v>
      </c>
      <c r="L94">
        <v>-173.31100000000001</v>
      </c>
      <c r="O94" t="s">
        <v>3</v>
      </c>
      <c r="P94" s="6">
        <v>70.375</v>
      </c>
      <c r="Q94" t="s">
        <v>37</v>
      </c>
      <c r="R94" s="5">
        <v>0.16666666666666666</v>
      </c>
      <c r="S94">
        <v>24</v>
      </c>
      <c r="T94" t="s">
        <v>38</v>
      </c>
      <c r="U94">
        <v>-128.56800000000001</v>
      </c>
      <c r="AC94">
        <f t="shared" si="9"/>
        <v>-176.02181357777778</v>
      </c>
      <c r="AD94">
        <v>9.1999999999999993</v>
      </c>
      <c r="AE94">
        <f t="shared" si="15"/>
        <v>1</v>
      </c>
      <c r="AF94">
        <f t="shared" si="16"/>
        <v>1</v>
      </c>
      <c r="AG94">
        <f t="shared" si="17"/>
        <v>-235</v>
      </c>
      <c r="AH94">
        <f t="shared" si="17"/>
        <v>-235</v>
      </c>
      <c r="AI94">
        <v>9.1</v>
      </c>
      <c r="AJ94">
        <v>-176.136</v>
      </c>
    </row>
    <row r="95" spans="4:36" x14ac:dyDescent="0.2">
      <c r="D95">
        <v>9.3000000000000007</v>
      </c>
      <c r="E95">
        <v>510.62099999999998</v>
      </c>
      <c r="F95">
        <f t="shared" si="10"/>
        <v>237.62099999999998</v>
      </c>
      <c r="G95">
        <f t="shared" si="11"/>
        <v>1</v>
      </c>
      <c r="H95">
        <f t="shared" si="12"/>
        <v>0.73401526000000006</v>
      </c>
      <c r="I95">
        <f t="shared" si="13"/>
        <v>355</v>
      </c>
      <c r="J95">
        <f t="shared" si="14"/>
        <v>260.57541730000003</v>
      </c>
      <c r="K95">
        <v>9.1999999999999993</v>
      </c>
      <c r="L95">
        <v>-176.614</v>
      </c>
      <c r="O95" t="s">
        <v>3</v>
      </c>
      <c r="P95" s="6">
        <v>70.375</v>
      </c>
      <c r="Q95" t="s">
        <v>37</v>
      </c>
      <c r="R95" s="5">
        <v>0.20833333333333334</v>
      </c>
      <c r="S95">
        <v>30</v>
      </c>
      <c r="T95" t="s">
        <v>38</v>
      </c>
      <c r="U95">
        <v>-126.07299999999999</v>
      </c>
      <c r="AC95">
        <f t="shared" si="9"/>
        <v>-175.27935284222224</v>
      </c>
      <c r="AD95">
        <v>9.3000000000000007</v>
      </c>
      <c r="AE95">
        <f t="shared" si="15"/>
        <v>1</v>
      </c>
      <c r="AF95">
        <f t="shared" si="16"/>
        <v>1</v>
      </c>
      <c r="AG95">
        <f t="shared" si="17"/>
        <v>-235</v>
      </c>
      <c r="AH95">
        <f t="shared" si="17"/>
        <v>-235</v>
      </c>
      <c r="AI95">
        <v>9.1999999999999993</v>
      </c>
      <c r="AJ95">
        <v>-179.143</v>
      </c>
    </row>
    <row r="96" spans="4:36" x14ac:dyDescent="0.2">
      <c r="D96">
        <v>9.4</v>
      </c>
      <c r="E96">
        <v>513.34699999999998</v>
      </c>
      <c r="F96">
        <f t="shared" si="10"/>
        <v>240.34699999999998</v>
      </c>
      <c r="G96">
        <f t="shared" si="11"/>
        <v>1</v>
      </c>
      <c r="H96">
        <f t="shared" si="12"/>
        <v>0.72872682000000011</v>
      </c>
      <c r="I96">
        <f t="shared" si="13"/>
        <v>355</v>
      </c>
      <c r="J96">
        <f t="shared" si="14"/>
        <v>258.69802110000006</v>
      </c>
      <c r="K96">
        <v>9.3000000000000007</v>
      </c>
      <c r="L96">
        <v>-180.11199999999999</v>
      </c>
      <c r="O96" t="s">
        <v>3</v>
      </c>
      <c r="P96" s="6">
        <v>70.375</v>
      </c>
      <c r="Q96" t="s">
        <v>37</v>
      </c>
      <c r="R96" s="5">
        <v>0.25</v>
      </c>
      <c r="S96">
        <v>36</v>
      </c>
      <c r="T96" t="s">
        <v>38</v>
      </c>
      <c r="U96">
        <v>-123.294</v>
      </c>
      <c r="AC96">
        <f t="shared" si="9"/>
        <v>-174.53002100666669</v>
      </c>
      <c r="AD96">
        <v>9.4</v>
      </c>
      <c r="AE96">
        <f t="shared" si="15"/>
        <v>1</v>
      </c>
      <c r="AF96">
        <f t="shared" si="16"/>
        <v>1</v>
      </c>
      <c r="AG96">
        <f t="shared" si="17"/>
        <v>-235</v>
      </c>
      <c r="AH96">
        <f t="shared" si="17"/>
        <v>-235</v>
      </c>
      <c r="AI96">
        <v>9.3000000000000007</v>
      </c>
      <c r="AJ96">
        <v>-182.1</v>
      </c>
    </row>
    <row r="97" spans="4:36" x14ac:dyDescent="0.2">
      <c r="D97">
        <v>9.5</v>
      </c>
      <c r="E97">
        <v>516.06700000000001</v>
      </c>
      <c r="F97">
        <f t="shared" si="10"/>
        <v>243.06700000000001</v>
      </c>
      <c r="G97">
        <f t="shared" si="11"/>
        <v>1</v>
      </c>
      <c r="H97">
        <f t="shared" si="12"/>
        <v>0.72345002000000003</v>
      </c>
      <c r="I97">
        <f t="shared" si="13"/>
        <v>355</v>
      </c>
      <c r="J97">
        <f t="shared" si="14"/>
        <v>256.8247571</v>
      </c>
      <c r="K97">
        <v>9.4</v>
      </c>
      <c r="L97">
        <v>-183.55199999999999</v>
      </c>
      <c r="O97" t="s">
        <v>3</v>
      </c>
      <c r="P97" s="6">
        <v>70.375</v>
      </c>
      <c r="Q97" t="s">
        <v>37</v>
      </c>
      <c r="R97" s="5">
        <v>0.29166666666666669</v>
      </c>
      <c r="S97">
        <v>42</v>
      </c>
      <c r="T97" t="s">
        <v>38</v>
      </c>
      <c r="U97">
        <v>-120.26300000000001</v>
      </c>
      <c r="AC97">
        <f t="shared" si="9"/>
        <v>-173.75551051777774</v>
      </c>
      <c r="AD97">
        <v>9.5</v>
      </c>
      <c r="AE97">
        <f t="shared" si="15"/>
        <v>1</v>
      </c>
      <c r="AF97">
        <f t="shared" si="16"/>
        <v>1</v>
      </c>
      <c r="AG97">
        <f t="shared" si="17"/>
        <v>-235</v>
      </c>
      <c r="AH97">
        <f t="shared" si="17"/>
        <v>-235</v>
      </c>
      <c r="AI97">
        <v>9.4</v>
      </c>
      <c r="AJ97">
        <v>-185.24</v>
      </c>
    </row>
    <row r="98" spans="4:36" x14ac:dyDescent="0.2">
      <c r="D98">
        <v>9.6</v>
      </c>
      <c r="E98">
        <v>518.78200000000004</v>
      </c>
      <c r="F98">
        <f t="shared" si="10"/>
        <v>245.78200000000004</v>
      </c>
      <c r="G98">
        <f t="shared" si="11"/>
        <v>1</v>
      </c>
      <c r="H98">
        <f t="shared" si="12"/>
        <v>0.71818291999999995</v>
      </c>
      <c r="I98">
        <f t="shared" si="13"/>
        <v>355</v>
      </c>
      <c r="J98">
        <f t="shared" si="14"/>
        <v>254.95493659999997</v>
      </c>
      <c r="K98">
        <v>9.5</v>
      </c>
      <c r="L98">
        <v>-186.911</v>
      </c>
      <c r="O98" t="s">
        <v>3</v>
      </c>
      <c r="P98" s="6">
        <v>70.375</v>
      </c>
      <c r="Q98" t="s">
        <v>37</v>
      </c>
      <c r="R98" s="5">
        <v>0.33333333333333331</v>
      </c>
      <c r="S98">
        <v>48</v>
      </c>
      <c r="T98" t="s">
        <v>38</v>
      </c>
      <c r="U98">
        <v>-117.003</v>
      </c>
      <c r="AC98">
        <f t="shared" si="9"/>
        <v>-172.95571226222222</v>
      </c>
      <c r="AD98">
        <v>9.6</v>
      </c>
      <c r="AE98">
        <f t="shared" si="15"/>
        <v>1</v>
      </c>
      <c r="AF98">
        <f t="shared" si="16"/>
        <v>1</v>
      </c>
      <c r="AG98">
        <f t="shared" si="17"/>
        <v>-235</v>
      </c>
      <c r="AH98">
        <f t="shared" si="17"/>
        <v>-235</v>
      </c>
      <c r="AI98">
        <v>9.5</v>
      </c>
      <c r="AJ98">
        <v>-188.49199999999999</v>
      </c>
    </row>
    <row r="99" spans="4:36" x14ac:dyDescent="0.2">
      <c r="D99">
        <v>9.6999999999999993</v>
      </c>
      <c r="E99">
        <v>521.49</v>
      </c>
      <c r="F99">
        <f t="shared" si="10"/>
        <v>248.49</v>
      </c>
      <c r="G99">
        <f t="shared" si="11"/>
        <v>1</v>
      </c>
      <c r="H99">
        <f t="shared" si="12"/>
        <v>0.71292940000000005</v>
      </c>
      <c r="I99">
        <f t="shared" si="13"/>
        <v>355</v>
      </c>
      <c r="J99">
        <f t="shared" si="14"/>
        <v>253.08993700000002</v>
      </c>
      <c r="K99">
        <v>9.6</v>
      </c>
      <c r="L99">
        <v>-190.19</v>
      </c>
      <c r="O99" t="s">
        <v>3</v>
      </c>
      <c r="P99" s="6">
        <v>70.375</v>
      </c>
      <c r="Q99" t="s">
        <v>37</v>
      </c>
      <c r="R99" s="5">
        <v>0.375</v>
      </c>
      <c r="S99">
        <v>54</v>
      </c>
      <c r="T99" t="s">
        <v>38</v>
      </c>
      <c r="U99">
        <v>-113.53700000000001</v>
      </c>
      <c r="AC99">
        <f t="shared" si="9"/>
        <v>-172.13284446666665</v>
      </c>
      <c r="AD99">
        <v>9.6999999999999993</v>
      </c>
      <c r="AE99">
        <f t="shared" si="15"/>
        <v>1</v>
      </c>
      <c r="AF99">
        <f t="shared" si="16"/>
        <v>1</v>
      </c>
      <c r="AG99">
        <f t="shared" si="17"/>
        <v>-235</v>
      </c>
      <c r="AH99">
        <f t="shared" si="17"/>
        <v>-235</v>
      </c>
      <c r="AI99">
        <v>9.6</v>
      </c>
      <c r="AJ99">
        <v>-191.732</v>
      </c>
    </row>
    <row r="100" spans="4:36" x14ac:dyDescent="0.2">
      <c r="D100">
        <v>9.8000000000000007</v>
      </c>
      <c r="E100">
        <v>524.19200000000001</v>
      </c>
      <c r="F100">
        <f t="shared" si="10"/>
        <v>251.19200000000001</v>
      </c>
      <c r="G100">
        <f t="shared" si="11"/>
        <v>1</v>
      </c>
      <c r="H100">
        <f t="shared" si="12"/>
        <v>0.70768752000000001</v>
      </c>
      <c r="I100">
        <f t="shared" si="13"/>
        <v>355</v>
      </c>
      <c r="J100">
        <f t="shared" si="14"/>
        <v>251.2290696</v>
      </c>
      <c r="K100">
        <v>9.6999999999999993</v>
      </c>
      <c r="L100">
        <v>-193.43199999999999</v>
      </c>
      <c r="O100" t="s">
        <v>3</v>
      </c>
      <c r="P100" s="6">
        <v>70.375</v>
      </c>
      <c r="Q100" t="s">
        <v>37</v>
      </c>
      <c r="R100" s="5">
        <v>0.41666666666666669</v>
      </c>
      <c r="S100">
        <v>60</v>
      </c>
      <c r="T100" t="s">
        <v>38</v>
      </c>
      <c r="U100">
        <v>-109.88200000000001</v>
      </c>
      <c r="AC100">
        <f t="shared" si="9"/>
        <v>-171.29179801777775</v>
      </c>
      <c r="AD100">
        <v>9.8000000000000007</v>
      </c>
      <c r="AE100">
        <f t="shared" si="15"/>
        <v>1</v>
      </c>
      <c r="AF100">
        <f t="shared" si="16"/>
        <v>1</v>
      </c>
      <c r="AG100">
        <f t="shared" si="17"/>
        <v>-235</v>
      </c>
      <c r="AH100">
        <f t="shared" si="17"/>
        <v>-235</v>
      </c>
      <c r="AI100">
        <v>9.6999999999999993</v>
      </c>
      <c r="AJ100">
        <v>-194.94800000000001</v>
      </c>
    </row>
    <row r="101" spans="4:36" x14ac:dyDescent="0.2">
      <c r="D101">
        <v>9.9</v>
      </c>
      <c r="E101">
        <v>526.88699999999994</v>
      </c>
      <c r="F101">
        <f t="shared" si="10"/>
        <v>253.88699999999994</v>
      </c>
      <c r="G101">
        <f t="shared" si="11"/>
        <v>1</v>
      </c>
      <c r="H101">
        <f t="shared" si="12"/>
        <v>0.70245922000000016</v>
      </c>
      <c r="I101">
        <f t="shared" si="13"/>
        <v>355</v>
      </c>
      <c r="J101">
        <f t="shared" si="14"/>
        <v>249.37302310000007</v>
      </c>
      <c r="K101">
        <v>9.8000000000000007</v>
      </c>
      <c r="L101">
        <v>-196.61199999999999</v>
      </c>
      <c r="O101" t="s">
        <v>3</v>
      </c>
      <c r="P101" s="6">
        <v>70.375</v>
      </c>
      <c r="Q101" t="s">
        <v>37</v>
      </c>
      <c r="R101" s="5">
        <v>0.45833333333333331</v>
      </c>
      <c r="S101">
        <v>66</v>
      </c>
      <c r="T101" t="s">
        <v>38</v>
      </c>
      <c r="U101">
        <v>-106.05500000000001</v>
      </c>
      <c r="AC101">
        <f t="shared" si="9"/>
        <v>-170.43201536222227</v>
      </c>
      <c r="AD101">
        <v>9.9</v>
      </c>
      <c r="AE101">
        <f t="shared" si="15"/>
        <v>1</v>
      </c>
      <c r="AF101">
        <f t="shared" si="16"/>
        <v>1</v>
      </c>
      <c r="AG101">
        <f t="shared" si="17"/>
        <v>-235</v>
      </c>
      <c r="AH101">
        <f t="shared" si="17"/>
        <v>-235</v>
      </c>
      <c r="AI101">
        <v>9.8000000000000007</v>
      </c>
      <c r="AJ101">
        <v>-198.07</v>
      </c>
    </row>
    <row r="102" spans="4:36" x14ac:dyDescent="0.2">
      <c r="D102">
        <v>10</v>
      </c>
      <c r="E102">
        <v>529.57600000000002</v>
      </c>
      <c r="F102">
        <f t="shared" si="10"/>
        <v>256.57600000000002</v>
      </c>
      <c r="G102">
        <f t="shared" si="11"/>
        <v>1</v>
      </c>
      <c r="H102">
        <f t="shared" si="12"/>
        <v>0.69724255999999996</v>
      </c>
      <c r="I102">
        <f t="shared" si="13"/>
        <v>355</v>
      </c>
      <c r="J102">
        <f t="shared" si="14"/>
        <v>247.52110879999998</v>
      </c>
      <c r="K102">
        <v>9.9</v>
      </c>
      <c r="L102">
        <v>-199.69399999999999</v>
      </c>
      <c r="O102" t="s">
        <v>3</v>
      </c>
      <c r="P102" s="6">
        <v>70.375</v>
      </c>
      <c r="Q102" t="s">
        <v>37</v>
      </c>
      <c r="R102" s="5">
        <v>0.5</v>
      </c>
      <c r="S102">
        <v>72</v>
      </c>
      <c r="T102" t="s">
        <v>38</v>
      </c>
      <c r="U102">
        <v>-102.07</v>
      </c>
      <c r="AC102">
        <f t="shared" si="9"/>
        <v>-169.55155405333335</v>
      </c>
      <c r="AD102">
        <v>10</v>
      </c>
      <c r="AE102">
        <f t="shared" si="15"/>
        <v>1</v>
      </c>
      <c r="AF102">
        <f t="shared" si="16"/>
        <v>1</v>
      </c>
      <c r="AG102">
        <f t="shared" si="17"/>
        <v>-235</v>
      </c>
      <c r="AH102">
        <f t="shared" si="17"/>
        <v>-235</v>
      </c>
      <c r="AI102">
        <v>9.9</v>
      </c>
      <c r="AJ102">
        <v>-201.03899999999999</v>
      </c>
    </row>
    <row r="103" spans="4:36" x14ac:dyDescent="0.2">
      <c r="D103">
        <v>10.1</v>
      </c>
      <c r="E103">
        <v>532.25699999999995</v>
      </c>
      <c r="F103">
        <f t="shared" si="10"/>
        <v>259.25699999999995</v>
      </c>
      <c r="G103">
        <f t="shared" si="11"/>
        <v>1</v>
      </c>
      <c r="H103">
        <f t="shared" si="12"/>
        <v>0.69204142000000013</v>
      </c>
      <c r="I103">
        <f t="shared" si="13"/>
        <v>355</v>
      </c>
      <c r="J103">
        <f t="shared" si="14"/>
        <v>245.67470410000004</v>
      </c>
      <c r="K103">
        <v>10</v>
      </c>
      <c r="L103">
        <v>-202.62899999999999</v>
      </c>
      <c r="O103" t="s">
        <v>3</v>
      </c>
      <c r="P103" s="6">
        <v>70.375</v>
      </c>
      <c r="Q103" t="s">
        <v>37</v>
      </c>
      <c r="R103" s="5">
        <v>0.54166666666666663</v>
      </c>
      <c r="S103">
        <v>78</v>
      </c>
      <c r="T103" t="s">
        <v>38</v>
      </c>
      <c r="U103">
        <v>-97.938800000000001</v>
      </c>
      <c r="AC103">
        <f t="shared" si="9"/>
        <v>-168.64753231777775</v>
      </c>
      <c r="AD103">
        <v>10.1</v>
      </c>
      <c r="AE103">
        <f t="shared" si="15"/>
        <v>1</v>
      </c>
      <c r="AF103">
        <f t="shared" si="16"/>
        <v>1</v>
      </c>
      <c r="AG103">
        <f t="shared" si="17"/>
        <v>-235</v>
      </c>
      <c r="AH103">
        <f t="shared" si="17"/>
        <v>-235</v>
      </c>
      <c r="AI103">
        <v>10</v>
      </c>
      <c r="AJ103">
        <v>-203.917</v>
      </c>
    </row>
    <row r="104" spans="4:36" x14ac:dyDescent="0.2">
      <c r="D104">
        <v>10.199999999999999</v>
      </c>
      <c r="E104">
        <v>534.93100000000004</v>
      </c>
      <c r="F104">
        <f t="shared" si="10"/>
        <v>261.93100000000004</v>
      </c>
      <c r="G104">
        <f t="shared" si="11"/>
        <v>1</v>
      </c>
      <c r="H104">
        <f t="shared" si="12"/>
        <v>0.68685385999999993</v>
      </c>
      <c r="I104">
        <f t="shared" si="13"/>
        <v>355</v>
      </c>
      <c r="J104">
        <f t="shared" si="14"/>
        <v>243.83312029999996</v>
      </c>
      <c r="K104">
        <v>10.1</v>
      </c>
      <c r="L104">
        <v>-205.46600000000001</v>
      </c>
      <c r="O104" t="s">
        <v>3</v>
      </c>
      <c r="P104" s="6">
        <v>70.375</v>
      </c>
      <c r="Q104" t="s">
        <v>37</v>
      </c>
      <c r="R104" s="5">
        <v>0.58333333333333337</v>
      </c>
      <c r="S104">
        <v>84</v>
      </c>
      <c r="T104" t="s">
        <v>38</v>
      </c>
      <c r="U104">
        <v>-93.673400000000001</v>
      </c>
      <c r="AC104">
        <f t="shared" si="9"/>
        <v>-167.72492437555553</v>
      </c>
      <c r="AD104">
        <v>10.199999999999999</v>
      </c>
      <c r="AE104">
        <f t="shared" si="15"/>
        <v>1</v>
      </c>
      <c r="AF104">
        <f t="shared" si="16"/>
        <v>1</v>
      </c>
      <c r="AG104">
        <f t="shared" si="17"/>
        <v>-235</v>
      </c>
      <c r="AH104">
        <f t="shared" si="17"/>
        <v>-235</v>
      </c>
      <c r="AI104">
        <v>10.1</v>
      </c>
      <c r="AJ104">
        <v>-206.69200000000001</v>
      </c>
    </row>
    <row r="105" spans="4:36" x14ac:dyDescent="0.2">
      <c r="D105">
        <v>10.3</v>
      </c>
      <c r="E105">
        <v>537.59799999999996</v>
      </c>
      <c r="F105">
        <f t="shared" si="10"/>
        <v>264.59799999999996</v>
      </c>
      <c r="G105">
        <f t="shared" si="11"/>
        <v>1</v>
      </c>
      <c r="H105">
        <f t="shared" si="12"/>
        <v>0.68167988000000013</v>
      </c>
      <c r="I105">
        <f t="shared" si="13"/>
        <v>355</v>
      </c>
      <c r="J105">
        <f t="shared" si="14"/>
        <v>241.99635740000005</v>
      </c>
      <c r="K105">
        <v>10.199999999999999</v>
      </c>
      <c r="L105">
        <v>-208.202</v>
      </c>
      <c r="O105" t="s">
        <v>3</v>
      </c>
      <c r="P105" s="6">
        <v>70.375</v>
      </c>
      <c r="Q105" t="s">
        <v>37</v>
      </c>
      <c r="R105" s="5">
        <v>0.625</v>
      </c>
      <c r="S105">
        <v>90</v>
      </c>
      <c r="T105" t="s">
        <v>38</v>
      </c>
      <c r="U105">
        <v>-89.282899999999998</v>
      </c>
      <c r="AC105">
        <f t="shared" si="9"/>
        <v>-166.78423856000001</v>
      </c>
      <c r="AD105">
        <v>10.3</v>
      </c>
      <c r="AE105">
        <f t="shared" si="15"/>
        <v>1</v>
      </c>
      <c r="AF105">
        <f t="shared" si="16"/>
        <v>1</v>
      </c>
      <c r="AG105">
        <f t="shared" si="17"/>
        <v>-235</v>
      </c>
      <c r="AH105">
        <f t="shared" si="17"/>
        <v>-235</v>
      </c>
      <c r="AI105">
        <v>10.199999999999999</v>
      </c>
      <c r="AJ105">
        <v>-209.4</v>
      </c>
    </row>
    <row r="106" spans="4:36" x14ac:dyDescent="0.2">
      <c r="D106">
        <v>10.4</v>
      </c>
      <c r="E106">
        <v>540.25699999999995</v>
      </c>
      <c r="F106">
        <f t="shared" si="10"/>
        <v>267.25699999999995</v>
      </c>
      <c r="G106">
        <f t="shared" si="11"/>
        <v>1</v>
      </c>
      <c r="H106">
        <f t="shared" si="12"/>
        <v>0.67652142000000015</v>
      </c>
      <c r="I106">
        <f t="shared" si="13"/>
        <v>355</v>
      </c>
      <c r="J106">
        <f t="shared" si="14"/>
        <v>240.16510410000006</v>
      </c>
      <c r="K106">
        <v>10.3</v>
      </c>
      <c r="L106">
        <v>-210.87</v>
      </c>
      <c r="O106" t="s">
        <v>3</v>
      </c>
      <c r="P106" s="6">
        <v>70.375</v>
      </c>
      <c r="Q106" t="s">
        <v>37</v>
      </c>
      <c r="R106" s="5">
        <v>0.66666666666666663</v>
      </c>
      <c r="S106">
        <v>96</v>
      </c>
      <c r="T106" t="s">
        <v>38</v>
      </c>
      <c r="U106">
        <v>-84.779200000000003</v>
      </c>
      <c r="AC106">
        <f t="shared" si="9"/>
        <v>-165.82932565111111</v>
      </c>
      <c r="AD106">
        <v>10.4</v>
      </c>
      <c r="AE106">
        <f t="shared" si="15"/>
        <v>1</v>
      </c>
      <c r="AF106">
        <f t="shared" si="16"/>
        <v>1</v>
      </c>
      <c r="AG106">
        <f t="shared" si="17"/>
        <v>-235</v>
      </c>
      <c r="AH106">
        <f t="shared" si="17"/>
        <v>-235</v>
      </c>
      <c r="AI106">
        <v>10.3</v>
      </c>
      <c r="AJ106">
        <v>-212.00399999999999</v>
      </c>
    </row>
    <row r="107" spans="4:36" x14ac:dyDescent="0.2">
      <c r="D107">
        <v>10.5</v>
      </c>
      <c r="E107">
        <v>542.90800000000002</v>
      </c>
      <c r="F107">
        <f t="shared" si="10"/>
        <v>269.90800000000002</v>
      </c>
      <c r="G107">
        <f t="shared" si="11"/>
        <v>1</v>
      </c>
      <c r="H107">
        <f t="shared" si="12"/>
        <v>0.67137848</v>
      </c>
      <c r="I107">
        <f t="shared" si="13"/>
        <v>355</v>
      </c>
      <c r="J107">
        <f t="shared" si="14"/>
        <v>238.3393604</v>
      </c>
      <c r="K107">
        <v>10.4</v>
      </c>
      <c r="L107">
        <v>-213.43299999999999</v>
      </c>
      <c r="O107" t="s">
        <v>3</v>
      </c>
      <c r="P107" s="6">
        <v>70.375</v>
      </c>
      <c r="Q107" t="s">
        <v>37</v>
      </c>
      <c r="R107" s="5">
        <v>0.70833333333333337</v>
      </c>
      <c r="S107">
        <v>102</v>
      </c>
      <c r="T107" t="s">
        <v>38</v>
      </c>
      <c r="U107">
        <v>-80.220699999999994</v>
      </c>
      <c r="AC107">
        <f t="shared" si="9"/>
        <v>-164.86196898222221</v>
      </c>
      <c r="AD107">
        <v>10.5</v>
      </c>
      <c r="AE107">
        <f t="shared" si="15"/>
        <v>1</v>
      </c>
      <c r="AF107">
        <f t="shared" si="16"/>
        <v>1</v>
      </c>
      <c r="AG107">
        <f t="shared" si="17"/>
        <v>-235</v>
      </c>
      <c r="AH107">
        <f t="shared" si="17"/>
        <v>-235</v>
      </c>
      <c r="AI107">
        <v>10.4</v>
      </c>
      <c r="AJ107">
        <v>-214.54599999999999</v>
      </c>
    </row>
    <row r="108" spans="4:36" x14ac:dyDescent="0.2">
      <c r="D108">
        <v>10.6</v>
      </c>
      <c r="E108">
        <v>545.54999999999995</v>
      </c>
      <c r="F108">
        <f t="shared" si="10"/>
        <v>272.54999999999995</v>
      </c>
      <c r="G108">
        <f t="shared" si="11"/>
        <v>1</v>
      </c>
      <c r="H108">
        <f t="shared" si="12"/>
        <v>0.6662530000000001</v>
      </c>
      <c r="I108">
        <f t="shared" si="13"/>
        <v>355</v>
      </c>
      <c r="J108">
        <f t="shared" si="14"/>
        <v>236.51981500000002</v>
      </c>
      <c r="K108">
        <v>10.5</v>
      </c>
      <c r="L108">
        <v>-215.93600000000001</v>
      </c>
      <c r="O108" t="s">
        <v>3</v>
      </c>
      <c r="P108" s="6">
        <v>70.375</v>
      </c>
      <c r="Q108" t="s">
        <v>37</v>
      </c>
      <c r="R108" s="5">
        <v>0.75</v>
      </c>
      <c r="S108">
        <v>108</v>
      </c>
      <c r="T108" t="s">
        <v>38</v>
      </c>
      <c r="U108">
        <v>-75.587999999999994</v>
      </c>
      <c r="AC108">
        <f t="shared" si="9"/>
        <v>-163.884411</v>
      </c>
      <c r="AD108">
        <v>10.6</v>
      </c>
      <c r="AE108">
        <f t="shared" si="15"/>
        <v>1</v>
      </c>
      <c r="AF108">
        <f t="shared" si="16"/>
        <v>1</v>
      </c>
      <c r="AG108">
        <f t="shared" si="17"/>
        <v>-235</v>
      </c>
      <c r="AH108">
        <f t="shared" si="17"/>
        <v>-235</v>
      </c>
      <c r="AI108">
        <v>10.5</v>
      </c>
      <c r="AJ108">
        <v>-217.03100000000001</v>
      </c>
    </row>
    <row r="109" spans="4:36" x14ac:dyDescent="0.2">
      <c r="D109">
        <v>10.7</v>
      </c>
      <c r="E109">
        <v>548.18499999999995</v>
      </c>
      <c r="F109">
        <f t="shared" si="10"/>
        <v>275.18499999999995</v>
      </c>
      <c r="G109">
        <f t="shared" si="11"/>
        <v>1</v>
      </c>
      <c r="H109">
        <f t="shared" si="12"/>
        <v>0.66114110000000015</v>
      </c>
      <c r="I109">
        <f t="shared" si="13"/>
        <v>355</v>
      </c>
      <c r="J109">
        <f t="shared" si="14"/>
        <v>234.70509050000004</v>
      </c>
      <c r="K109">
        <v>10.6</v>
      </c>
      <c r="L109">
        <v>-218.38399999999999</v>
      </c>
      <c r="O109" t="s">
        <v>3</v>
      </c>
      <c r="P109" s="6">
        <v>70.375</v>
      </c>
      <c r="Q109" t="s">
        <v>37</v>
      </c>
      <c r="R109" s="5">
        <v>0.79166666666666663</v>
      </c>
      <c r="S109">
        <v>114</v>
      </c>
      <c r="T109" t="s">
        <v>38</v>
      </c>
      <c r="U109">
        <v>-70.875200000000007</v>
      </c>
      <c r="AC109">
        <f t="shared" si="9"/>
        <v>-162.89635847777777</v>
      </c>
      <c r="AD109">
        <v>10.7</v>
      </c>
      <c r="AE109">
        <f t="shared" si="15"/>
        <v>1</v>
      </c>
      <c r="AF109">
        <f t="shared" si="16"/>
        <v>1</v>
      </c>
      <c r="AG109">
        <f t="shared" si="17"/>
        <v>-235</v>
      </c>
      <c r="AH109">
        <f t="shared" si="17"/>
        <v>-235</v>
      </c>
      <c r="AI109">
        <v>10.6</v>
      </c>
      <c r="AJ109">
        <v>-219.44399999999999</v>
      </c>
    </row>
    <row r="110" spans="4:36" x14ac:dyDescent="0.2">
      <c r="D110">
        <v>10.8</v>
      </c>
      <c r="E110">
        <v>550.80999999999995</v>
      </c>
      <c r="F110">
        <f t="shared" si="10"/>
        <v>277.80999999999995</v>
      </c>
      <c r="G110">
        <f t="shared" si="11"/>
        <v>1</v>
      </c>
      <c r="H110">
        <f t="shared" si="12"/>
        <v>0.65604860000000009</v>
      </c>
      <c r="I110">
        <f t="shared" si="13"/>
        <v>355</v>
      </c>
      <c r="J110">
        <f t="shared" si="14"/>
        <v>232.89725300000003</v>
      </c>
      <c r="K110">
        <v>10.7</v>
      </c>
      <c r="L110">
        <v>-220.75899999999999</v>
      </c>
      <c r="O110" t="s">
        <v>3</v>
      </c>
      <c r="P110" s="6">
        <v>70.375</v>
      </c>
      <c r="Q110" t="s">
        <v>37</v>
      </c>
      <c r="R110" s="5">
        <v>0.83333333333333337</v>
      </c>
      <c r="S110">
        <v>120</v>
      </c>
      <c r="T110" t="s">
        <v>38</v>
      </c>
      <c r="U110">
        <v>-66.064300000000003</v>
      </c>
      <c r="AC110">
        <f t="shared" si="9"/>
        <v>-161.89513875555559</v>
      </c>
      <c r="AD110">
        <v>10.8</v>
      </c>
      <c r="AE110">
        <f t="shared" si="15"/>
        <v>1</v>
      </c>
      <c r="AF110">
        <f t="shared" si="16"/>
        <v>1</v>
      </c>
      <c r="AG110">
        <f t="shared" si="17"/>
        <v>-235</v>
      </c>
      <c r="AH110">
        <f t="shared" si="17"/>
        <v>-235</v>
      </c>
      <c r="AI110">
        <v>10.7</v>
      </c>
      <c r="AJ110">
        <v>-221.78</v>
      </c>
    </row>
    <row r="111" spans="4:36" x14ac:dyDescent="0.2">
      <c r="D111">
        <v>10.9</v>
      </c>
      <c r="E111">
        <v>553.42700000000002</v>
      </c>
      <c r="F111">
        <f t="shared" si="10"/>
        <v>280.42700000000002</v>
      </c>
      <c r="G111">
        <f t="shared" si="11"/>
        <v>1</v>
      </c>
      <c r="H111">
        <f t="shared" si="12"/>
        <v>0.65097161999999997</v>
      </c>
      <c r="I111">
        <f t="shared" si="13"/>
        <v>355</v>
      </c>
      <c r="J111">
        <f t="shared" si="14"/>
        <v>231.09492509999998</v>
      </c>
      <c r="K111">
        <v>10.8</v>
      </c>
      <c r="L111">
        <v>-223.06</v>
      </c>
      <c r="O111" t="s">
        <v>3</v>
      </c>
      <c r="P111" s="6">
        <v>70.375</v>
      </c>
      <c r="Q111" t="s">
        <v>37</v>
      </c>
      <c r="R111" s="5">
        <v>0.875</v>
      </c>
      <c r="S111">
        <v>126</v>
      </c>
      <c r="T111" t="s">
        <v>38</v>
      </c>
      <c r="U111">
        <v>-61.171199999999999</v>
      </c>
      <c r="AC111">
        <f t="shared" si="9"/>
        <v>-160.88177527333335</v>
      </c>
      <c r="AD111">
        <v>10.9</v>
      </c>
      <c r="AE111">
        <f t="shared" si="15"/>
        <v>1</v>
      </c>
      <c r="AF111">
        <f t="shared" si="16"/>
        <v>1</v>
      </c>
      <c r="AG111">
        <f t="shared" si="17"/>
        <v>-235</v>
      </c>
      <c r="AH111">
        <f t="shared" si="17"/>
        <v>-235</v>
      </c>
      <c r="AI111">
        <v>10.8</v>
      </c>
      <c r="AJ111">
        <v>-224.06200000000001</v>
      </c>
    </row>
    <row r="112" spans="4:36" x14ac:dyDescent="0.2">
      <c r="D112">
        <v>11</v>
      </c>
      <c r="E112">
        <v>556.03499999999997</v>
      </c>
      <c r="F112">
        <f t="shared" si="10"/>
        <v>283.03499999999997</v>
      </c>
      <c r="G112">
        <f t="shared" si="11"/>
        <v>1</v>
      </c>
      <c r="H112">
        <f t="shared" si="12"/>
        <v>0.6459121000000001</v>
      </c>
      <c r="I112">
        <f t="shared" si="13"/>
        <v>355</v>
      </c>
      <c r="J112">
        <f t="shared" si="14"/>
        <v>229.29879550000004</v>
      </c>
      <c r="K112">
        <v>10.9</v>
      </c>
      <c r="L112">
        <v>-225.31100000000001</v>
      </c>
      <c r="O112" t="s">
        <v>3</v>
      </c>
      <c r="P112" s="6">
        <v>70.375</v>
      </c>
      <c r="Q112" t="s">
        <v>37</v>
      </c>
      <c r="R112" s="5">
        <v>0.91666666666666663</v>
      </c>
      <c r="S112">
        <v>132</v>
      </c>
      <c r="T112" t="s">
        <v>38</v>
      </c>
      <c r="U112">
        <v>-56.218899999999998</v>
      </c>
      <c r="AC112">
        <f t="shared" si="9"/>
        <v>-159.86029381111109</v>
      </c>
      <c r="AD112">
        <v>11</v>
      </c>
      <c r="AE112">
        <f t="shared" si="15"/>
        <v>1</v>
      </c>
      <c r="AF112">
        <f t="shared" si="16"/>
        <v>1</v>
      </c>
      <c r="AG112">
        <f t="shared" si="17"/>
        <v>-235</v>
      </c>
      <c r="AH112">
        <f t="shared" si="17"/>
        <v>-235</v>
      </c>
      <c r="AI112">
        <v>10.9</v>
      </c>
      <c r="AJ112">
        <v>-226.303</v>
      </c>
    </row>
    <row r="113" spans="4:36" x14ac:dyDescent="0.2">
      <c r="D113">
        <v>11.1</v>
      </c>
      <c r="E113">
        <v>558.63400000000001</v>
      </c>
      <c r="F113">
        <f t="shared" si="10"/>
        <v>285.63400000000001</v>
      </c>
      <c r="G113">
        <f t="shared" si="11"/>
        <v>1</v>
      </c>
      <c r="H113">
        <f t="shared" si="12"/>
        <v>0.64087004000000003</v>
      </c>
      <c r="I113">
        <f t="shared" si="13"/>
        <v>355</v>
      </c>
      <c r="J113">
        <f t="shared" si="14"/>
        <v>227.5088642</v>
      </c>
      <c r="K113">
        <v>11</v>
      </c>
      <c r="L113">
        <v>-227.52</v>
      </c>
      <c r="O113" t="s">
        <v>3</v>
      </c>
      <c r="P113" s="6">
        <v>70.375</v>
      </c>
      <c r="Q113" t="s">
        <v>37</v>
      </c>
      <c r="R113" s="5">
        <v>0.95833333333333337</v>
      </c>
      <c r="S113">
        <v>138</v>
      </c>
      <c r="T113" t="s">
        <v>38</v>
      </c>
      <c r="U113">
        <v>-51.218000000000004</v>
      </c>
      <c r="AC113">
        <f t="shared" si="9"/>
        <v>-158.83224436888889</v>
      </c>
      <c r="AD113">
        <v>11.1</v>
      </c>
      <c r="AE113">
        <f t="shared" si="15"/>
        <v>1</v>
      </c>
      <c r="AF113">
        <f t="shared" si="16"/>
        <v>1</v>
      </c>
      <c r="AG113">
        <f t="shared" si="17"/>
        <v>-235</v>
      </c>
      <c r="AH113">
        <f t="shared" si="17"/>
        <v>-235</v>
      </c>
      <c r="AI113">
        <v>11</v>
      </c>
      <c r="AJ113">
        <v>-228.50700000000001</v>
      </c>
    </row>
    <row r="114" spans="4:36" x14ac:dyDescent="0.2">
      <c r="D114">
        <v>11.2</v>
      </c>
      <c r="E114">
        <v>561.22400000000005</v>
      </c>
      <c r="F114">
        <f t="shared" si="10"/>
        <v>288.22400000000005</v>
      </c>
      <c r="G114">
        <f t="shared" si="11"/>
        <v>1</v>
      </c>
      <c r="H114">
        <f t="shared" si="12"/>
        <v>0.63584543999999987</v>
      </c>
      <c r="I114">
        <f t="shared" si="13"/>
        <v>355</v>
      </c>
      <c r="J114">
        <f t="shared" si="14"/>
        <v>225.72513119999996</v>
      </c>
      <c r="K114">
        <v>11.1</v>
      </c>
      <c r="L114">
        <v>-229.69499999999999</v>
      </c>
      <c r="O114" t="s">
        <v>3</v>
      </c>
      <c r="P114" s="6">
        <v>70.375</v>
      </c>
      <c r="Q114" t="s">
        <v>37</v>
      </c>
      <c r="R114" s="6">
        <v>1</v>
      </c>
      <c r="S114">
        <v>144</v>
      </c>
      <c r="T114" t="s">
        <v>38</v>
      </c>
      <c r="U114">
        <v>-46.185099999999998</v>
      </c>
      <c r="AC114">
        <f t="shared" si="9"/>
        <v>-157.79967694666669</v>
      </c>
      <c r="AD114">
        <v>11.2</v>
      </c>
      <c r="AE114">
        <f t="shared" si="15"/>
        <v>1</v>
      </c>
      <c r="AF114">
        <f t="shared" si="16"/>
        <v>1</v>
      </c>
      <c r="AG114">
        <f t="shared" si="17"/>
        <v>-235</v>
      </c>
      <c r="AH114">
        <f t="shared" si="17"/>
        <v>-235</v>
      </c>
      <c r="AI114">
        <v>11.1</v>
      </c>
      <c r="AJ114">
        <v>-230.57300000000001</v>
      </c>
    </row>
    <row r="115" spans="4:36" x14ac:dyDescent="0.2">
      <c r="D115">
        <v>11.3</v>
      </c>
      <c r="E115">
        <v>563.803</v>
      </c>
      <c r="F115">
        <f t="shared" si="10"/>
        <v>290.803</v>
      </c>
      <c r="G115">
        <f t="shared" si="11"/>
        <v>1</v>
      </c>
      <c r="H115">
        <f t="shared" si="12"/>
        <v>0.63084218000000003</v>
      </c>
      <c r="I115">
        <f t="shared" si="13"/>
        <v>355</v>
      </c>
      <c r="J115">
        <f t="shared" si="14"/>
        <v>223.9489739</v>
      </c>
      <c r="K115">
        <v>11.2</v>
      </c>
      <c r="L115">
        <v>-231.73699999999999</v>
      </c>
      <c r="O115" t="s">
        <v>3</v>
      </c>
      <c r="P115" s="6">
        <v>70.375</v>
      </c>
      <c r="Q115" t="s">
        <v>37</v>
      </c>
      <c r="R115" s="6">
        <v>1.0416666666666667</v>
      </c>
      <c r="S115">
        <v>150</v>
      </c>
      <c r="T115" t="s">
        <v>38</v>
      </c>
      <c r="U115">
        <v>-41.126800000000003</v>
      </c>
      <c r="AC115">
        <f t="shared" si="9"/>
        <v>-156.75510977111111</v>
      </c>
      <c r="AD115">
        <v>11.3</v>
      </c>
      <c r="AE115">
        <f t="shared" si="15"/>
        <v>1</v>
      </c>
      <c r="AF115">
        <f t="shared" si="16"/>
        <v>1</v>
      </c>
      <c r="AG115">
        <f t="shared" si="17"/>
        <v>-235</v>
      </c>
      <c r="AH115">
        <f t="shared" si="17"/>
        <v>-235</v>
      </c>
      <c r="AI115">
        <v>11.2</v>
      </c>
      <c r="AJ115">
        <v>-232.446</v>
      </c>
    </row>
    <row r="116" spans="4:36" x14ac:dyDescent="0.2">
      <c r="D116">
        <v>11.4</v>
      </c>
      <c r="E116">
        <v>566.37400000000002</v>
      </c>
      <c r="F116">
        <f t="shared" si="10"/>
        <v>293.37400000000002</v>
      </c>
      <c r="G116">
        <f t="shared" si="11"/>
        <v>1</v>
      </c>
      <c r="H116">
        <f t="shared" si="12"/>
        <v>0.6258544399999999</v>
      </c>
      <c r="I116">
        <f t="shared" si="13"/>
        <v>355</v>
      </c>
      <c r="J116">
        <f t="shared" si="14"/>
        <v>222.17832619999996</v>
      </c>
      <c r="K116">
        <v>11.3</v>
      </c>
      <c r="L116">
        <v>-233.57499999999999</v>
      </c>
      <c r="O116" t="s">
        <v>3</v>
      </c>
      <c r="P116" s="6">
        <v>70.375</v>
      </c>
      <c r="Q116" t="s">
        <v>37</v>
      </c>
      <c r="R116" s="6">
        <v>1.0833333333333333</v>
      </c>
      <c r="S116">
        <v>156</v>
      </c>
      <c r="T116" t="s">
        <v>38</v>
      </c>
      <c r="U116">
        <v>-36.085500000000003</v>
      </c>
      <c r="AC116">
        <f t="shared" si="9"/>
        <v>-155.6958321688889</v>
      </c>
      <c r="AD116">
        <v>11.4</v>
      </c>
      <c r="AE116">
        <f t="shared" si="15"/>
        <v>1</v>
      </c>
      <c r="AF116">
        <f t="shared" si="16"/>
        <v>1</v>
      </c>
      <c r="AG116">
        <f t="shared" si="17"/>
        <v>-235</v>
      </c>
      <c r="AH116">
        <f t="shared" si="17"/>
        <v>-235</v>
      </c>
      <c r="AI116">
        <v>11.3</v>
      </c>
      <c r="AJ116">
        <v>-234.173</v>
      </c>
    </row>
    <row r="117" spans="4:36" x14ac:dyDescent="0.2">
      <c r="D117">
        <v>11.5</v>
      </c>
      <c r="E117">
        <v>568.93399999999997</v>
      </c>
      <c r="F117">
        <f t="shared" si="10"/>
        <v>295.93399999999997</v>
      </c>
      <c r="G117">
        <f t="shared" si="11"/>
        <v>1</v>
      </c>
      <c r="H117">
        <f t="shared" si="12"/>
        <v>0.62088804000000009</v>
      </c>
      <c r="I117">
        <f t="shared" si="13"/>
        <v>355</v>
      </c>
      <c r="J117">
        <f t="shared" si="14"/>
        <v>220.41525420000002</v>
      </c>
      <c r="K117">
        <v>11.4</v>
      </c>
      <c r="L117">
        <v>-235.3</v>
      </c>
      <c r="O117" t="s">
        <v>3</v>
      </c>
      <c r="P117" s="6">
        <v>70.375</v>
      </c>
      <c r="Q117" t="s">
        <v>37</v>
      </c>
      <c r="R117" s="6">
        <v>1.125</v>
      </c>
      <c r="S117">
        <v>162</v>
      </c>
      <c r="T117" t="s">
        <v>38</v>
      </c>
      <c r="U117">
        <v>-31.0961</v>
      </c>
      <c r="AC117">
        <f t="shared" si="9"/>
        <v>-154.63266314666669</v>
      </c>
      <c r="AD117">
        <v>11.5</v>
      </c>
      <c r="AE117">
        <f t="shared" si="15"/>
        <v>1</v>
      </c>
      <c r="AF117">
        <f t="shared" si="16"/>
        <v>1</v>
      </c>
      <c r="AG117">
        <f t="shared" si="17"/>
        <v>-235</v>
      </c>
      <c r="AH117">
        <f t="shared" si="17"/>
        <v>-235</v>
      </c>
      <c r="AI117">
        <v>11.4</v>
      </c>
      <c r="AJ117">
        <v>-236.03399999999999</v>
      </c>
    </row>
    <row r="118" spans="4:36" x14ac:dyDescent="0.2">
      <c r="D118">
        <v>11.6</v>
      </c>
      <c r="E118">
        <v>571.48400000000004</v>
      </c>
      <c r="F118">
        <f t="shared" si="10"/>
        <v>298.48400000000004</v>
      </c>
      <c r="G118">
        <f t="shared" si="11"/>
        <v>1</v>
      </c>
      <c r="H118">
        <f t="shared" si="12"/>
        <v>0.61594103999999994</v>
      </c>
      <c r="I118">
        <f t="shared" si="13"/>
        <v>355</v>
      </c>
      <c r="J118">
        <f t="shared" si="14"/>
        <v>218.65906919999998</v>
      </c>
      <c r="K118">
        <v>11.5</v>
      </c>
      <c r="L118">
        <v>-237.208</v>
      </c>
      <c r="O118" t="s">
        <v>3</v>
      </c>
      <c r="P118" s="6">
        <v>70.375</v>
      </c>
      <c r="Q118" t="s">
        <v>37</v>
      </c>
      <c r="R118" s="6">
        <v>1.1666666666666667</v>
      </c>
      <c r="S118">
        <v>168</v>
      </c>
      <c r="T118" t="s">
        <v>38</v>
      </c>
      <c r="U118">
        <v>-26.1814</v>
      </c>
      <c r="AC118">
        <f t="shared" si="9"/>
        <v>-153.59206025777775</v>
      </c>
      <c r="AD118">
        <v>11.6</v>
      </c>
      <c r="AE118">
        <f t="shared" si="15"/>
        <v>1</v>
      </c>
      <c r="AF118">
        <f t="shared" si="16"/>
        <v>1</v>
      </c>
      <c r="AG118">
        <f t="shared" si="17"/>
        <v>-235</v>
      </c>
      <c r="AH118">
        <f t="shared" si="17"/>
        <v>-235</v>
      </c>
      <c r="AI118">
        <v>11.5</v>
      </c>
      <c r="AJ118">
        <v>-238.16300000000001</v>
      </c>
    </row>
    <row r="119" spans="4:36" x14ac:dyDescent="0.2">
      <c r="D119">
        <v>11.7</v>
      </c>
      <c r="E119">
        <v>574.024</v>
      </c>
      <c r="F119">
        <f t="shared" si="10"/>
        <v>301.024</v>
      </c>
      <c r="G119">
        <f t="shared" si="11"/>
        <v>1</v>
      </c>
      <c r="H119">
        <f t="shared" si="12"/>
        <v>0.61102367999999996</v>
      </c>
      <c r="I119">
        <f t="shared" si="13"/>
        <v>355</v>
      </c>
      <c r="J119">
        <f t="shared" si="14"/>
        <v>216.91340639999999</v>
      </c>
      <c r="K119">
        <v>11.6</v>
      </c>
      <c r="L119">
        <v>-239.46600000000001</v>
      </c>
      <c r="O119" t="s">
        <v>3</v>
      </c>
      <c r="P119" s="6">
        <v>70.375</v>
      </c>
      <c r="Q119" t="s">
        <v>37</v>
      </c>
      <c r="R119" s="6">
        <v>1.2083333333333333</v>
      </c>
      <c r="S119">
        <v>174</v>
      </c>
      <c r="T119" t="s">
        <v>38</v>
      </c>
      <c r="U119">
        <v>-21.298400000000001</v>
      </c>
      <c r="AC119">
        <f t="shared" si="9"/>
        <v>-152.5840530488889</v>
      </c>
      <c r="AD119">
        <v>11.7</v>
      </c>
      <c r="AE119">
        <f t="shared" si="15"/>
        <v>1</v>
      </c>
      <c r="AF119">
        <f t="shared" si="16"/>
        <v>1</v>
      </c>
      <c r="AG119">
        <f t="shared" si="17"/>
        <v>-235</v>
      </c>
      <c r="AH119">
        <f t="shared" si="17"/>
        <v>-235</v>
      </c>
      <c r="AI119">
        <v>11.6</v>
      </c>
      <c r="AJ119">
        <v>-240.74700000000001</v>
      </c>
    </row>
    <row r="120" spans="4:36" x14ac:dyDescent="0.2">
      <c r="D120">
        <v>11.8</v>
      </c>
      <c r="E120">
        <v>576.55399999999997</v>
      </c>
      <c r="F120">
        <f t="shared" si="10"/>
        <v>303.55399999999997</v>
      </c>
      <c r="G120">
        <f t="shared" si="11"/>
        <v>1</v>
      </c>
      <c r="H120">
        <f t="shared" si="12"/>
        <v>0.60614078000000005</v>
      </c>
      <c r="I120">
        <f t="shared" si="13"/>
        <v>355</v>
      </c>
      <c r="J120">
        <f t="shared" si="14"/>
        <v>215.17997690000001</v>
      </c>
      <c r="K120">
        <v>11.7</v>
      </c>
      <c r="L120">
        <v>-242.01</v>
      </c>
      <c r="O120" t="s">
        <v>3</v>
      </c>
      <c r="P120" s="6">
        <v>70.375</v>
      </c>
      <c r="Q120" t="s">
        <v>37</v>
      </c>
      <c r="R120" s="6">
        <v>1.25</v>
      </c>
      <c r="S120">
        <v>180</v>
      </c>
      <c r="T120" t="s">
        <v>38</v>
      </c>
      <c r="U120">
        <v>-16.4237</v>
      </c>
      <c r="AC120">
        <f t="shared" si="9"/>
        <v>-151.60121519333336</v>
      </c>
      <c r="AD120">
        <v>11.8</v>
      </c>
      <c r="AE120">
        <f t="shared" si="15"/>
        <v>1</v>
      </c>
      <c r="AF120">
        <f t="shared" si="16"/>
        <v>1</v>
      </c>
      <c r="AG120">
        <f t="shared" si="17"/>
        <v>-235</v>
      </c>
      <c r="AH120">
        <f t="shared" si="17"/>
        <v>-235</v>
      </c>
      <c r="AI120">
        <v>11.7</v>
      </c>
      <c r="AJ120">
        <v>-242.81299999999999</v>
      </c>
    </row>
    <row r="121" spans="4:36" x14ac:dyDescent="0.2">
      <c r="D121">
        <v>11.9</v>
      </c>
      <c r="E121">
        <v>579.07399999999996</v>
      </c>
      <c r="F121">
        <f t="shared" si="10"/>
        <v>306.07399999999996</v>
      </c>
      <c r="G121">
        <f t="shared" si="11"/>
        <v>1</v>
      </c>
      <c r="H121">
        <f t="shared" si="12"/>
        <v>0.60127718000000008</v>
      </c>
      <c r="I121">
        <f t="shared" si="13"/>
        <v>355</v>
      </c>
      <c r="J121">
        <f t="shared" si="14"/>
        <v>213.45339890000002</v>
      </c>
      <c r="K121">
        <v>11.8</v>
      </c>
      <c r="L121">
        <v>-244.14</v>
      </c>
      <c r="O121" t="s">
        <v>3</v>
      </c>
      <c r="P121" s="6">
        <v>70.375</v>
      </c>
      <c r="Q121" t="s">
        <v>37</v>
      </c>
      <c r="R121" s="6">
        <v>1.2916666666666667</v>
      </c>
      <c r="S121">
        <v>186</v>
      </c>
      <c r="T121" t="s">
        <v>38</v>
      </c>
      <c r="U121">
        <v>-11.581799999999999</v>
      </c>
      <c r="AC121">
        <f t="shared" si="9"/>
        <v>-150.58770477111113</v>
      </c>
      <c r="AD121">
        <v>11.9</v>
      </c>
      <c r="AE121">
        <f t="shared" si="15"/>
        <v>1</v>
      </c>
      <c r="AF121">
        <f t="shared" si="16"/>
        <v>1</v>
      </c>
      <c r="AG121">
        <f t="shared" si="17"/>
        <v>-235</v>
      </c>
      <c r="AH121">
        <f t="shared" si="17"/>
        <v>-235</v>
      </c>
      <c r="AI121">
        <v>11.8</v>
      </c>
      <c r="AJ121">
        <v>-244.839</v>
      </c>
    </row>
    <row r="122" spans="4:36" x14ac:dyDescent="0.2">
      <c r="D122">
        <v>12</v>
      </c>
      <c r="E122">
        <v>581.58199999999999</v>
      </c>
      <c r="F122">
        <f t="shared" si="10"/>
        <v>308.58199999999999</v>
      </c>
      <c r="G122">
        <f t="shared" si="11"/>
        <v>1</v>
      </c>
      <c r="H122">
        <f t="shared" si="12"/>
        <v>0.59643674000000002</v>
      </c>
      <c r="I122">
        <f t="shared" si="13"/>
        <v>355</v>
      </c>
      <c r="J122">
        <f t="shared" si="14"/>
        <v>211.73504270000001</v>
      </c>
      <c r="K122">
        <v>11.9</v>
      </c>
      <c r="L122">
        <v>-246.28100000000001</v>
      </c>
      <c r="O122" t="s">
        <v>3</v>
      </c>
      <c r="P122" s="6">
        <v>70.375</v>
      </c>
      <c r="Q122" t="s">
        <v>37</v>
      </c>
      <c r="R122" s="6">
        <v>1.3333333333333333</v>
      </c>
      <c r="S122">
        <v>192</v>
      </c>
      <c r="T122" t="s">
        <v>38</v>
      </c>
      <c r="U122">
        <v>-6.7715800000000002</v>
      </c>
      <c r="AC122">
        <f t="shared" si="9"/>
        <v>-149.57906393555555</v>
      </c>
      <c r="AD122">
        <v>12</v>
      </c>
      <c r="AE122">
        <f t="shared" si="15"/>
        <v>1</v>
      </c>
      <c r="AF122">
        <f t="shared" si="16"/>
        <v>1</v>
      </c>
      <c r="AG122">
        <f t="shared" si="17"/>
        <v>-235</v>
      </c>
      <c r="AH122">
        <f t="shared" si="17"/>
        <v>-235</v>
      </c>
      <c r="AI122">
        <v>11.9</v>
      </c>
      <c r="AJ122">
        <v>-246.84</v>
      </c>
    </row>
    <row r="123" spans="4:36" x14ac:dyDescent="0.2">
      <c r="D123">
        <v>12.1</v>
      </c>
      <c r="E123">
        <v>584.08000000000004</v>
      </c>
      <c r="F123">
        <f t="shared" si="10"/>
        <v>311.08000000000004</v>
      </c>
      <c r="G123">
        <f t="shared" si="11"/>
        <v>1</v>
      </c>
      <c r="H123">
        <f t="shared" si="12"/>
        <v>0.59161559999999991</v>
      </c>
      <c r="I123">
        <f t="shared" si="13"/>
        <v>355</v>
      </c>
      <c r="J123">
        <f t="shared" si="14"/>
        <v>210.02353799999997</v>
      </c>
      <c r="K123">
        <v>12</v>
      </c>
      <c r="L123">
        <v>-248.417</v>
      </c>
      <c r="O123" t="s">
        <v>3</v>
      </c>
      <c r="P123" s="6">
        <v>70.375</v>
      </c>
      <c r="Q123" t="s">
        <v>37</v>
      </c>
      <c r="R123" s="6">
        <v>1.375</v>
      </c>
      <c r="S123">
        <v>198</v>
      </c>
      <c r="T123" t="s">
        <v>38</v>
      </c>
      <c r="U123">
        <v>-2.0011899999999998</v>
      </c>
      <c r="AC123">
        <f t="shared" si="9"/>
        <v>-148.57441969999996</v>
      </c>
      <c r="AD123">
        <v>12.1</v>
      </c>
      <c r="AE123">
        <f t="shared" si="15"/>
        <v>1</v>
      </c>
      <c r="AF123">
        <f t="shared" si="16"/>
        <v>1</v>
      </c>
      <c r="AG123">
        <f t="shared" si="17"/>
        <v>-235</v>
      </c>
      <c r="AH123">
        <f t="shared" si="17"/>
        <v>-235</v>
      </c>
      <c r="AI123">
        <v>12</v>
      </c>
      <c r="AJ123">
        <v>-248.83600000000001</v>
      </c>
    </row>
    <row r="124" spans="4:36" x14ac:dyDescent="0.2">
      <c r="D124">
        <v>12.2</v>
      </c>
      <c r="E124">
        <v>586.56799999999998</v>
      </c>
      <c r="F124">
        <f t="shared" si="10"/>
        <v>313.56799999999998</v>
      </c>
      <c r="G124">
        <f t="shared" si="11"/>
        <v>1</v>
      </c>
      <c r="H124">
        <f t="shared" si="12"/>
        <v>0.58681376000000007</v>
      </c>
      <c r="I124">
        <f t="shared" si="13"/>
        <v>355</v>
      </c>
      <c r="J124">
        <f t="shared" si="14"/>
        <v>208.31888480000003</v>
      </c>
      <c r="K124">
        <v>12.1</v>
      </c>
      <c r="L124">
        <v>-250.54</v>
      </c>
      <c r="O124" t="s">
        <v>3</v>
      </c>
      <c r="P124" s="6">
        <v>70.375</v>
      </c>
      <c r="Q124" t="s">
        <v>37</v>
      </c>
      <c r="R124" s="6">
        <v>1.4166666666666667</v>
      </c>
      <c r="S124">
        <v>204</v>
      </c>
      <c r="T124" t="s">
        <v>38</v>
      </c>
      <c r="U124">
        <v>2.71963</v>
      </c>
      <c r="AC124">
        <f t="shared" si="9"/>
        <v>-147.57391706444446</v>
      </c>
      <c r="AD124">
        <v>12.2</v>
      </c>
      <c r="AE124">
        <f t="shared" si="15"/>
        <v>1</v>
      </c>
      <c r="AF124">
        <f t="shared" si="16"/>
        <v>1</v>
      </c>
      <c r="AG124">
        <f t="shared" si="17"/>
        <v>-235</v>
      </c>
      <c r="AH124">
        <f t="shared" si="17"/>
        <v>-235</v>
      </c>
      <c r="AI124">
        <v>12.1</v>
      </c>
      <c r="AJ124">
        <v>-250.82900000000001</v>
      </c>
    </row>
    <row r="125" spans="4:36" x14ac:dyDescent="0.2">
      <c r="D125">
        <v>12.3</v>
      </c>
      <c r="E125">
        <v>589.04399999999998</v>
      </c>
      <c r="F125">
        <f t="shared" si="10"/>
        <v>316.04399999999998</v>
      </c>
      <c r="G125">
        <f t="shared" si="11"/>
        <v>1</v>
      </c>
      <c r="H125">
        <f t="shared" si="12"/>
        <v>0.58203508000000004</v>
      </c>
      <c r="I125">
        <f t="shared" si="13"/>
        <v>355</v>
      </c>
      <c r="J125">
        <f t="shared" si="14"/>
        <v>206.62245340000001</v>
      </c>
      <c r="K125">
        <v>12.2</v>
      </c>
      <c r="L125">
        <v>-252.64099999999999</v>
      </c>
      <c r="O125" t="s">
        <v>3</v>
      </c>
      <c r="P125" s="6">
        <v>70.375</v>
      </c>
      <c r="Q125" t="s">
        <v>37</v>
      </c>
      <c r="R125" s="6">
        <v>1.4583333333333333</v>
      </c>
      <c r="S125">
        <v>210</v>
      </c>
      <c r="T125" t="s">
        <v>38</v>
      </c>
      <c r="U125">
        <v>7.39114</v>
      </c>
      <c r="AC125">
        <f t="shared" si="9"/>
        <v>-146.57700318222226</v>
      </c>
      <c r="AD125">
        <v>12.3</v>
      </c>
      <c r="AE125">
        <f t="shared" si="15"/>
        <v>1</v>
      </c>
      <c r="AF125">
        <f t="shared" si="16"/>
        <v>1</v>
      </c>
      <c r="AG125">
        <f t="shared" si="17"/>
        <v>-235</v>
      </c>
      <c r="AH125">
        <f t="shared" si="17"/>
        <v>-235</v>
      </c>
      <c r="AI125">
        <v>12.2</v>
      </c>
      <c r="AJ125">
        <v>-252.80199999999999</v>
      </c>
    </row>
    <row r="126" spans="4:36" x14ac:dyDescent="0.2">
      <c r="D126">
        <v>12.4</v>
      </c>
      <c r="E126">
        <v>591.50900000000001</v>
      </c>
      <c r="F126">
        <f t="shared" si="10"/>
        <v>318.50900000000001</v>
      </c>
      <c r="G126">
        <f t="shared" si="11"/>
        <v>1</v>
      </c>
      <c r="H126">
        <f t="shared" si="12"/>
        <v>0.57727762999999999</v>
      </c>
      <c r="I126">
        <f t="shared" si="13"/>
        <v>355</v>
      </c>
      <c r="J126">
        <f t="shared" si="14"/>
        <v>204.93355865000001</v>
      </c>
      <c r="K126">
        <v>12.3</v>
      </c>
      <c r="L126">
        <v>-254.72</v>
      </c>
      <c r="O126" t="s">
        <v>3</v>
      </c>
      <c r="P126" s="6">
        <v>70.375</v>
      </c>
      <c r="Q126" t="s">
        <v>37</v>
      </c>
      <c r="R126" s="6">
        <v>1.5</v>
      </c>
      <c r="S126">
        <v>216</v>
      </c>
      <c r="T126" t="s">
        <v>38</v>
      </c>
      <c r="U126">
        <v>12.001799999999999</v>
      </c>
      <c r="AC126">
        <f t="shared" si="9"/>
        <v>-145.58453030999999</v>
      </c>
      <c r="AD126">
        <v>12.4</v>
      </c>
      <c r="AE126">
        <f t="shared" si="15"/>
        <v>1</v>
      </c>
      <c r="AF126">
        <f t="shared" si="16"/>
        <v>1</v>
      </c>
      <c r="AG126">
        <f t="shared" si="17"/>
        <v>-235</v>
      </c>
      <c r="AH126">
        <f t="shared" si="17"/>
        <v>-235</v>
      </c>
      <c r="AI126">
        <v>12.3</v>
      </c>
      <c r="AJ126">
        <v>-254.77</v>
      </c>
    </row>
    <row r="127" spans="4:36" x14ac:dyDescent="0.2">
      <c r="D127">
        <v>12.5</v>
      </c>
      <c r="E127">
        <v>593.96299999999997</v>
      </c>
      <c r="F127">
        <f t="shared" si="10"/>
        <v>320.96299999999997</v>
      </c>
      <c r="G127">
        <f t="shared" si="11"/>
        <v>1</v>
      </c>
      <c r="H127">
        <f t="shared" si="12"/>
        <v>0.57254141000000003</v>
      </c>
      <c r="I127">
        <f t="shared" si="13"/>
        <v>355</v>
      </c>
      <c r="J127">
        <f t="shared" si="14"/>
        <v>203.25220055</v>
      </c>
      <c r="K127">
        <v>12.4</v>
      </c>
      <c r="L127">
        <v>-256.77600000000001</v>
      </c>
      <c r="O127" t="s">
        <v>3</v>
      </c>
      <c r="P127" s="6">
        <v>70.375</v>
      </c>
      <c r="Q127" t="s">
        <v>37</v>
      </c>
      <c r="R127" s="6">
        <v>1.5416666666666667</v>
      </c>
      <c r="S127">
        <v>222</v>
      </c>
      <c r="T127" t="s">
        <v>38</v>
      </c>
      <c r="U127">
        <v>16.5885</v>
      </c>
      <c r="AC127">
        <f t="shared" si="9"/>
        <v>-144.59334094777776</v>
      </c>
      <c r="AD127">
        <v>12.5</v>
      </c>
      <c r="AE127">
        <f t="shared" si="15"/>
        <v>1</v>
      </c>
      <c r="AF127">
        <f t="shared" si="16"/>
        <v>1</v>
      </c>
      <c r="AG127">
        <f t="shared" si="17"/>
        <v>-235</v>
      </c>
      <c r="AH127">
        <f t="shared" si="17"/>
        <v>-235</v>
      </c>
      <c r="AI127">
        <v>12.4</v>
      </c>
      <c r="AJ127">
        <v>-256.72699999999998</v>
      </c>
    </row>
    <row r="128" spans="4:36" x14ac:dyDescent="0.2">
      <c r="D128">
        <v>12.6</v>
      </c>
      <c r="E128">
        <v>596.40499999999997</v>
      </c>
      <c r="F128">
        <f t="shared" si="10"/>
        <v>323.40499999999997</v>
      </c>
      <c r="G128">
        <f t="shared" si="11"/>
        <v>1</v>
      </c>
      <c r="H128">
        <f t="shared" si="12"/>
        <v>0.56782835000000009</v>
      </c>
      <c r="I128">
        <f t="shared" si="13"/>
        <v>355</v>
      </c>
      <c r="J128">
        <f t="shared" si="14"/>
        <v>201.57906425000004</v>
      </c>
      <c r="K128">
        <v>12.5</v>
      </c>
      <c r="L128">
        <v>-258.83999999999997</v>
      </c>
      <c r="O128" t="s">
        <v>3</v>
      </c>
      <c r="P128" s="6">
        <v>70.375</v>
      </c>
      <c r="Q128" t="s">
        <v>37</v>
      </c>
      <c r="R128" s="6">
        <v>1.5833333333333333</v>
      </c>
      <c r="S128">
        <v>228</v>
      </c>
      <c r="T128" t="s">
        <v>38</v>
      </c>
      <c r="U128">
        <v>21.521100000000001</v>
      </c>
      <c r="AC128">
        <f t="shared" si="9"/>
        <v>-143.57530617222221</v>
      </c>
      <c r="AD128">
        <v>12.6</v>
      </c>
      <c r="AE128">
        <f t="shared" si="15"/>
        <v>1</v>
      </c>
      <c r="AF128">
        <f t="shared" si="16"/>
        <v>1</v>
      </c>
      <c r="AG128">
        <f t="shared" si="17"/>
        <v>-235</v>
      </c>
      <c r="AH128">
        <f t="shared" si="17"/>
        <v>-235</v>
      </c>
      <c r="AI128">
        <v>12.5</v>
      </c>
      <c r="AJ128">
        <v>-258.67200000000003</v>
      </c>
    </row>
    <row r="129" spans="4:36" x14ac:dyDescent="0.2">
      <c r="D129">
        <v>12.7</v>
      </c>
      <c r="E129">
        <v>598.83600000000001</v>
      </c>
      <c r="F129">
        <f t="shared" si="10"/>
        <v>325.83600000000001</v>
      </c>
      <c r="G129">
        <f t="shared" si="11"/>
        <v>1</v>
      </c>
      <c r="H129">
        <f t="shared" si="12"/>
        <v>0.56313651999999992</v>
      </c>
      <c r="I129">
        <f t="shared" si="13"/>
        <v>355</v>
      </c>
      <c r="J129">
        <f t="shared" si="14"/>
        <v>199.91346459999997</v>
      </c>
      <c r="K129">
        <v>12.6</v>
      </c>
      <c r="L129">
        <v>-260.80900000000003</v>
      </c>
      <c r="O129" t="s">
        <v>3</v>
      </c>
      <c r="P129" s="6">
        <v>70.375</v>
      </c>
      <c r="Q129" t="s">
        <v>37</v>
      </c>
      <c r="R129" s="6">
        <v>1.625</v>
      </c>
      <c r="S129">
        <v>234</v>
      </c>
      <c r="T129" t="s">
        <v>38</v>
      </c>
      <c r="U129">
        <v>25.132400000000001</v>
      </c>
      <c r="AC129">
        <f t="shared" si="9"/>
        <v>-142.66066657333334</v>
      </c>
      <c r="AD129">
        <v>12.7</v>
      </c>
      <c r="AE129">
        <f t="shared" si="15"/>
        <v>1</v>
      </c>
      <c r="AF129">
        <f t="shared" si="16"/>
        <v>1</v>
      </c>
      <c r="AG129">
        <f t="shared" si="17"/>
        <v>-235</v>
      </c>
      <c r="AH129">
        <f t="shared" si="17"/>
        <v>-235</v>
      </c>
      <c r="AI129">
        <v>12.6</v>
      </c>
      <c r="AJ129">
        <v>-260.517</v>
      </c>
    </row>
    <row r="130" spans="4:36" x14ac:dyDescent="0.2">
      <c r="D130">
        <v>12.8</v>
      </c>
      <c r="E130">
        <v>601.25599999999997</v>
      </c>
      <c r="F130">
        <f t="shared" si="10"/>
        <v>328.25599999999997</v>
      </c>
      <c r="G130">
        <f t="shared" si="11"/>
        <v>1</v>
      </c>
      <c r="H130">
        <f t="shared" si="12"/>
        <v>0.55846592000000006</v>
      </c>
      <c r="I130">
        <f t="shared" si="13"/>
        <v>355</v>
      </c>
      <c r="J130">
        <f t="shared" si="14"/>
        <v>198.25540160000003</v>
      </c>
      <c r="K130">
        <v>12.7</v>
      </c>
      <c r="L130">
        <v>-262.71899999999999</v>
      </c>
      <c r="O130" t="s">
        <v>3</v>
      </c>
      <c r="P130" s="6">
        <v>70.375</v>
      </c>
      <c r="Q130" t="s">
        <v>37</v>
      </c>
      <c r="R130" s="6">
        <v>1.6666666666666667</v>
      </c>
      <c r="S130">
        <v>240</v>
      </c>
      <c r="T130" t="s">
        <v>38</v>
      </c>
      <c r="U130">
        <v>28.583200000000001</v>
      </c>
      <c r="AC130">
        <f t="shared" si="9"/>
        <v>-141.75568881777778</v>
      </c>
      <c r="AD130">
        <v>12.8</v>
      </c>
      <c r="AE130">
        <f t="shared" si="15"/>
        <v>1</v>
      </c>
      <c r="AF130">
        <f t="shared" si="16"/>
        <v>1</v>
      </c>
      <c r="AG130">
        <f t="shared" si="17"/>
        <v>-235</v>
      </c>
      <c r="AH130">
        <f t="shared" si="17"/>
        <v>-235</v>
      </c>
      <c r="AI130">
        <v>12.7</v>
      </c>
      <c r="AJ130">
        <v>-262.38</v>
      </c>
    </row>
    <row r="131" spans="4:36" x14ac:dyDescent="0.2">
      <c r="D131">
        <v>12.9</v>
      </c>
      <c r="E131">
        <v>603.66399999999999</v>
      </c>
      <c r="F131">
        <f t="shared" si="10"/>
        <v>330.66399999999999</v>
      </c>
      <c r="G131">
        <f t="shared" si="11"/>
        <v>1</v>
      </c>
      <c r="H131">
        <f t="shared" si="12"/>
        <v>0.55381848</v>
      </c>
      <c r="I131">
        <f t="shared" si="13"/>
        <v>355</v>
      </c>
      <c r="J131">
        <f t="shared" si="14"/>
        <v>196.6055604</v>
      </c>
      <c r="K131">
        <v>12.8</v>
      </c>
      <c r="L131">
        <v>-264.61399999999998</v>
      </c>
      <c r="O131" t="s">
        <v>3</v>
      </c>
      <c r="P131" s="6">
        <v>70.375</v>
      </c>
      <c r="Q131" t="s">
        <v>37</v>
      </c>
      <c r="R131" s="6">
        <v>1.7083333333333333</v>
      </c>
      <c r="S131">
        <v>246</v>
      </c>
      <c r="T131" t="s">
        <v>38</v>
      </c>
      <c r="U131">
        <v>31.481200000000001</v>
      </c>
      <c r="AC131">
        <f t="shared" ref="AC131:AC194" si="18">(AVERAGE(E131:AB131))-273</f>
        <v>-140.89684064888891</v>
      </c>
      <c r="AD131">
        <v>12.9</v>
      </c>
      <c r="AE131">
        <f t="shared" si="15"/>
        <v>1</v>
      </c>
      <c r="AF131">
        <f t="shared" si="16"/>
        <v>1</v>
      </c>
      <c r="AG131">
        <f t="shared" si="17"/>
        <v>-235</v>
      </c>
      <c r="AH131">
        <f t="shared" si="17"/>
        <v>-235</v>
      </c>
      <c r="AI131">
        <v>12.8</v>
      </c>
      <c r="AJ131">
        <v>-264.25299999999999</v>
      </c>
    </row>
    <row r="132" spans="4:36" x14ac:dyDescent="0.2">
      <c r="D132">
        <v>13</v>
      </c>
      <c r="E132">
        <v>606.05999999999995</v>
      </c>
      <c r="F132">
        <f t="shared" ref="F132:F195" si="19">+E132-273</f>
        <v>333.05999999999995</v>
      </c>
      <c r="G132">
        <f t="shared" ref="G132:G195" si="20">IF($F132&lt;400,1,IF(MOD($F132,100)=0,VLOOKUP($F132,$A$3:$C$15,2,FALSE),VLOOKUP(FLOOR($F132,100),$A$3:$C$15,2,FALSE)-($F132-FLOOR($F132,100))/(CEILING($F132,100)-FLOOR($F132,100))*(VLOOKUP(FLOOR($F132,100),$A$3:$C$15,2,FALSE)-VLOOKUP(CEILING($F132,100),$A$3:$C$15,2,FALSE))))</f>
        <v>1</v>
      </c>
      <c r="H132">
        <f t="shared" ref="H132:H195" si="21">IF($F132&lt;100,1,IF(MOD($F132,100)=0,VLOOKUP($F132,$A$3:$C$15,3,FALSE),VLOOKUP(FLOOR($F132,100),$A$3:$C$15,3,FALSE)-($F132-FLOOR($F132,100))/(CEILING($F132,100)-FLOOR($F132,100))*(VLOOKUP(FLOOR($F132,100),$A$3:$C$15,3,FALSE)-VLOOKUP(CEILING($F132,100),$A$3:$C$15,3,FALSE))))</f>
        <v>0.54919420000000008</v>
      </c>
      <c r="I132">
        <f t="shared" ref="I132:I195" si="22">355*G132</f>
        <v>355</v>
      </c>
      <c r="J132">
        <f t="shared" ref="J132:J195" si="23">355*H132</f>
        <v>194.96394100000003</v>
      </c>
      <c r="K132">
        <v>12.9</v>
      </c>
      <c r="L132">
        <v>-266.505</v>
      </c>
      <c r="O132" t="s">
        <v>3</v>
      </c>
      <c r="P132" s="6">
        <v>70.375</v>
      </c>
      <c r="Q132" t="s">
        <v>37</v>
      </c>
      <c r="R132" s="6">
        <v>1.75</v>
      </c>
      <c r="S132">
        <v>252</v>
      </c>
      <c r="T132" t="s">
        <v>38</v>
      </c>
      <c r="U132">
        <v>33.283700000000003</v>
      </c>
      <c r="AC132">
        <f t="shared" si="18"/>
        <v>-140.13026373333335</v>
      </c>
      <c r="AD132">
        <v>13</v>
      </c>
      <c r="AE132">
        <f t="shared" ref="AE132:AE195" si="24">IF(AC132&lt;400,1,IF(MOD(AC132,100)=0,VLOOKUP(AC132,$A$3:$C$15,2,FALSE),VLOOKUP(FLOOR(AC132,100),$A$3:$C$15,2,FALSE)-(AC132-FLOOR(AC132,100))/(CEILING(AC132,100)-FLOOR(AC132,100))*(VLOOKUP(FLOOR(AC132,100),$A$3:$C$15,2,FALSE)-VLOOKUP(CEILING(AC132,100),$A$3:$C$15,2,FALSE))))</f>
        <v>1</v>
      </c>
      <c r="AF132">
        <f t="shared" ref="AF132:AF195" si="25">IF($AC132&lt;100,1,IF(MOD($AC132,100)=0,VLOOKUP($AC132,$A$3:$C$15,3,FALSE),VLOOKUP(FLOOR($AC132,100),$A$3:$C$15,3,FALSE)-($AC132-FLOOR($AC132,100))/(CEILING($AC132,100)-FLOOR($AC132,100))*(VLOOKUP(FLOOR($AC132,100),$A$3:$C$15,3,FALSE)-VLOOKUP(CEILING($AC132,100),$A$3:$C$15,3,FALSE))))</f>
        <v>1</v>
      </c>
      <c r="AG132">
        <f t="shared" ref="AG132:AH195" si="26">-235*AE132</f>
        <v>-235</v>
      </c>
      <c r="AH132">
        <f t="shared" si="26"/>
        <v>-235</v>
      </c>
      <c r="AI132">
        <v>12.9</v>
      </c>
      <c r="AJ132">
        <v>-266.14</v>
      </c>
    </row>
    <row r="133" spans="4:36" x14ac:dyDescent="0.2">
      <c r="D133">
        <v>13.1</v>
      </c>
      <c r="E133">
        <v>608.44399999999996</v>
      </c>
      <c r="F133">
        <f t="shared" si="19"/>
        <v>335.44399999999996</v>
      </c>
      <c r="G133">
        <f t="shared" si="20"/>
        <v>1</v>
      </c>
      <c r="H133">
        <f t="shared" si="21"/>
        <v>0.54459308000000006</v>
      </c>
      <c r="I133">
        <f t="shared" si="22"/>
        <v>355</v>
      </c>
      <c r="J133">
        <f t="shared" si="23"/>
        <v>193.33054340000001</v>
      </c>
      <c r="K133">
        <v>13</v>
      </c>
      <c r="L133">
        <v>-268.411</v>
      </c>
      <c r="O133" t="s">
        <v>3</v>
      </c>
      <c r="P133" s="6">
        <v>70.375</v>
      </c>
      <c r="Q133" t="s">
        <v>37</v>
      </c>
      <c r="R133" s="6">
        <v>1.7916666666666667</v>
      </c>
      <c r="S133">
        <v>258</v>
      </c>
      <c r="T133" t="s">
        <v>38</v>
      </c>
      <c r="U133">
        <v>33.138599999999997</v>
      </c>
      <c r="AC133">
        <f t="shared" si="18"/>
        <v>-139.52854973777778</v>
      </c>
      <c r="AD133">
        <v>13.1</v>
      </c>
      <c r="AE133">
        <f t="shared" si="24"/>
        <v>1</v>
      </c>
      <c r="AF133">
        <f t="shared" si="25"/>
        <v>1</v>
      </c>
      <c r="AG133">
        <f t="shared" si="26"/>
        <v>-235</v>
      </c>
      <c r="AH133">
        <f t="shared" si="26"/>
        <v>-235</v>
      </c>
      <c r="AI133">
        <v>13</v>
      </c>
      <c r="AJ133">
        <v>-268.07400000000001</v>
      </c>
    </row>
    <row r="134" spans="4:36" x14ac:dyDescent="0.2">
      <c r="D134">
        <v>13.2</v>
      </c>
      <c r="E134">
        <v>610.81700000000001</v>
      </c>
      <c r="F134">
        <f t="shared" si="19"/>
        <v>337.81700000000001</v>
      </c>
      <c r="G134">
        <f t="shared" si="20"/>
        <v>1</v>
      </c>
      <c r="H134">
        <f t="shared" si="21"/>
        <v>0.54001319000000003</v>
      </c>
      <c r="I134">
        <f t="shared" si="22"/>
        <v>355</v>
      </c>
      <c r="J134">
        <f t="shared" si="23"/>
        <v>191.70468245000001</v>
      </c>
      <c r="K134">
        <v>13.1</v>
      </c>
      <c r="L134">
        <v>-270.43299999999999</v>
      </c>
      <c r="O134" t="s">
        <v>3</v>
      </c>
      <c r="P134" s="6">
        <v>70.375</v>
      </c>
      <c r="Q134" t="s">
        <v>37</v>
      </c>
      <c r="R134" s="6">
        <v>1.8333333333333333</v>
      </c>
      <c r="S134">
        <v>264</v>
      </c>
      <c r="T134" t="s">
        <v>38</v>
      </c>
      <c r="U134">
        <v>29.376100000000001</v>
      </c>
      <c r="AC134">
        <f t="shared" si="18"/>
        <v>-139.23915591888888</v>
      </c>
      <c r="AD134">
        <v>13.2</v>
      </c>
      <c r="AE134">
        <f t="shared" si="24"/>
        <v>1</v>
      </c>
      <c r="AF134">
        <f t="shared" si="25"/>
        <v>1</v>
      </c>
      <c r="AG134">
        <f t="shared" si="26"/>
        <v>-235</v>
      </c>
      <c r="AH134">
        <f t="shared" si="26"/>
        <v>-235</v>
      </c>
      <c r="AI134">
        <v>13.1</v>
      </c>
      <c r="AJ134">
        <v>-270.13900000000001</v>
      </c>
    </row>
    <row r="135" spans="4:36" x14ac:dyDescent="0.2">
      <c r="D135">
        <v>13.3</v>
      </c>
      <c r="E135">
        <v>613.178</v>
      </c>
      <c r="F135">
        <f t="shared" si="19"/>
        <v>340.178</v>
      </c>
      <c r="G135">
        <f t="shared" si="20"/>
        <v>1</v>
      </c>
      <c r="H135">
        <f t="shared" si="21"/>
        <v>0.53545646000000002</v>
      </c>
      <c r="I135">
        <f t="shared" si="22"/>
        <v>355</v>
      </c>
      <c r="J135">
        <f t="shared" si="23"/>
        <v>190.0870433</v>
      </c>
      <c r="K135">
        <v>13.2</v>
      </c>
      <c r="L135">
        <v>-272.57400000000001</v>
      </c>
      <c r="O135" t="s">
        <v>3</v>
      </c>
      <c r="P135" s="6">
        <v>70.375</v>
      </c>
      <c r="Q135" t="s">
        <v>37</v>
      </c>
      <c r="R135" s="6">
        <v>1.875</v>
      </c>
      <c r="S135">
        <v>267</v>
      </c>
      <c r="T135" t="s">
        <v>38</v>
      </c>
      <c r="U135">
        <v>25.6739</v>
      </c>
      <c r="AC135">
        <f t="shared" si="18"/>
        <v>-139.20596668666667</v>
      </c>
      <c r="AD135">
        <v>13.3</v>
      </c>
      <c r="AE135">
        <f t="shared" si="24"/>
        <v>1</v>
      </c>
      <c r="AF135">
        <f t="shared" si="25"/>
        <v>1</v>
      </c>
      <c r="AG135">
        <f t="shared" si="26"/>
        <v>-235</v>
      </c>
      <c r="AH135">
        <f t="shared" si="26"/>
        <v>-235</v>
      </c>
      <c r="AI135">
        <v>13.2</v>
      </c>
      <c r="AJ135">
        <v>-272.28500000000003</v>
      </c>
    </row>
    <row r="136" spans="4:36" x14ac:dyDescent="0.2">
      <c r="D136">
        <v>13.4</v>
      </c>
      <c r="E136">
        <v>615.52599999999995</v>
      </c>
      <c r="F136">
        <f t="shared" si="19"/>
        <v>342.52599999999995</v>
      </c>
      <c r="G136">
        <f t="shared" si="20"/>
        <v>1</v>
      </c>
      <c r="H136">
        <f t="shared" si="21"/>
        <v>0.53092482000000008</v>
      </c>
      <c r="I136">
        <f t="shared" si="22"/>
        <v>355</v>
      </c>
      <c r="J136">
        <f t="shared" si="23"/>
        <v>188.47831110000001</v>
      </c>
      <c r="K136">
        <v>13.3</v>
      </c>
      <c r="L136">
        <v>-274.70800000000003</v>
      </c>
      <c r="O136" t="s">
        <v>3</v>
      </c>
      <c r="P136" s="6">
        <v>70.375</v>
      </c>
      <c r="Q136" t="s">
        <v>37</v>
      </c>
      <c r="R136" s="6">
        <v>1.9166666666666667</v>
      </c>
      <c r="S136">
        <v>270</v>
      </c>
      <c r="T136" t="s">
        <v>38</v>
      </c>
      <c r="U136">
        <v>20.8721</v>
      </c>
      <c r="AC136">
        <f t="shared" si="18"/>
        <v>-139.26524978444448</v>
      </c>
      <c r="AD136">
        <v>13.4</v>
      </c>
      <c r="AE136">
        <f t="shared" si="24"/>
        <v>1</v>
      </c>
      <c r="AF136">
        <f t="shared" si="25"/>
        <v>1</v>
      </c>
      <c r="AG136">
        <f t="shared" si="26"/>
        <v>-235</v>
      </c>
      <c r="AH136">
        <f t="shared" si="26"/>
        <v>-235</v>
      </c>
      <c r="AI136">
        <v>13.3</v>
      </c>
      <c r="AJ136">
        <v>-274.42500000000001</v>
      </c>
    </row>
    <row r="137" spans="4:36" x14ac:dyDescent="0.2">
      <c r="D137">
        <v>13.5</v>
      </c>
      <c r="E137">
        <v>617.86300000000006</v>
      </c>
      <c r="F137">
        <f t="shared" si="19"/>
        <v>344.86300000000006</v>
      </c>
      <c r="G137">
        <f t="shared" si="20"/>
        <v>1</v>
      </c>
      <c r="H137">
        <f t="shared" si="21"/>
        <v>0.52641440999999989</v>
      </c>
      <c r="I137">
        <f t="shared" si="22"/>
        <v>355</v>
      </c>
      <c r="J137">
        <f t="shared" si="23"/>
        <v>186.87711554999996</v>
      </c>
      <c r="K137">
        <v>13.4</v>
      </c>
      <c r="L137">
        <v>-276.84800000000001</v>
      </c>
      <c r="O137" t="s">
        <v>3</v>
      </c>
      <c r="P137" s="6">
        <v>70.375</v>
      </c>
      <c r="Q137" t="s">
        <v>37</v>
      </c>
      <c r="R137" s="6">
        <v>1.9583333333333333</v>
      </c>
      <c r="S137">
        <v>276</v>
      </c>
      <c r="T137" t="s">
        <v>38</v>
      </c>
      <c r="U137">
        <v>10.175800000000001</v>
      </c>
      <c r="AC137">
        <f t="shared" si="18"/>
        <v>-139.56744472555553</v>
      </c>
      <c r="AD137">
        <v>13.5</v>
      </c>
      <c r="AE137">
        <f t="shared" si="24"/>
        <v>1</v>
      </c>
      <c r="AF137">
        <f t="shared" si="25"/>
        <v>1</v>
      </c>
      <c r="AG137">
        <f t="shared" si="26"/>
        <v>-235</v>
      </c>
      <c r="AH137">
        <f t="shared" si="26"/>
        <v>-235</v>
      </c>
      <c r="AI137">
        <v>13.4</v>
      </c>
      <c r="AJ137">
        <v>-276.55599999999998</v>
      </c>
    </row>
    <row r="138" spans="4:36" x14ac:dyDescent="0.2">
      <c r="D138">
        <v>13.6</v>
      </c>
      <c r="E138">
        <v>620.18799999999999</v>
      </c>
      <c r="F138">
        <f t="shared" si="19"/>
        <v>347.18799999999999</v>
      </c>
      <c r="G138">
        <f t="shared" si="20"/>
        <v>1</v>
      </c>
      <c r="H138">
        <f t="shared" si="21"/>
        <v>0.52192716000000006</v>
      </c>
      <c r="I138">
        <f t="shared" si="22"/>
        <v>355</v>
      </c>
      <c r="J138">
        <f t="shared" si="23"/>
        <v>185.28414180000001</v>
      </c>
      <c r="K138">
        <v>13.5</v>
      </c>
      <c r="L138">
        <v>-279.02199999999999</v>
      </c>
      <c r="O138" t="s">
        <v>3</v>
      </c>
      <c r="P138" s="6">
        <v>70.375</v>
      </c>
      <c r="Q138" t="s">
        <v>37</v>
      </c>
      <c r="R138" s="6">
        <v>2</v>
      </c>
      <c r="S138">
        <v>282</v>
      </c>
      <c r="T138" t="s">
        <v>38</v>
      </c>
      <c r="U138">
        <v>0.25920799999999999</v>
      </c>
      <c r="AC138">
        <f t="shared" si="18"/>
        <v>-139.80881025333332</v>
      </c>
      <c r="AD138">
        <v>13.6</v>
      </c>
      <c r="AE138">
        <f t="shared" si="24"/>
        <v>1</v>
      </c>
      <c r="AF138">
        <f t="shared" si="25"/>
        <v>1</v>
      </c>
      <c r="AG138">
        <f t="shared" si="26"/>
        <v>-235</v>
      </c>
      <c r="AH138">
        <f t="shared" si="26"/>
        <v>-235</v>
      </c>
      <c r="AI138">
        <v>13.5</v>
      </c>
      <c r="AJ138">
        <v>-278.77999999999997</v>
      </c>
    </row>
    <row r="139" spans="4:36" x14ac:dyDescent="0.2">
      <c r="D139">
        <v>13.7</v>
      </c>
      <c r="E139">
        <v>622.5</v>
      </c>
      <c r="F139">
        <f t="shared" si="19"/>
        <v>349.5</v>
      </c>
      <c r="G139">
        <f t="shared" si="20"/>
        <v>1</v>
      </c>
      <c r="H139">
        <f t="shared" si="21"/>
        <v>0.51746499999999995</v>
      </c>
      <c r="I139">
        <f t="shared" si="22"/>
        <v>355</v>
      </c>
      <c r="J139">
        <f t="shared" si="23"/>
        <v>183.70007499999997</v>
      </c>
      <c r="K139">
        <v>13.6</v>
      </c>
      <c r="L139">
        <v>-281.34699999999998</v>
      </c>
      <c r="O139" t="s">
        <v>3</v>
      </c>
      <c r="P139" s="6">
        <v>70.375</v>
      </c>
      <c r="Q139" t="s">
        <v>37</v>
      </c>
      <c r="R139" s="6">
        <v>2.0416666666666665</v>
      </c>
      <c r="S139">
        <v>288</v>
      </c>
      <c r="T139" t="s">
        <v>38</v>
      </c>
      <c r="U139">
        <v>-8.5160900000000002</v>
      </c>
      <c r="AC139">
        <f t="shared" si="18"/>
        <v>-139.96907361111113</v>
      </c>
      <c r="AD139">
        <v>13.7</v>
      </c>
      <c r="AE139">
        <f t="shared" si="24"/>
        <v>1</v>
      </c>
      <c r="AF139">
        <f t="shared" si="25"/>
        <v>1</v>
      </c>
      <c r="AG139">
        <f t="shared" si="26"/>
        <v>-235</v>
      </c>
      <c r="AH139">
        <f t="shared" si="26"/>
        <v>-235</v>
      </c>
      <c r="AI139">
        <v>13.6</v>
      </c>
      <c r="AJ139">
        <v>-281.11399999999998</v>
      </c>
    </row>
    <row r="140" spans="4:36" x14ac:dyDescent="0.2">
      <c r="D140">
        <v>13.8</v>
      </c>
      <c r="E140">
        <v>624.79999999999995</v>
      </c>
      <c r="F140">
        <f t="shared" si="19"/>
        <v>351.79999999999995</v>
      </c>
      <c r="G140">
        <f t="shared" si="20"/>
        <v>1</v>
      </c>
      <c r="H140">
        <f t="shared" si="21"/>
        <v>0.51302600000000009</v>
      </c>
      <c r="I140">
        <f t="shared" si="22"/>
        <v>355</v>
      </c>
      <c r="J140">
        <f t="shared" si="23"/>
        <v>182.12423000000004</v>
      </c>
      <c r="K140">
        <v>13.7</v>
      </c>
      <c r="L140">
        <v>-283.73700000000002</v>
      </c>
      <c r="O140" t="s">
        <v>3</v>
      </c>
      <c r="P140" s="6">
        <v>70.375</v>
      </c>
      <c r="Q140" t="s">
        <v>37</v>
      </c>
      <c r="R140" s="6">
        <v>2.0833333333333335</v>
      </c>
      <c r="S140">
        <v>294</v>
      </c>
      <c r="T140" t="s">
        <v>38</v>
      </c>
      <c r="U140">
        <v>-15.917299999999999</v>
      </c>
      <c r="AC140">
        <f t="shared" si="18"/>
        <v>-140.02155922222224</v>
      </c>
      <c r="AD140">
        <v>13.8</v>
      </c>
      <c r="AE140">
        <f t="shared" si="24"/>
        <v>1</v>
      </c>
      <c r="AF140">
        <f t="shared" si="25"/>
        <v>1</v>
      </c>
      <c r="AG140">
        <f t="shared" si="26"/>
        <v>-235</v>
      </c>
      <c r="AH140">
        <f t="shared" si="26"/>
        <v>-235</v>
      </c>
      <c r="AI140">
        <v>13.7</v>
      </c>
      <c r="AJ140">
        <v>-283.517</v>
      </c>
    </row>
    <row r="141" spans="4:36" x14ac:dyDescent="0.2">
      <c r="D141">
        <v>13.9</v>
      </c>
      <c r="E141">
        <v>627.08799999999997</v>
      </c>
      <c r="F141">
        <f t="shared" si="19"/>
        <v>354.08799999999997</v>
      </c>
      <c r="G141">
        <f t="shared" si="20"/>
        <v>1</v>
      </c>
      <c r="H141">
        <f t="shared" si="21"/>
        <v>0.50861016000000003</v>
      </c>
      <c r="I141">
        <f t="shared" si="22"/>
        <v>355</v>
      </c>
      <c r="J141">
        <f t="shared" si="23"/>
        <v>180.55660680000003</v>
      </c>
      <c r="K141">
        <v>13.8</v>
      </c>
      <c r="L141">
        <v>-286.11500000000001</v>
      </c>
      <c r="O141" t="s">
        <v>3</v>
      </c>
      <c r="P141" s="6">
        <v>70.375</v>
      </c>
      <c r="Q141" t="s">
        <v>37</v>
      </c>
      <c r="R141" s="6">
        <v>2.125</v>
      </c>
      <c r="S141">
        <v>300</v>
      </c>
      <c r="T141" t="s">
        <v>38</v>
      </c>
      <c r="U141">
        <v>-22.307400000000001</v>
      </c>
      <c r="AC141">
        <f t="shared" si="18"/>
        <v>-139.99009858666668</v>
      </c>
      <c r="AD141">
        <v>13.9</v>
      </c>
      <c r="AE141">
        <f t="shared" si="24"/>
        <v>1</v>
      </c>
      <c r="AF141">
        <f t="shared" si="25"/>
        <v>1</v>
      </c>
      <c r="AG141">
        <f t="shared" si="26"/>
        <v>-235</v>
      </c>
      <c r="AH141">
        <f t="shared" si="26"/>
        <v>-235</v>
      </c>
      <c r="AI141">
        <v>13.8</v>
      </c>
      <c r="AJ141">
        <v>-285.892</v>
      </c>
    </row>
    <row r="142" spans="4:36" x14ac:dyDescent="0.2">
      <c r="D142">
        <v>14</v>
      </c>
      <c r="E142">
        <v>629.36400000000003</v>
      </c>
      <c r="F142">
        <f t="shared" si="19"/>
        <v>356.36400000000003</v>
      </c>
      <c r="G142">
        <f t="shared" si="20"/>
        <v>1</v>
      </c>
      <c r="H142">
        <f t="shared" si="21"/>
        <v>0.50421747999999988</v>
      </c>
      <c r="I142">
        <f t="shared" si="22"/>
        <v>355</v>
      </c>
      <c r="J142">
        <f t="shared" si="23"/>
        <v>178.99720539999996</v>
      </c>
      <c r="K142">
        <v>13.9</v>
      </c>
      <c r="L142">
        <v>-288.27999999999997</v>
      </c>
      <c r="O142" t="s">
        <v>3</v>
      </c>
      <c r="P142" s="6">
        <v>70.375</v>
      </c>
      <c r="Q142" t="s">
        <v>37</v>
      </c>
      <c r="R142" s="6">
        <v>2.1666666666666665</v>
      </c>
      <c r="S142">
        <v>306</v>
      </c>
      <c r="T142" t="s">
        <v>38</v>
      </c>
      <c r="U142">
        <v>-27.9057</v>
      </c>
      <c r="AC142">
        <f t="shared" si="18"/>
        <v>-139.87621753777776</v>
      </c>
      <c r="AD142">
        <v>14</v>
      </c>
      <c r="AE142">
        <f t="shared" si="24"/>
        <v>1</v>
      </c>
      <c r="AF142">
        <f t="shared" si="25"/>
        <v>1</v>
      </c>
      <c r="AG142">
        <f t="shared" si="26"/>
        <v>-235</v>
      </c>
      <c r="AH142">
        <f t="shared" si="26"/>
        <v>-235</v>
      </c>
      <c r="AI142">
        <v>13.9</v>
      </c>
      <c r="AJ142">
        <v>-288.12599999999998</v>
      </c>
    </row>
    <row r="143" spans="4:36" x14ac:dyDescent="0.2">
      <c r="D143">
        <v>14.1</v>
      </c>
      <c r="E143">
        <v>631.62699999999995</v>
      </c>
      <c r="F143">
        <f t="shared" si="19"/>
        <v>358.62699999999995</v>
      </c>
      <c r="G143">
        <f t="shared" si="20"/>
        <v>1</v>
      </c>
      <c r="H143">
        <f t="shared" si="21"/>
        <v>0.49984989000000007</v>
      </c>
      <c r="I143">
        <f t="shared" si="22"/>
        <v>355</v>
      </c>
      <c r="J143">
        <f t="shared" si="23"/>
        <v>177.44671095000004</v>
      </c>
      <c r="K143">
        <v>14</v>
      </c>
      <c r="L143">
        <v>-290.459</v>
      </c>
      <c r="O143" t="s">
        <v>3</v>
      </c>
      <c r="P143" s="6">
        <v>70.375</v>
      </c>
      <c r="Q143" t="s">
        <v>37</v>
      </c>
      <c r="R143" s="6">
        <v>2.2083333333333335</v>
      </c>
      <c r="S143">
        <v>312</v>
      </c>
      <c r="T143" t="s">
        <v>38</v>
      </c>
      <c r="U143">
        <v>-32.914499999999997</v>
      </c>
      <c r="AC143">
        <f t="shared" si="18"/>
        <v>-139.71580048555558</v>
      </c>
      <c r="AD143">
        <v>14.1</v>
      </c>
      <c r="AE143">
        <f t="shared" si="24"/>
        <v>1</v>
      </c>
      <c r="AF143">
        <f t="shared" si="25"/>
        <v>1</v>
      </c>
      <c r="AG143">
        <f t="shared" si="26"/>
        <v>-235</v>
      </c>
      <c r="AH143">
        <f t="shared" si="26"/>
        <v>-235</v>
      </c>
      <c r="AI143">
        <v>14</v>
      </c>
      <c r="AJ143">
        <v>-290.41899999999998</v>
      </c>
    </row>
    <row r="144" spans="4:36" x14ac:dyDescent="0.2">
      <c r="D144">
        <v>14.2</v>
      </c>
      <c r="E144">
        <v>633.87800000000004</v>
      </c>
      <c r="F144">
        <f t="shared" si="19"/>
        <v>360.87800000000004</v>
      </c>
      <c r="G144">
        <f t="shared" si="20"/>
        <v>1</v>
      </c>
      <c r="H144">
        <f t="shared" si="21"/>
        <v>0.4955054599999999</v>
      </c>
      <c r="I144">
        <f t="shared" si="22"/>
        <v>355</v>
      </c>
      <c r="J144">
        <f t="shared" si="23"/>
        <v>175.90443829999995</v>
      </c>
      <c r="K144">
        <v>14.1</v>
      </c>
      <c r="L144">
        <v>-293.209</v>
      </c>
      <c r="O144" t="s">
        <v>3</v>
      </c>
      <c r="P144" s="6">
        <v>70.375</v>
      </c>
      <c r="Q144" t="s">
        <v>37</v>
      </c>
      <c r="R144" s="6">
        <v>2.25</v>
      </c>
      <c r="S144">
        <v>318</v>
      </c>
      <c r="T144" t="s">
        <v>38</v>
      </c>
      <c r="U144">
        <v>-37.452199999999998</v>
      </c>
      <c r="AC144">
        <f t="shared" si="18"/>
        <v>-139.56502135333332</v>
      </c>
      <c r="AD144">
        <v>14.2</v>
      </c>
      <c r="AE144">
        <f t="shared" si="24"/>
        <v>1</v>
      </c>
      <c r="AF144">
        <f t="shared" si="25"/>
        <v>1</v>
      </c>
      <c r="AG144">
        <f t="shared" si="26"/>
        <v>-235</v>
      </c>
      <c r="AH144">
        <f t="shared" si="26"/>
        <v>-235</v>
      </c>
      <c r="AI144">
        <v>14.1</v>
      </c>
      <c r="AJ144">
        <v>-293.12799999999999</v>
      </c>
    </row>
    <row r="145" spans="4:36" x14ac:dyDescent="0.2">
      <c r="D145">
        <v>14.3</v>
      </c>
      <c r="E145">
        <v>636.11699999999996</v>
      </c>
      <c r="F145">
        <f t="shared" si="19"/>
        <v>363.11699999999996</v>
      </c>
      <c r="G145">
        <f t="shared" si="20"/>
        <v>1</v>
      </c>
      <c r="H145">
        <f t="shared" si="21"/>
        <v>0.49118419000000008</v>
      </c>
      <c r="I145">
        <f t="shared" si="22"/>
        <v>355</v>
      </c>
      <c r="J145">
        <f t="shared" si="23"/>
        <v>174.37038745000004</v>
      </c>
      <c r="K145">
        <v>14.2</v>
      </c>
      <c r="L145">
        <v>-295.26799999999997</v>
      </c>
      <c r="O145" t="s">
        <v>3</v>
      </c>
      <c r="P145" s="6">
        <v>70.375</v>
      </c>
      <c r="Q145" t="s">
        <v>37</v>
      </c>
      <c r="R145" s="6">
        <v>2.2916666666666665</v>
      </c>
      <c r="S145">
        <v>324</v>
      </c>
      <c r="T145" t="s">
        <v>38</v>
      </c>
      <c r="U145">
        <v>-41.616399999999999</v>
      </c>
      <c r="AC145">
        <f t="shared" si="18"/>
        <v>-139.32684680777777</v>
      </c>
      <c r="AD145">
        <v>14.3</v>
      </c>
      <c r="AE145">
        <f t="shared" si="24"/>
        <v>1</v>
      </c>
      <c r="AF145">
        <f t="shared" si="25"/>
        <v>1</v>
      </c>
      <c r="AG145">
        <f t="shared" si="26"/>
        <v>-235</v>
      </c>
      <c r="AH145">
        <f t="shared" si="26"/>
        <v>-235</v>
      </c>
      <c r="AI145">
        <v>14.2</v>
      </c>
      <c r="AJ145">
        <v>-295.49799999999999</v>
      </c>
    </row>
    <row r="146" spans="4:36" x14ac:dyDescent="0.2">
      <c r="D146">
        <v>14.4</v>
      </c>
      <c r="E146">
        <v>638.34299999999996</v>
      </c>
      <c r="F146">
        <f t="shared" si="19"/>
        <v>365.34299999999996</v>
      </c>
      <c r="G146">
        <f t="shared" si="20"/>
        <v>1</v>
      </c>
      <c r="H146">
        <f t="shared" si="21"/>
        <v>0.48688801000000004</v>
      </c>
      <c r="I146">
        <f t="shared" si="22"/>
        <v>355</v>
      </c>
      <c r="J146">
        <f t="shared" si="23"/>
        <v>172.84524355000002</v>
      </c>
      <c r="K146">
        <v>14.3</v>
      </c>
      <c r="L146">
        <v>-298.02</v>
      </c>
      <c r="O146" t="s">
        <v>3</v>
      </c>
      <c r="P146" s="6">
        <v>70.375</v>
      </c>
      <c r="Q146" t="s">
        <v>37</v>
      </c>
      <c r="R146" s="6">
        <v>2.3333333333333335</v>
      </c>
      <c r="S146">
        <v>330</v>
      </c>
      <c r="T146" t="s">
        <v>38</v>
      </c>
      <c r="U146">
        <v>-45.396700000000003</v>
      </c>
      <c r="AC146">
        <f t="shared" si="18"/>
        <v>-139.11585292555557</v>
      </c>
      <c r="AD146">
        <v>14.4</v>
      </c>
      <c r="AE146">
        <f t="shared" si="24"/>
        <v>1</v>
      </c>
      <c r="AF146">
        <f t="shared" si="25"/>
        <v>1</v>
      </c>
      <c r="AG146">
        <f t="shared" si="26"/>
        <v>-235</v>
      </c>
      <c r="AH146">
        <f t="shared" si="26"/>
        <v>-235</v>
      </c>
      <c r="AI146">
        <v>14.3</v>
      </c>
      <c r="AJ146">
        <v>-299.36900000000003</v>
      </c>
    </row>
    <row r="147" spans="4:36" x14ac:dyDescent="0.2">
      <c r="D147">
        <v>14.5</v>
      </c>
      <c r="E147">
        <v>640.55700000000002</v>
      </c>
      <c r="F147">
        <f t="shared" si="19"/>
        <v>367.55700000000002</v>
      </c>
      <c r="G147">
        <f t="shared" si="20"/>
        <v>1</v>
      </c>
      <c r="H147">
        <f t="shared" si="21"/>
        <v>0.48261498999999997</v>
      </c>
      <c r="I147">
        <f t="shared" si="22"/>
        <v>355</v>
      </c>
      <c r="J147">
        <f t="shared" si="23"/>
        <v>171.32832144999998</v>
      </c>
      <c r="K147">
        <v>14.4</v>
      </c>
      <c r="L147">
        <v>-303.59399999999999</v>
      </c>
      <c r="O147" t="s">
        <v>3</v>
      </c>
      <c r="P147" s="6">
        <v>70.375</v>
      </c>
      <c r="Q147" t="s">
        <v>37</v>
      </c>
      <c r="R147" s="6">
        <v>2.375</v>
      </c>
      <c r="S147">
        <v>336</v>
      </c>
      <c r="T147" t="s">
        <v>38</v>
      </c>
      <c r="U147">
        <v>-48.910600000000002</v>
      </c>
      <c r="AC147">
        <f t="shared" si="18"/>
        <v>-139.11913862999998</v>
      </c>
      <c r="AD147">
        <v>14.5</v>
      </c>
      <c r="AE147">
        <f t="shared" si="24"/>
        <v>1</v>
      </c>
      <c r="AF147">
        <f t="shared" si="25"/>
        <v>1</v>
      </c>
      <c r="AG147">
        <f t="shared" si="26"/>
        <v>-235</v>
      </c>
      <c r="AH147">
        <f t="shared" si="26"/>
        <v>-235</v>
      </c>
      <c r="AI147">
        <v>14.4</v>
      </c>
      <c r="AJ147">
        <v>-301.10899999999998</v>
      </c>
    </row>
    <row r="148" spans="4:36" x14ac:dyDescent="0.2">
      <c r="D148">
        <v>14.6</v>
      </c>
      <c r="E148">
        <v>642.75699999999995</v>
      </c>
      <c r="F148">
        <f t="shared" si="19"/>
        <v>369.75699999999995</v>
      </c>
      <c r="G148">
        <f t="shared" si="20"/>
        <v>1</v>
      </c>
      <c r="H148">
        <f t="shared" si="21"/>
        <v>0.4783689900000001</v>
      </c>
      <c r="I148">
        <f t="shared" si="22"/>
        <v>355</v>
      </c>
      <c r="J148">
        <f t="shared" si="23"/>
        <v>169.82099145000004</v>
      </c>
      <c r="K148">
        <v>14.403133333333333</v>
      </c>
      <c r="L148">
        <v>-304.06799999999998</v>
      </c>
      <c r="O148" t="s">
        <v>3</v>
      </c>
      <c r="P148" s="6">
        <v>70.375</v>
      </c>
      <c r="Q148" t="s">
        <v>37</v>
      </c>
      <c r="R148" s="6">
        <v>2.4166666666666665</v>
      </c>
      <c r="S148">
        <v>342</v>
      </c>
      <c r="T148" t="s">
        <v>38</v>
      </c>
      <c r="U148">
        <v>-52.507899999999999</v>
      </c>
      <c r="AC148">
        <f t="shared" si="18"/>
        <v>-138.71397829666668</v>
      </c>
      <c r="AD148">
        <v>14.6</v>
      </c>
      <c r="AE148">
        <f t="shared" si="24"/>
        <v>1</v>
      </c>
      <c r="AF148">
        <f t="shared" si="25"/>
        <v>1</v>
      </c>
      <c r="AG148">
        <f t="shared" si="26"/>
        <v>-235</v>
      </c>
      <c r="AH148">
        <f t="shared" si="26"/>
        <v>-235</v>
      </c>
      <c r="AI148">
        <v>14.403133333333333</v>
      </c>
      <c r="AJ148">
        <v>-302.005</v>
      </c>
    </row>
    <row r="149" spans="4:36" x14ac:dyDescent="0.2">
      <c r="D149">
        <v>14.7</v>
      </c>
      <c r="E149">
        <v>644.94500000000005</v>
      </c>
      <c r="F149">
        <f t="shared" si="19"/>
        <v>371.94500000000005</v>
      </c>
      <c r="G149">
        <f t="shared" si="20"/>
        <v>1</v>
      </c>
      <c r="H149">
        <f t="shared" si="21"/>
        <v>0.47414614999999993</v>
      </c>
      <c r="I149">
        <f t="shared" si="22"/>
        <v>355</v>
      </c>
      <c r="J149">
        <f t="shared" si="23"/>
        <v>168.32188324999998</v>
      </c>
      <c r="K149">
        <v>14.404633333333333</v>
      </c>
      <c r="L149">
        <v>-304.36799999999999</v>
      </c>
      <c r="O149" t="s">
        <v>3</v>
      </c>
      <c r="P149" s="6">
        <v>70.375</v>
      </c>
      <c r="Q149" t="s">
        <v>37</v>
      </c>
      <c r="R149" s="6">
        <v>2.4583333333333335</v>
      </c>
      <c r="S149">
        <v>348</v>
      </c>
      <c r="T149" t="s">
        <v>38</v>
      </c>
      <c r="U149">
        <v>-56.132199999999997</v>
      </c>
      <c r="AC149">
        <f t="shared" si="18"/>
        <v>-138.29801699444445</v>
      </c>
      <c r="AD149">
        <v>14.7</v>
      </c>
      <c r="AE149">
        <f t="shared" si="24"/>
        <v>1</v>
      </c>
      <c r="AF149">
        <f t="shared" si="25"/>
        <v>1</v>
      </c>
      <c r="AG149">
        <f t="shared" si="26"/>
        <v>-235</v>
      </c>
      <c r="AH149">
        <f t="shared" si="26"/>
        <v>-235</v>
      </c>
      <c r="AI149">
        <v>14.404633333333333</v>
      </c>
      <c r="AJ149">
        <v>-302.61799999999999</v>
      </c>
    </row>
    <row r="150" spans="4:36" x14ac:dyDescent="0.2">
      <c r="D150">
        <v>14.8</v>
      </c>
      <c r="E150">
        <v>647.12099999999998</v>
      </c>
      <c r="F150">
        <f t="shared" si="19"/>
        <v>374.12099999999998</v>
      </c>
      <c r="G150">
        <f t="shared" si="20"/>
        <v>1</v>
      </c>
      <c r="H150">
        <f t="shared" si="21"/>
        <v>0.46994647000000001</v>
      </c>
      <c r="I150">
        <f t="shared" si="22"/>
        <v>355</v>
      </c>
      <c r="J150">
        <f t="shared" si="23"/>
        <v>166.83099684999999</v>
      </c>
      <c r="K150">
        <v>14.406133333333335</v>
      </c>
      <c r="L150">
        <v>-304.745</v>
      </c>
      <c r="O150" t="s">
        <v>3</v>
      </c>
      <c r="P150" s="6">
        <v>70.375</v>
      </c>
      <c r="Q150" t="s">
        <v>37</v>
      </c>
      <c r="R150" s="6">
        <v>2.5</v>
      </c>
      <c r="S150">
        <v>354</v>
      </c>
      <c r="T150" t="s">
        <v>38</v>
      </c>
      <c r="U150">
        <v>-59.598100000000002</v>
      </c>
      <c r="AC150">
        <f t="shared" si="18"/>
        <v>-137.87658527888888</v>
      </c>
      <c r="AD150">
        <v>14.8</v>
      </c>
      <c r="AE150">
        <f t="shared" si="24"/>
        <v>1</v>
      </c>
      <c r="AF150">
        <f t="shared" si="25"/>
        <v>1</v>
      </c>
      <c r="AG150">
        <f t="shared" si="26"/>
        <v>-235</v>
      </c>
      <c r="AH150">
        <f t="shared" si="26"/>
        <v>-235</v>
      </c>
      <c r="AI150">
        <v>14.406133333333335</v>
      </c>
      <c r="AJ150">
        <v>-303.02699999999999</v>
      </c>
    </row>
    <row r="151" spans="4:36" x14ac:dyDescent="0.2">
      <c r="D151">
        <v>14.9</v>
      </c>
      <c r="E151">
        <v>649.28300000000002</v>
      </c>
      <c r="F151">
        <f t="shared" si="19"/>
        <v>376.28300000000002</v>
      </c>
      <c r="G151">
        <f t="shared" si="20"/>
        <v>1</v>
      </c>
      <c r="H151">
        <f t="shared" si="21"/>
        <v>0.46577380999999995</v>
      </c>
      <c r="I151">
        <f t="shared" si="22"/>
        <v>355</v>
      </c>
      <c r="J151">
        <f t="shared" si="23"/>
        <v>165.34970254999999</v>
      </c>
      <c r="K151">
        <v>14.406866666666668</v>
      </c>
      <c r="L151">
        <v>-304.99</v>
      </c>
      <c r="O151" t="s">
        <v>3</v>
      </c>
      <c r="P151" s="6">
        <v>70.375</v>
      </c>
      <c r="Q151" t="s">
        <v>37</v>
      </c>
      <c r="R151" s="6">
        <v>2.5416666666666665</v>
      </c>
      <c r="S151">
        <v>360</v>
      </c>
      <c r="T151" t="s">
        <v>38</v>
      </c>
      <c r="U151">
        <v>-62.972799999999999</v>
      </c>
      <c r="AC151">
        <f t="shared" si="18"/>
        <v>-137.4381491922222</v>
      </c>
      <c r="AD151">
        <v>14.9</v>
      </c>
      <c r="AE151">
        <f t="shared" si="24"/>
        <v>1</v>
      </c>
      <c r="AF151">
        <f t="shared" si="25"/>
        <v>1</v>
      </c>
      <c r="AG151">
        <f t="shared" si="26"/>
        <v>-235</v>
      </c>
      <c r="AH151">
        <f t="shared" si="26"/>
        <v>-235</v>
      </c>
      <c r="AI151">
        <v>14.406866666666668</v>
      </c>
      <c r="AJ151">
        <v>-303.57900000000001</v>
      </c>
    </row>
    <row r="152" spans="4:36" x14ac:dyDescent="0.2">
      <c r="D152">
        <v>15</v>
      </c>
      <c r="E152">
        <v>651.43299999999999</v>
      </c>
      <c r="F152">
        <f t="shared" si="19"/>
        <v>378.43299999999999</v>
      </c>
      <c r="G152">
        <f t="shared" si="20"/>
        <v>1</v>
      </c>
      <c r="H152">
        <f t="shared" si="21"/>
        <v>0.46162430999999998</v>
      </c>
      <c r="I152">
        <f t="shared" si="22"/>
        <v>355</v>
      </c>
      <c r="J152">
        <f t="shared" si="23"/>
        <v>163.87663004999999</v>
      </c>
      <c r="K152">
        <v>14.407233333333332</v>
      </c>
      <c r="L152">
        <v>-305.26100000000002</v>
      </c>
      <c r="O152" t="s">
        <v>3</v>
      </c>
      <c r="P152" s="6">
        <v>70.375</v>
      </c>
      <c r="Q152" t="s">
        <v>37</v>
      </c>
      <c r="R152" s="6">
        <v>2.5833333333333335</v>
      </c>
      <c r="S152">
        <v>366</v>
      </c>
      <c r="T152" t="s">
        <v>38</v>
      </c>
      <c r="U152">
        <v>-66.1935</v>
      </c>
      <c r="AC152">
        <f t="shared" si="18"/>
        <v>-136.99038991444448</v>
      </c>
      <c r="AD152">
        <v>15</v>
      </c>
      <c r="AE152">
        <f t="shared" si="24"/>
        <v>1</v>
      </c>
      <c r="AF152">
        <f t="shared" si="25"/>
        <v>1</v>
      </c>
      <c r="AG152">
        <f t="shared" si="26"/>
        <v>-235</v>
      </c>
      <c r="AH152">
        <f t="shared" si="26"/>
        <v>-235</v>
      </c>
      <c r="AI152">
        <v>14.407583333333333</v>
      </c>
      <c r="AJ152">
        <v>-303.78100000000001</v>
      </c>
    </row>
    <row r="153" spans="4:36" x14ac:dyDescent="0.2">
      <c r="D153">
        <v>15.1</v>
      </c>
      <c r="E153">
        <v>653.57100000000003</v>
      </c>
      <c r="F153">
        <f t="shared" si="19"/>
        <v>380.57100000000003</v>
      </c>
      <c r="G153">
        <f t="shared" si="20"/>
        <v>1</v>
      </c>
      <c r="H153">
        <f t="shared" si="21"/>
        <v>0.45749796999999992</v>
      </c>
      <c r="I153">
        <f t="shared" si="22"/>
        <v>355</v>
      </c>
      <c r="J153">
        <f t="shared" si="23"/>
        <v>162.41177934999996</v>
      </c>
      <c r="K153">
        <v>14.40795</v>
      </c>
      <c r="L153">
        <v>-305.46899999999999</v>
      </c>
      <c r="O153" t="s">
        <v>3</v>
      </c>
      <c r="P153" s="6">
        <v>70.375</v>
      </c>
      <c r="Q153" t="s">
        <v>37</v>
      </c>
      <c r="R153" s="6">
        <v>2.625</v>
      </c>
      <c r="S153">
        <v>372</v>
      </c>
      <c r="T153" t="s">
        <v>38</v>
      </c>
      <c r="U153">
        <v>-69.3035</v>
      </c>
      <c r="AC153">
        <f t="shared" si="18"/>
        <v>-136.52943938999999</v>
      </c>
      <c r="AD153">
        <v>15.1</v>
      </c>
      <c r="AE153">
        <f t="shared" si="24"/>
        <v>1</v>
      </c>
      <c r="AF153">
        <f t="shared" si="25"/>
        <v>1</v>
      </c>
      <c r="AG153">
        <f t="shared" si="26"/>
        <v>-235</v>
      </c>
      <c r="AH153">
        <f t="shared" si="26"/>
        <v>-235</v>
      </c>
      <c r="AI153">
        <v>14.40795</v>
      </c>
      <c r="AJ153">
        <v>-303.89299999999997</v>
      </c>
    </row>
    <row r="154" spans="4:36" x14ac:dyDescent="0.2">
      <c r="D154">
        <v>15.2</v>
      </c>
      <c r="E154">
        <v>655.69600000000003</v>
      </c>
      <c r="F154">
        <f t="shared" si="19"/>
        <v>382.69600000000003</v>
      </c>
      <c r="G154">
        <f t="shared" si="20"/>
        <v>1</v>
      </c>
      <c r="H154">
        <f t="shared" si="21"/>
        <v>0.45339671999999998</v>
      </c>
      <c r="I154">
        <f t="shared" si="22"/>
        <v>355</v>
      </c>
      <c r="J154">
        <f t="shared" si="23"/>
        <v>160.9558356</v>
      </c>
      <c r="K154">
        <v>14.408316666666668</v>
      </c>
      <c r="L154">
        <v>-305.584</v>
      </c>
      <c r="O154" t="s">
        <v>3</v>
      </c>
      <c r="P154" s="6">
        <v>70.375</v>
      </c>
      <c r="Q154" t="s">
        <v>37</v>
      </c>
      <c r="R154" s="6">
        <v>2.6666666666666665</v>
      </c>
      <c r="S154">
        <v>378</v>
      </c>
      <c r="T154" t="s">
        <v>38</v>
      </c>
      <c r="U154">
        <v>-72.291799999999995</v>
      </c>
      <c r="AC154">
        <f t="shared" si="18"/>
        <v>-136.05204869555556</v>
      </c>
      <c r="AD154">
        <v>15.2</v>
      </c>
      <c r="AE154">
        <f t="shared" si="24"/>
        <v>1</v>
      </c>
      <c r="AF154">
        <f t="shared" si="25"/>
        <v>1</v>
      </c>
      <c r="AG154">
        <f t="shared" si="26"/>
        <v>-235</v>
      </c>
      <c r="AH154">
        <f t="shared" si="26"/>
        <v>-235</v>
      </c>
      <c r="AJ154">
        <v>-304.15699999999998</v>
      </c>
    </row>
    <row r="155" spans="4:36" x14ac:dyDescent="0.2">
      <c r="D155">
        <v>15.3</v>
      </c>
      <c r="E155">
        <v>657.80799999999999</v>
      </c>
      <c r="F155">
        <f t="shared" si="19"/>
        <v>384.80799999999999</v>
      </c>
      <c r="G155">
        <f t="shared" si="20"/>
        <v>1</v>
      </c>
      <c r="H155">
        <f t="shared" si="21"/>
        <v>0.44932055999999998</v>
      </c>
      <c r="I155">
        <f t="shared" si="22"/>
        <v>355</v>
      </c>
      <c r="J155">
        <f t="shared" si="23"/>
        <v>159.50879879999999</v>
      </c>
      <c r="K155">
        <v>14.408483333333333</v>
      </c>
      <c r="L155">
        <v>-305.75099999999998</v>
      </c>
      <c r="O155" t="s">
        <v>3</v>
      </c>
      <c r="P155" s="6">
        <v>70.375</v>
      </c>
      <c r="Q155" t="s">
        <v>37</v>
      </c>
      <c r="R155" s="6">
        <v>2.7083333333333335</v>
      </c>
      <c r="S155">
        <v>384</v>
      </c>
      <c r="T155" t="s">
        <v>38</v>
      </c>
      <c r="U155">
        <v>-75.054900000000004</v>
      </c>
      <c r="AC155">
        <f t="shared" si="18"/>
        <v>-135.56166366444447</v>
      </c>
      <c r="AD155">
        <v>15.3</v>
      </c>
      <c r="AE155">
        <f t="shared" si="24"/>
        <v>1</v>
      </c>
      <c r="AF155">
        <f t="shared" si="25"/>
        <v>1</v>
      </c>
      <c r="AG155">
        <f t="shared" si="26"/>
        <v>-235</v>
      </c>
      <c r="AH155">
        <f t="shared" si="26"/>
        <v>-235</v>
      </c>
      <c r="AJ155">
        <v>-304.30700000000002</v>
      </c>
    </row>
    <row r="156" spans="4:36" x14ac:dyDescent="0.2">
      <c r="D156">
        <v>15.4</v>
      </c>
      <c r="E156">
        <v>659.90800000000002</v>
      </c>
      <c r="F156">
        <f t="shared" si="19"/>
        <v>386.90800000000002</v>
      </c>
      <c r="G156">
        <f t="shared" si="20"/>
        <v>1</v>
      </c>
      <c r="H156">
        <f t="shared" si="21"/>
        <v>0.44526755999999995</v>
      </c>
      <c r="I156">
        <f t="shared" si="22"/>
        <v>355</v>
      </c>
      <c r="J156">
        <f t="shared" si="23"/>
        <v>158.06998379999999</v>
      </c>
      <c r="K156">
        <v>14.40865</v>
      </c>
      <c r="L156">
        <v>-305.98700000000002</v>
      </c>
      <c r="O156" t="s">
        <v>3</v>
      </c>
      <c r="P156" s="6">
        <v>70.375</v>
      </c>
      <c r="Q156" t="s">
        <v>37</v>
      </c>
      <c r="R156" s="6">
        <v>2.75</v>
      </c>
      <c r="S156">
        <v>390</v>
      </c>
      <c r="T156" t="s">
        <v>38</v>
      </c>
      <c r="U156">
        <v>-77.710400000000007</v>
      </c>
      <c r="AC156">
        <f t="shared" si="18"/>
        <v>-135.06937488666665</v>
      </c>
      <c r="AD156">
        <v>15.4</v>
      </c>
      <c r="AE156">
        <f t="shared" si="24"/>
        <v>1</v>
      </c>
      <c r="AF156">
        <f t="shared" si="25"/>
        <v>1</v>
      </c>
      <c r="AG156">
        <f t="shared" si="26"/>
        <v>-235</v>
      </c>
      <c r="AH156">
        <f t="shared" si="26"/>
        <v>-235</v>
      </c>
    </row>
    <row r="157" spans="4:36" x14ac:dyDescent="0.2">
      <c r="D157">
        <v>15.5</v>
      </c>
      <c r="E157">
        <v>661.995</v>
      </c>
      <c r="F157">
        <f t="shared" si="19"/>
        <v>388.995</v>
      </c>
      <c r="G157">
        <f t="shared" si="20"/>
        <v>1</v>
      </c>
      <c r="H157">
        <f t="shared" si="21"/>
        <v>0.44123964999999998</v>
      </c>
      <c r="I157">
        <f t="shared" si="22"/>
        <v>355</v>
      </c>
      <c r="J157">
        <f t="shared" si="23"/>
        <v>156.64007574999999</v>
      </c>
      <c r="K157">
        <v>14.408816666666667</v>
      </c>
      <c r="O157" t="s">
        <v>3</v>
      </c>
      <c r="P157" s="6">
        <v>70.375</v>
      </c>
      <c r="Q157" t="s">
        <v>37</v>
      </c>
      <c r="R157" s="6">
        <v>2.7916666666666665</v>
      </c>
      <c r="S157">
        <v>396</v>
      </c>
      <c r="T157" t="s">
        <v>38</v>
      </c>
      <c r="U157">
        <v>-80.765500000000003</v>
      </c>
      <c r="AC157">
        <f t="shared" si="18"/>
        <v>-94.192609206060609</v>
      </c>
      <c r="AD157">
        <v>15.5</v>
      </c>
      <c r="AE157">
        <f t="shared" si="24"/>
        <v>1</v>
      </c>
      <c r="AF157">
        <f t="shared" si="25"/>
        <v>1</v>
      </c>
      <c r="AG157">
        <f t="shared" si="26"/>
        <v>-235</v>
      </c>
      <c r="AH157">
        <f t="shared" si="26"/>
        <v>-235</v>
      </c>
    </row>
    <row r="158" spans="4:36" x14ac:dyDescent="0.2">
      <c r="D158">
        <v>15.6</v>
      </c>
      <c r="E158">
        <v>664.06899999999996</v>
      </c>
      <c r="F158">
        <f t="shared" si="19"/>
        <v>391.06899999999996</v>
      </c>
      <c r="G158">
        <f t="shared" si="20"/>
        <v>1</v>
      </c>
      <c r="H158">
        <f t="shared" si="21"/>
        <v>0.43723683000000008</v>
      </c>
      <c r="I158">
        <f t="shared" si="22"/>
        <v>355</v>
      </c>
      <c r="J158">
        <f t="shared" si="23"/>
        <v>155.21907465000004</v>
      </c>
      <c r="K158">
        <v>14.408983333333333</v>
      </c>
      <c r="O158" t="s">
        <v>3</v>
      </c>
      <c r="P158" s="6">
        <v>70.375</v>
      </c>
      <c r="Q158" t="s">
        <v>37</v>
      </c>
      <c r="R158" s="6">
        <v>2.8333333333333335</v>
      </c>
      <c r="S158">
        <v>402</v>
      </c>
      <c r="T158" t="s">
        <v>38</v>
      </c>
      <c r="U158">
        <v>-85.034700000000001</v>
      </c>
      <c r="AC158">
        <f t="shared" si="18"/>
        <v>-93.783915623030282</v>
      </c>
      <c r="AD158">
        <v>15.6</v>
      </c>
      <c r="AE158">
        <f t="shared" si="24"/>
        <v>1</v>
      </c>
      <c r="AF158">
        <f t="shared" si="25"/>
        <v>1</v>
      </c>
      <c r="AG158">
        <f t="shared" si="26"/>
        <v>-235</v>
      </c>
      <c r="AH158">
        <f t="shared" si="26"/>
        <v>-235</v>
      </c>
    </row>
    <row r="159" spans="4:36" x14ac:dyDescent="0.2">
      <c r="D159">
        <v>15.7</v>
      </c>
      <c r="E159">
        <v>666.13099999999997</v>
      </c>
      <c r="F159">
        <f t="shared" si="19"/>
        <v>393.13099999999997</v>
      </c>
      <c r="G159">
        <f t="shared" si="20"/>
        <v>1</v>
      </c>
      <c r="H159">
        <f t="shared" si="21"/>
        <v>0.43325717000000002</v>
      </c>
      <c r="I159">
        <f t="shared" si="22"/>
        <v>355</v>
      </c>
      <c r="J159">
        <f t="shared" si="23"/>
        <v>153.80629535</v>
      </c>
      <c r="O159" t="s">
        <v>3</v>
      </c>
      <c r="P159" s="6">
        <v>70.375</v>
      </c>
      <c r="Q159" t="s">
        <v>37</v>
      </c>
      <c r="R159" s="6">
        <v>2.875</v>
      </c>
      <c r="S159">
        <v>408</v>
      </c>
      <c r="T159" t="s">
        <v>38</v>
      </c>
      <c r="U159">
        <v>-89.457300000000004</v>
      </c>
      <c r="AC159">
        <f t="shared" si="18"/>
        <v>-76.870574748000024</v>
      </c>
      <c r="AD159">
        <v>15.7</v>
      </c>
      <c r="AE159">
        <f t="shared" si="24"/>
        <v>1</v>
      </c>
      <c r="AF159">
        <f t="shared" si="25"/>
        <v>1</v>
      </c>
      <c r="AG159">
        <f t="shared" si="26"/>
        <v>-235</v>
      </c>
      <c r="AH159">
        <f t="shared" si="26"/>
        <v>-235</v>
      </c>
    </row>
    <row r="160" spans="4:36" x14ac:dyDescent="0.2">
      <c r="D160">
        <v>15.8</v>
      </c>
      <c r="E160">
        <v>668.18</v>
      </c>
      <c r="F160">
        <f t="shared" si="19"/>
        <v>395.17999999999995</v>
      </c>
      <c r="G160">
        <f t="shared" si="20"/>
        <v>1</v>
      </c>
      <c r="H160">
        <f t="shared" si="21"/>
        <v>0.42930260000000009</v>
      </c>
      <c r="I160">
        <f t="shared" si="22"/>
        <v>355</v>
      </c>
      <c r="J160">
        <f t="shared" si="23"/>
        <v>152.40242300000003</v>
      </c>
      <c r="O160" t="s">
        <v>3</v>
      </c>
      <c r="P160" s="6">
        <v>70.375</v>
      </c>
      <c r="Q160" t="s">
        <v>37</v>
      </c>
      <c r="R160" s="6">
        <v>2.9166666666666665</v>
      </c>
      <c r="S160">
        <v>414</v>
      </c>
      <c r="T160" t="s">
        <v>38</v>
      </c>
      <c r="U160">
        <v>-93.718400000000003</v>
      </c>
      <c r="AC160">
        <f t="shared" si="18"/>
        <v>-76.42350077333333</v>
      </c>
      <c r="AD160">
        <v>15.8</v>
      </c>
      <c r="AE160">
        <f t="shared" si="24"/>
        <v>1</v>
      </c>
      <c r="AF160">
        <f t="shared" si="25"/>
        <v>1</v>
      </c>
      <c r="AG160">
        <f t="shared" si="26"/>
        <v>-235</v>
      </c>
      <c r="AH160">
        <f t="shared" si="26"/>
        <v>-235</v>
      </c>
    </row>
    <row r="161" spans="4:34" x14ac:dyDescent="0.2">
      <c r="D161">
        <v>15.9</v>
      </c>
      <c r="E161">
        <v>670.21699999999998</v>
      </c>
      <c r="F161">
        <f t="shared" si="19"/>
        <v>397.21699999999998</v>
      </c>
      <c r="G161">
        <f t="shared" si="20"/>
        <v>1</v>
      </c>
      <c r="H161">
        <f t="shared" si="21"/>
        <v>0.42537119000000001</v>
      </c>
      <c r="I161">
        <f t="shared" si="22"/>
        <v>355</v>
      </c>
      <c r="J161">
        <f t="shared" si="23"/>
        <v>151.00677245</v>
      </c>
      <c r="O161" t="s">
        <v>3</v>
      </c>
      <c r="P161" s="6">
        <v>70.375</v>
      </c>
      <c r="Q161" t="s">
        <v>37</v>
      </c>
      <c r="R161" s="6">
        <v>2.9583333333333335</v>
      </c>
      <c r="S161">
        <v>420</v>
      </c>
      <c r="T161" t="s">
        <v>38</v>
      </c>
      <c r="U161">
        <v>-97.815700000000007</v>
      </c>
      <c r="AC161">
        <f t="shared" si="18"/>
        <v>-75.961622302666683</v>
      </c>
      <c r="AD161">
        <v>15.9</v>
      </c>
      <c r="AE161">
        <f t="shared" si="24"/>
        <v>1</v>
      </c>
      <c r="AF161">
        <f t="shared" si="25"/>
        <v>1</v>
      </c>
      <c r="AG161">
        <f t="shared" si="26"/>
        <v>-235</v>
      </c>
      <c r="AH161">
        <f t="shared" si="26"/>
        <v>-235</v>
      </c>
    </row>
    <row r="162" spans="4:34" x14ac:dyDescent="0.2">
      <c r="D162">
        <v>16</v>
      </c>
      <c r="E162">
        <v>672.24199999999996</v>
      </c>
      <c r="F162">
        <f t="shared" si="19"/>
        <v>399.24199999999996</v>
      </c>
      <c r="G162">
        <f t="shared" si="20"/>
        <v>1</v>
      </c>
      <c r="H162">
        <f t="shared" si="21"/>
        <v>0.42146294000000006</v>
      </c>
      <c r="I162">
        <f t="shared" si="22"/>
        <v>355</v>
      </c>
      <c r="J162">
        <f t="shared" si="23"/>
        <v>149.61934370000003</v>
      </c>
      <c r="O162" t="s">
        <v>3</v>
      </c>
      <c r="P162" s="6">
        <v>70.375</v>
      </c>
      <c r="Q162" t="s">
        <v>37</v>
      </c>
      <c r="R162" s="6">
        <v>3</v>
      </c>
      <c r="S162">
        <v>426</v>
      </c>
      <c r="T162" t="s">
        <v>38</v>
      </c>
      <c r="U162">
        <v>-101.773</v>
      </c>
      <c r="AC162">
        <f t="shared" si="18"/>
        <v>-75.487319335999985</v>
      </c>
      <c r="AD162">
        <v>16</v>
      </c>
      <c r="AE162">
        <f t="shared" si="24"/>
        <v>1</v>
      </c>
      <c r="AF162">
        <f t="shared" si="25"/>
        <v>1</v>
      </c>
      <c r="AG162">
        <f t="shared" si="26"/>
        <v>-235</v>
      </c>
      <c r="AH162">
        <f t="shared" si="26"/>
        <v>-235</v>
      </c>
    </row>
    <row r="163" spans="4:34" x14ac:dyDescent="0.2">
      <c r="D163">
        <v>16.100000000000001</v>
      </c>
      <c r="E163">
        <v>674.25599999999997</v>
      </c>
      <c r="F163">
        <f t="shared" si="19"/>
        <v>401.25599999999997</v>
      </c>
      <c r="G163">
        <f t="shared" si="20"/>
        <v>0.99723680000000003</v>
      </c>
      <c r="H163">
        <f t="shared" si="21"/>
        <v>0.41924640000000002</v>
      </c>
      <c r="I163">
        <f t="shared" si="22"/>
        <v>354.01906400000001</v>
      </c>
      <c r="J163">
        <f t="shared" si="23"/>
        <v>148.832472</v>
      </c>
      <c r="O163" t="s">
        <v>3</v>
      </c>
      <c r="P163" s="6">
        <v>70.375</v>
      </c>
      <c r="Q163" t="s">
        <v>37</v>
      </c>
      <c r="R163" s="6">
        <v>3.0416666666666665</v>
      </c>
      <c r="S163">
        <v>432</v>
      </c>
      <c r="T163" t="s">
        <v>38</v>
      </c>
      <c r="U163">
        <v>-105.61499999999999</v>
      </c>
      <c r="AC163">
        <f t="shared" si="18"/>
        <v>-75.041831413333313</v>
      </c>
      <c r="AD163">
        <v>16.100000000000001</v>
      </c>
      <c r="AE163">
        <f t="shared" si="24"/>
        <v>1</v>
      </c>
      <c r="AF163">
        <f t="shared" si="25"/>
        <v>1</v>
      </c>
      <c r="AG163">
        <f t="shared" si="26"/>
        <v>-235</v>
      </c>
      <c r="AH163">
        <f t="shared" si="26"/>
        <v>-235</v>
      </c>
    </row>
    <row r="164" spans="4:34" x14ac:dyDescent="0.2">
      <c r="D164">
        <v>16.2</v>
      </c>
      <c r="E164">
        <v>676.25699999999995</v>
      </c>
      <c r="F164">
        <f t="shared" si="19"/>
        <v>403.25699999999995</v>
      </c>
      <c r="G164">
        <f t="shared" si="20"/>
        <v>0.99283460000000012</v>
      </c>
      <c r="H164">
        <f t="shared" si="21"/>
        <v>0.41804580000000002</v>
      </c>
      <c r="I164">
        <f t="shared" si="22"/>
        <v>352.45628300000004</v>
      </c>
      <c r="J164">
        <f t="shared" si="23"/>
        <v>148.40625900000001</v>
      </c>
      <c r="O164" t="s">
        <v>3</v>
      </c>
      <c r="P164" s="6">
        <v>70.375</v>
      </c>
      <c r="Q164" t="s">
        <v>37</v>
      </c>
      <c r="R164" s="6">
        <v>3.0833333333333335</v>
      </c>
      <c r="S164">
        <v>438</v>
      </c>
      <c r="T164" t="s">
        <v>38</v>
      </c>
      <c r="U164">
        <v>-109.377</v>
      </c>
      <c r="AC164">
        <f t="shared" si="18"/>
        <v>-74.613124426666673</v>
      </c>
      <c r="AD164">
        <v>16.2</v>
      </c>
      <c r="AE164">
        <f t="shared" si="24"/>
        <v>1</v>
      </c>
      <c r="AF164">
        <f t="shared" si="25"/>
        <v>1</v>
      </c>
      <c r="AG164">
        <f t="shared" si="26"/>
        <v>-235</v>
      </c>
      <c r="AH164">
        <f t="shared" si="26"/>
        <v>-235</v>
      </c>
    </row>
    <row r="165" spans="4:34" x14ac:dyDescent="0.2">
      <c r="D165">
        <v>16.3</v>
      </c>
      <c r="E165">
        <v>678.245</v>
      </c>
      <c r="F165">
        <f t="shared" si="19"/>
        <v>405.245</v>
      </c>
      <c r="G165">
        <f t="shared" si="20"/>
        <v>0.98846100000000003</v>
      </c>
      <c r="H165">
        <f t="shared" si="21"/>
        <v>0.41685299999999997</v>
      </c>
      <c r="I165">
        <f t="shared" si="22"/>
        <v>350.90365500000001</v>
      </c>
      <c r="J165">
        <f t="shared" si="23"/>
        <v>147.98281499999999</v>
      </c>
      <c r="O165" t="s">
        <v>3</v>
      </c>
      <c r="P165" s="6">
        <v>70.375</v>
      </c>
      <c r="Q165" t="s">
        <v>37</v>
      </c>
      <c r="R165" s="6">
        <v>3.125</v>
      </c>
      <c r="S165">
        <v>444</v>
      </c>
      <c r="T165" t="s">
        <v>38</v>
      </c>
      <c r="U165">
        <v>-113.15</v>
      </c>
      <c r="AC165">
        <f t="shared" si="18"/>
        <v>-74.18682160000003</v>
      </c>
      <c r="AD165">
        <v>16.3</v>
      </c>
      <c r="AE165">
        <f t="shared" si="24"/>
        <v>1</v>
      </c>
      <c r="AF165">
        <f t="shared" si="25"/>
        <v>1</v>
      </c>
      <c r="AG165">
        <f t="shared" si="26"/>
        <v>-235</v>
      </c>
      <c r="AH165">
        <f t="shared" si="26"/>
        <v>-235</v>
      </c>
    </row>
    <row r="166" spans="4:34" x14ac:dyDescent="0.2">
      <c r="D166">
        <v>16.399999999999999</v>
      </c>
      <c r="E166">
        <v>680.22199999999998</v>
      </c>
      <c r="F166">
        <f t="shared" si="19"/>
        <v>407.22199999999998</v>
      </c>
      <c r="G166">
        <f t="shared" si="20"/>
        <v>0.98411160000000009</v>
      </c>
      <c r="H166">
        <f t="shared" si="21"/>
        <v>0.4156668</v>
      </c>
      <c r="I166">
        <f t="shared" si="22"/>
        <v>349.35961800000001</v>
      </c>
      <c r="J166">
        <f t="shared" si="23"/>
        <v>147.56171399999999</v>
      </c>
      <c r="O166" t="s">
        <v>3</v>
      </c>
      <c r="P166" s="6">
        <v>70.375</v>
      </c>
      <c r="Q166" t="s">
        <v>37</v>
      </c>
      <c r="R166" s="6">
        <v>3.1666666666666665</v>
      </c>
      <c r="S166">
        <v>450</v>
      </c>
      <c r="T166" t="s">
        <v>38</v>
      </c>
      <c r="U166">
        <v>-116.869</v>
      </c>
      <c r="AC166">
        <f t="shared" si="18"/>
        <v>-73.756222293333337</v>
      </c>
      <c r="AD166">
        <v>16.399999999999999</v>
      </c>
      <c r="AE166">
        <f t="shared" si="24"/>
        <v>1</v>
      </c>
      <c r="AF166">
        <f t="shared" si="25"/>
        <v>1</v>
      </c>
      <c r="AG166">
        <f t="shared" si="26"/>
        <v>-235</v>
      </c>
      <c r="AH166">
        <f t="shared" si="26"/>
        <v>-235</v>
      </c>
    </row>
    <row r="167" spans="4:34" x14ac:dyDescent="0.2">
      <c r="D167">
        <v>16.5</v>
      </c>
      <c r="E167">
        <v>682.18499999999995</v>
      </c>
      <c r="F167">
        <f t="shared" si="19"/>
        <v>409.18499999999995</v>
      </c>
      <c r="G167">
        <f t="shared" si="20"/>
        <v>0.97979300000000014</v>
      </c>
      <c r="H167">
        <f t="shared" si="21"/>
        <v>0.414489</v>
      </c>
      <c r="I167">
        <f t="shared" si="22"/>
        <v>347.82651500000003</v>
      </c>
      <c r="J167">
        <f t="shared" si="23"/>
        <v>147.143595</v>
      </c>
      <c r="O167" t="s">
        <v>3</v>
      </c>
      <c r="P167" s="6">
        <v>70.375</v>
      </c>
      <c r="Q167" t="s">
        <v>37</v>
      </c>
      <c r="R167" s="6">
        <v>3.2083333333333335</v>
      </c>
      <c r="S167">
        <v>456</v>
      </c>
      <c r="T167" t="s">
        <v>38</v>
      </c>
      <c r="U167">
        <v>-120.536</v>
      </c>
      <c r="AC167">
        <f t="shared" si="18"/>
        <v>-73.321827466666662</v>
      </c>
      <c r="AD167">
        <v>16.5</v>
      </c>
      <c r="AE167">
        <f t="shared" si="24"/>
        <v>1</v>
      </c>
      <c r="AF167">
        <f t="shared" si="25"/>
        <v>1</v>
      </c>
      <c r="AG167">
        <f t="shared" si="26"/>
        <v>-235</v>
      </c>
      <c r="AH167">
        <f t="shared" si="26"/>
        <v>-235</v>
      </c>
    </row>
    <row r="168" spans="4:34" x14ac:dyDescent="0.2">
      <c r="D168">
        <v>16.600000000000001</v>
      </c>
      <c r="E168">
        <v>684.13599999999997</v>
      </c>
      <c r="F168">
        <f t="shared" si="19"/>
        <v>411.13599999999997</v>
      </c>
      <c r="G168">
        <f t="shared" si="20"/>
        <v>0.97550080000000006</v>
      </c>
      <c r="H168">
        <f t="shared" si="21"/>
        <v>0.41331840000000003</v>
      </c>
      <c r="I168">
        <f t="shared" si="22"/>
        <v>346.30278400000003</v>
      </c>
      <c r="J168">
        <f t="shared" si="23"/>
        <v>146.72803200000001</v>
      </c>
      <c r="O168" t="s">
        <v>3</v>
      </c>
      <c r="P168" s="6">
        <v>70.375</v>
      </c>
      <c r="Q168" t="s">
        <v>37</v>
      </c>
      <c r="R168" s="6">
        <v>3.25</v>
      </c>
      <c r="S168">
        <v>462</v>
      </c>
      <c r="T168" t="s">
        <v>38</v>
      </c>
      <c r="U168">
        <v>-124.133</v>
      </c>
      <c r="AC168">
        <f t="shared" si="18"/>
        <v>-72.881636480000026</v>
      </c>
      <c r="AD168">
        <v>16.600000000000001</v>
      </c>
      <c r="AE168">
        <f t="shared" si="24"/>
        <v>1</v>
      </c>
      <c r="AF168">
        <f t="shared" si="25"/>
        <v>1</v>
      </c>
      <c r="AG168">
        <f t="shared" si="26"/>
        <v>-235</v>
      </c>
      <c r="AH168">
        <f t="shared" si="26"/>
        <v>-235</v>
      </c>
    </row>
    <row r="169" spans="4:34" x14ac:dyDescent="0.2">
      <c r="D169">
        <v>16.7</v>
      </c>
      <c r="E169">
        <v>686.07399999999996</v>
      </c>
      <c r="F169">
        <f t="shared" si="19"/>
        <v>413.07399999999996</v>
      </c>
      <c r="G169">
        <f t="shared" si="20"/>
        <v>0.97123720000000013</v>
      </c>
      <c r="H169">
        <f t="shared" si="21"/>
        <v>0.41215560000000001</v>
      </c>
      <c r="I169">
        <f t="shared" si="22"/>
        <v>344.78920600000004</v>
      </c>
      <c r="J169">
        <f t="shared" si="23"/>
        <v>146.31523799999999</v>
      </c>
      <c r="O169" t="s">
        <v>3</v>
      </c>
      <c r="P169" s="6">
        <v>70.375</v>
      </c>
      <c r="Q169" t="s">
        <v>37</v>
      </c>
      <c r="R169" s="6">
        <v>3.2916666666666665</v>
      </c>
      <c r="S169">
        <v>468</v>
      </c>
      <c r="T169" t="s">
        <v>38</v>
      </c>
      <c r="U169">
        <v>-127.705</v>
      </c>
      <c r="AC169">
        <f t="shared" si="18"/>
        <v>-72.440249653333325</v>
      </c>
      <c r="AD169">
        <v>16.7</v>
      </c>
      <c r="AE169">
        <f t="shared" si="24"/>
        <v>1</v>
      </c>
      <c r="AF169">
        <f t="shared" si="25"/>
        <v>1</v>
      </c>
      <c r="AG169">
        <f t="shared" si="26"/>
        <v>-235</v>
      </c>
      <c r="AH169">
        <f t="shared" si="26"/>
        <v>-235</v>
      </c>
    </row>
    <row r="170" spans="4:34" x14ac:dyDescent="0.2">
      <c r="D170">
        <v>16.8</v>
      </c>
      <c r="E170">
        <v>688</v>
      </c>
      <c r="F170">
        <f t="shared" si="19"/>
        <v>415</v>
      </c>
      <c r="G170">
        <f t="shared" si="20"/>
        <v>0.96699999999999997</v>
      </c>
      <c r="H170">
        <f t="shared" si="21"/>
        <v>0.41099999999999998</v>
      </c>
      <c r="I170">
        <f t="shared" si="22"/>
        <v>343.28499999999997</v>
      </c>
      <c r="J170">
        <f t="shared" si="23"/>
        <v>145.905</v>
      </c>
      <c r="O170" t="s">
        <v>3</v>
      </c>
      <c r="P170" s="6">
        <v>70.375</v>
      </c>
      <c r="Q170" t="s">
        <v>37</v>
      </c>
      <c r="R170" s="6">
        <v>3.3333333333333335</v>
      </c>
      <c r="S170">
        <v>474</v>
      </c>
      <c r="T170" t="s">
        <v>38</v>
      </c>
      <c r="U170">
        <v>-130.971</v>
      </c>
      <c r="AC170">
        <f t="shared" si="18"/>
        <v>-71.969466666666676</v>
      </c>
      <c r="AD170">
        <v>16.8</v>
      </c>
      <c r="AE170">
        <f t="shared" si="24"/>
        <v>1</v>
      </c>
      <c r="AF170">
        <f t="shared" si="25"/>
        <v>1</v>
      </c>
      <c r="AG170">
        <f t="shared" si="26"/>
        <v>-235</v>
      </c>
      <c r="AH170">
        <f t="shared" si="26"/>
        <v>-235</v>
      </c>
    </row>
    <row r="171" spans="4:34" x14ac:dyDescent="0.2">
      <c r="D171">
        <v>16.899999999999999</v>
      </c>
      <c r="E171">
        <v>689.91399999999999</v>
      </c>
      <c r="F171">
        <f t="shared" si="19"/>
        <v>416.91399999999999</v>
      </c>
      <c r="G171">
        <f t="shared" si="20"/>
        <v>0.96278920000000001</v>
      </c>
      <c r="H171">
        <f t="shared" si="21"/>
        <v>0.40985159999999998</v>
      </c>
      <c r="I171">
        <f t="shared" si="22"/>
        <v>341.790166</v>
      </c>
      <c r="J171">
        <f t="shared" si="23"/>
        <v>145.49731800000001</v>
      </c>
      <c r="O171" t="s">
        <v>3</v>
      </c>
      <c r="P171" s="6">
        <v>70.375</v>
      </c>
      <c r="Q171" t="s">
        <v>37</v>
      </c>
      <c r="R171" s="6">
        <v>3.375</v>
      </c>
      <c r="S171">
        <v>480</v>
      </c>
      <c r="T171" t="s">
        <v>38</v>
      </c>
      <c r="U171">
        <v>-134.07400000000001</v>
      </c>
      <c r="AC171">
        <f t="shared" si="18"/>
        <v>-71.483587519999986</v>
      </c>
      <c r="AD171">
        <v>16.899999999999999</v>
      </c>
      <c r="AE171">
        <f t="shared" si="24"/>
        <v>1</v>
      </c>
      <c r="AF171">
        <f t="shared" si="25"/>
        <v>1</v>
      </c>
      <c r="AG171">
        <f t="shared" si="26"/>
        <v>-235</v>
      </c>
      <c r="AH171">
        <f t="shared" si="26"/>
        <v>-235</v>
      </c>
    </row>
    <row r="172" spans="4:34" x14ac:dyDescent="0.2">
      <c r="D172">
        <v>17</v>
      </c>
      <c r="E172">
        <v>691.81600000000003</v>
      </c>
      <c r="F172">
        <f t="shared" si="19"/>
        <v>418.81600000000003</v>
      </c>
      <c r="G172">
        <f t="shared" si="20"/>
        <v>0.95860479999999992</v>
      </c>
      <c r="H172">
        <f t="shared" si="21"/>
        <v>0.40871039999999997</v>
      </c>
      <c r="I172">
        <f t="shared" si="22"/>
        <v>340.30470399999996</v>
      </c>
      <c r="J172">
        <f t="shared" si="23"/>
        <v>145.09219199999998</v>
      </c>
      <c r="O172" t="s">
        <v>3</v>
      </c>
      <c r="P172" s="6">
        <v>70.375</v>
      </c>
      <c r="Q172" t="s">
        <v>37</v>
      </c>
      <c r="R172" s="6">
        <v>3.4166666666666665</v>
      </c>
      <c r="S172">
        <v>486</v>
      </c>
      <c r="T172" t="s">
        <v>38</v>
      </c>
      <c r="U172">
        <v>-137.221</v>
      </c>
      <c r="AC172">
        <f t="shared" si="18"/>
        <v>-71.003312213333317</v>
      </c>
      <c r="AD172">
        <v>17</v>
      </c>
      <c r="AE172">
        <f t="shared" si="24"/>
        <v>1</v>
      </c>
      <c r="AF172">
        <f t="shared" si="25"/>
        <v>1</v>
      </c>
      <c r="AG172">
        <f t="shared" si="26"/>
        <v>-235</v>
      </c>
      <c r="AH172">
        <f t="shared" si="26"/>
        <v>-235</v>
      </c>
    </row>
    <row r="173" spans="4:34" x14ac:dyDescent="0.2">
      <c r="D173">
        <v>17.100000000000001</v>
      </c>
      <c r="E173">
        <v>693.70600000000002</v>
      </c>
      <c r="F173">
        <f t="shared" si="19"/>
        <v>420.70600000000002</v>
      </c>
      <c r="G173">
        <f t="shared" si="20"/>
        <v>0.95444679999999993</v>
      </c>
      <c r="H173">
        <f t="shared" si="21"/>
        <v>0.40757639999999995</v>
      </c>
      <c r="I173">
        <f t="shared" si="22"/>
        <v>338.82861399999996</v>
      </c>
      <c r="J173">
        <f t="shared" si="23"/>
        <v>144.68962199999999</v>
      </c>
      <c r="O173" t="s">
        <v>3</v>
      </c>
      <c r="P173" s="6">
        <v>70.375</v>
      </c>
      <c r="Q173" t="s">
        <v>37</v>
      </c>
      <c r="R173" s="6">
        <v>3.4583333333333335</v>
      </c>
      <c r="S173">
        <v>492</v>
      </c>
      <c r="T173" t="s">
        <v>38</v>
      </c>
      <c r="U173">
        <v>-140.46600000000001</v>
      </c>
      <c r="AC173">
        <f t="shared" si="18"/>
        <v>-70.534040746666648</v>
      </c>
      <c r="AD173">
        <v>17.100000000000001</v>
      </c>
      <c r="AE173">
        <f t="shared" si="24"/>
        <v>1</v>
      </c>
      <c r="AF173">
        <f t="shared" si="25"/>
        <v>1</v>
      </c>
      <c r="AG173">
        <f t="shared" si="26"/>
        <v>-235</v>
      </c>
      <c r="AH173">
        <f t="shared" si="26"/>
        <v>-235</v>
      </c>
    </row>
    <row r="174" spans="4:34" x14ac:dyDescent="0.2">
      <c r="D174">
        <v>17.2</v>
      </c>
      <c r="E174">
        <v>695.58500000000004</v>
      </c>
      <c r="F174">
        <f t="shared" si="19"/>
        <v>422.58500000000004</v>
      </c>
      <c r="G174">
        <f t="shared" si="20"/>
        <v>0.95031299999999996</v>
      </c>
      <c r="H174">
        <f t="shared" si="21"/>
        <v>0.40644899999999995</v>
      </c>
      <c r="I174">
        <f t="shared" si="22"/>
        <v>337.36111499999998</v>
      </c>
      <c r="J174">
        <f t="shared" si="23"/>
        <v>144.28939499999998</v>
      </c>
      <c r="O174" t="s">
        <v>3</v>
      </c>
      <c r="P174" s="6">
        <v>70.375</v>
      </c>
      <c r="Q174" t="s">
        <v>37</v>
      </c>
      <c r="R174" s="6">
        <v>3.5</v>
      </c>
      <c r="S174">
        <v>498</v>
      </c>
      <c r="T174" t="s">
        <v>38</v>
      </c>
      <c r="U174">
        <v>-143.75700000000001</v>
      </c>
      <c r="AC174">
        <f t="shared" si="18"/>
        <v>-70.070472800000005</v>
      </c>
      <c r="AD174">
        <v>17.2</v>
      </c>
      <c r="AE174">
        <f t="shared" si="24"/>
        <v>1</v>
      </c>
      <c r="AF174">
        <f t="shared" si="25"/>
        <v>1</v>
      </c>
      <c r="AG174">
        <f t="shared" si="26"/>
        <v>-235</v>
      </c>
      <c r="AH174">
        <f t="shared" si="26"/>
        <v>-235</v>
      </c>
    </row>
    <row r="175" spans="4:34" x14ac:dyDescent="0.2">
      <c r="D175">
        <v>17.3</v>
      </c>
      <c r="E175">
        <v>697.45299999999997</v>
      </c>
      <c r="F175">
        <f t="shared" si="19"/>
        <v>424.45299999999997</v>
      </c>
      <c r="G175">
        <f t="shared" si="20"/>
        <v>0.94620340000000003</v>
      </c>
      <c r="H175">
        <f t="shared" si="21"/>
        <v>0.40532820000000003</v>
      </c>
      <c r="I175">
        <f t="shared" si="22"/>
        <v>335.90220700000003</v>
      </c>
      <c r="J175">
        <f t="shared" si="23"/>
        <v>143.89151100000001</v>
      </c>
      <c r="O175" t="s">
        <v>3</v>
      </c>
      <c r="P175" s="6">
        <v>70.375</v>
      </c>
      <c r="Q175" t="s">
        <v>37</v>
      </c>
      <c r="R175" s="6">
        <v>3.5416666666666665</v>
      </c>
      <c r="S175">
        <v>504</v>
      </c>
      <c r="T175" t="s">
        <v>38</v>
      </c>
      <c r="U175">
        <v>-147.036</v>
      </c>
      <c r="AC175">
        <f t="shared" si="18"/>
        <v>-69.606808373333308</v>
      </c>
      <c r="AD175">
        <v>17.3</v>
      </c>
      <c r="AE175">
        <f t="shared" si="24"/>
        <v>1</v>
      </c>
      <c r="AF175">
        <f t="shared" si="25"/>
        <v>1</v>
      </c>
      <c r="AG175">
        <f t="shared" si="26"/>
        <v>-235</v>
      </c>
      <c r="AH175">
        <f t="shared" si="26"/>
        <v>-235</v>
      </c>
    </row>
    <row r="176" spans="4:34" x14ac:dyDescent="0.2">
      <c r="D176">
        <v>17.399999999999999</v>
      </c>
      <c r="E176">
        <v>699.30799999999999</v>
      </c>
      <c r="F176">
        <f t="shared" si="19"/>
        <v>426.30799999999999</v>
      </c>
      <c r="G176">
        <f t="shared" si="20"/>
        <v>0.94212240000000003</v>
      </c>
      <c r="H176">
        <f t="shared" si="21"/>
        <v>0.4042152</v>
      </c>
      <c r="I176">
        <f t="shared" si="22"/>
        <v>334.45345200000003</v>
      </c>
      <c r="J176">
        <f t="shared" si="23"/>
        <v>143.496396</v>
      </c>
      <c r="O176" t="s">
        <v>3</v>
      </c>
      <c r="P176" s="6">
        <v>70.375</v>
      </c>
      <c r="Q176" t="s">
        <v>37</v>
      </c>
      <c r="R176" s="6">
        <v>3.5833333333333335</v>
      </c>
      <c r="S176">
        <v>510</v>
      </c>
      <c r="T176" t="s">
        <v>38</v>
      </c>
      <c r="U176">
        <v>-150.45500000000001</v>
      </c>
      <c r="AC176">
        <f t="shared" si="18"/>
        <v>-69.158448106666668</v>
      </c>
      <c r="AD176">
        <v>17.399999999999999</v>
      </c>
      <c r="AE176">
        <f t="shared" si="24"/>
        <v>1</v>
      </c>
      <c r="AF176">
        <f t="shared" si="25"/>
        <v>1</v>
      </c>
      <c r="AG176">
        <f t="shared" si="26"/>
        <v>-235</v>
      </c>
      <c r="AH176">
        <f t="shared" si="26"/>
        <v>-235</v>
      </c>
    </row>
    <row r="177" spans="4:34" x14ac:dyDescent="0.2">
      <c r="D177">
        <v>17.5</v>
      </c>
      <c r="E177">
        <v>701.15200000000004</v>
      </c>
      <c r="F177">
        <f t="shared" si="19"/>
        <v>428.15200000000004</v>
      </c>
      <c r="G177">
        <f t="shared" si="20"/>
        <v>0.93806559999999994</v>
      </c>
      <c r="H177">
        <f t="shared" si="21"/>
        <v>0.40310879999999993</v>
      </c>
      <c r="I177">
        <f t="shared" si="22"/>
        <v>333.01328799999999</v>
      </c>
      <c r="J177">
        <f t="shared" si="23"/>
        <v>143.10362399999997</v>
      </c>
      <c r="O177" t="s">
        <v>3</v>
      </c>
      <c r="P177" s="6">
        <v>70.375</v>
      </c>
      <c r="Q177" t="s">
        <v>37</v>
      </c>
      <c r="R177" s="6">
        <v>3.625</v>
      </c>
      <c r="S177">
        <v>516</v>
      </c>
      <c r="T177" t="s">
        <v>38</v>
      </c>
      <c r="U177">
        <v>-154.30699999999999</v>
      </c>
      <c r="AC177">
        <f t="shared" si="18"/>
        <v>-68.754491360000003</v>
      </c>
      <c r="AD177">
        <v>17.5</v>
      </c>
      <c r="AE177">
        <f t="shared" si="24"/>
        <v>1</v>
      </c>
      <c r="AF177">
        <f t="shared" si="25"/>
        <v>1</v>
      </c>
      <c r="AG177">
        <f t="shared" si="26"/>
        <v>-235</v>
      </c>
      <c r="AH177">
        <f t="shared" si="26"/>
        <v>-235</v>
      </c>
    </row>
    <row r="178" spans="4:34" x14ac:dyDescent="0.2">
      <c r="D178">
        <v>17.600000000000001</v>
      </c>
      <c r="E178">
        <v>702.98500000000001</v>
      </c>
      <c r="F178">
        <f t="shared" si="19"/>
        <v>429.98500000000001</v>
      </c>
      <c r="G178">
        <f t="shared" si="20"/>
        <v>0.934033</v>
      </c>
      <c r="H178">
        <f t="shared" si="21"/>
        <v>0.40200899999999995</v>
      </c>
      <c r="I178">
        <f t="shared" si="22"/>
        <v>331.58171499999997</v>
      </c>
      <c r="J178">
        <f t="shared" si="23"/>
        <v>142.71319499999998</v>
      </c>
      <c r="O178" t="s">
        <v>3</v>
      </c>
      <c r="P178" s="6">
        <v>70.375</v>
      </c>
      <c r="Q178" t="s">
        <v>37</v>
      </c>
      <c r="R178" s="6">
        <v>3.6666666666666665</v>
      </c>
      <c r="S178">
        <v>522</v>
      </c>
      <c r="T178" t="s">
        <v>38</v>
      </c>
      <c r="U178">
        <v>-158.434</v>
      </c>
      <c r="AC178">
        <f t="shared" si="18"/>
        <v>-68.379138133333328</v>
      </c>
      <c r="AD178">
        <v>17.600000000000001</v>
      </c>
      <c r="AE178">
        <f t="shared" si="24"/>
        <v>1</v>
      </c>
      <c r="AF178">
        <f t="shared" si="25"/>
        <v>1</v>
      </c>
      <c r="AG178">
        <f t="shared" si="26"/>
        <v>-235</v>
      </c>
      <c r="AH178">
        <f t="shared" si="26"/>
        <v>-235</v>
      </c>
    </row>
    <row r="179" spans="4:34" x14ac:dyDescent="0.2">
      <c r="D179">
        <v>17.7</v>
      </c>
      <c r="E179">
        <v>704.80700000000002</v>
      </c>
      <c r="F179">
        <f t="shared" si="19"/>
        <v>431.80700000000002</v>
      </c>
      <c r="G179">
        <f t="shared" si="20"/>
        <v>0.93002459999999998</v>
      </c>
      <c r="H179">
        <f t="shared" si="21"/>
        <v>0.40091579999999999</v>
      </c>
      <c r="I179">
        <f t="shared" si="22"/>
        <v>330.15873299999998</v>
      </c>
      <c r="J179">
        <f t="shared" si="23"/>
        <v>142.325109</v>
      </c>
      <c r="O179" t="s">
        <v>3</v>
      </c>
      <c r="P179" s="6">
        <v>70.375</v>
      </c>
      <c r="Q179" t="s">
        <v>37</v>
      </c>
      <c r="R179" s="6">
        <v>3.7083333333333335</v>
      </c>
      <c r="S179">
        <v>528</v>
      </c>
      <c r="T179" t="s">
        <v>38</v>
      </c>
      <c r="U179">
        <v>-162.55600000000001</v>
      </c>
      <c r="AC179">
        <f t="shared" si="18"/>
        <v>-68.004388426666679</v>
      </c>
      <c r="AD179">
        <v>17.7</v>
      </c>
      <c r="AE179">
        <f t="shared" si="24"/>
        <v>1</v>
      </c>
      <c r="AF179">
        <f t="shared" si="25"/>
        <v>1</v>
      </c>
      <c r="AG179">
        <f t="shared" si="26"/>
        <v>-235</v>
      </c>
      <c r="AH179">
        <f t="shared" si="26"/>
        <v>-235</v>
      </c>
    </row>
    <row r="180" spans="4:34" x14ac:dyDescent="0.2">
      <c r="D180">
        <v>17.8</v>
      </c>
      <c r="E180">
        <v>706.61800000000005</v>
      </c>
      <c r="F180">
        <f t="shared" si="19"/>
        <v>433.61800000000005</v>
      </c>
      <c r="G180">
        <f t="shared" si="20"/>
        <v>0.92604039999999987</v>
      </c>
      <c r="H180">
        <f t="shared" si="21"/>
        <v>0.39982919999999994</v>
      </c>
      <c r="I180">
        <f t="shared" si="22"/>
        <v>328.74434199999996</v>
      </c>
      <c r="J180">
        <f t="shared" si="23"/>
        <v>141.93936599999998</v>
      </c>
      <c r="O180" t="s">
        <v>3</v>
      </c>
      <c r="P180" s="6">
        <v>70.375</v>
      </c>
      <c r="Q180" t="s">
        <v>37</v>
      </c>
      <c r="R180" s="6">
        <v>3.75</v>
      </c>
      <c r="S180">
        <v>534</v>
      </c>
      <c r="T180" t="s">
        <v>38</v>
      </c>
      <c r="U180">
        <v>-166.53100000000001</v>
      </c>
      <c r="AC180">
        <f t="shared" si="18"/>
        <v>-67.616042239999985</v>
      </c>
      <c r="AD180">
        <v>17.8</v>
      </c>
      <c r="AE180">
        <f t="shared" si="24"/>
        <v>1</v>
      </c>
      <c r="AF180">
        <f t="shared" si="25"/>
        <v>1</v>
      </c>
      <c r="AG180">
        <f t="shared" si="26"/>
        <v>-235</v>
      </c>
      <c r="AH180">
        <f t="shared" si="26"/>
        <v>-235</v>
      </c>
    </row>
    <row r="181" spans="4:34" x14ac:dyDescent="0.2">
      <c r="D181">
        <v>17.899999999999999</v>
      </c>
      <c r="E181">
        <v>708.41800000000001</v>
      </c>
      <c r="F181">
        <f t="shared" si="19"/>
        <v>435.41800000000001</v>
      </c>
      <c r="G181">
        <f t="shared" si="20"/>
        <v>0.92208040000000002</v>
      </c>
      <c r="H181">
        <f t="shared" si="21"/>
        <v>0.39874919999999997</v>
      </c>
      <c r="I181">
        <f t="shared" si="22"/>
        <v>327.33854200000002</v>
      </c>
      <c r="J181">
        <f t="shared" si="23"/>
        <v>141.55596599999998</v>
      </c>
      <c r="O181" t="s">
        <v>3</v>
      </c>
      <c r="P181" s="6">
        <v>70.375</v>
      </c>
      <c r="Q181" t="s">
        <v>37</v>
      </c>
      <c r="R181" s="6">
        <v>3.7916666666666665</v>
      </c>
      <c r="S181">
        <v>540</v>
      </c>
      <c r="T181" t="s">
        <v>38</v>
      </c>
      <c r="U181">
        <v>-170.24299999999999</v>
      </c>
      <c r="AC181">
        <f t="shared" si="18"/>
        <v>-67.202499573333313</v>
      </c>
      <c r="AD181">
        <v>17.899999999999999</v>
      </c>
      <c r="AE181">
        <f t="shared" si="24"/>
        <v>1</v>
      </c>
      <c r="AF181">
        <f t="shared" si="25"/>
        <v>1</v>
      </c>
      <c r="AG181">
        <f t="shared" si="26"/>
        <v>-235</v>
      </c>
      <c r="AH181">
        <f t="shared" si="26"/>
        <v>-235</v>
      </c>
    </row>
    <row r="182" spans="4:34" x14ac:dyDescent="0.2">
      <c r="D182">
        <v>18</v>
      </c>
      <c r="E182">
        <v>710.20600000000002</v>
      </c>
      <c r="F182">
        <f t="shared" si="19"/>
        <v>437.20600000000002</v>
      </c>
      <c r="G182">
        <f t="shared" si="20"/>
        <v>0.91814679999999993</v>
      </c>
      <c r="H182">
        <f t="shared" si="21"/>
        <v>0.39767639999999999</v>
      </c>
      <c r="I182">
        <f t="shared" si="22"/>
        <v>325.94211399999995</v>
      </c>
      <c r="J182">
        <f t="shared" si="23"/>
        <v>141.17512199999999</v>
      </c>
      <c r="O182" t="s">
        <v>3</v>
      </c>
      <c r="P182" s="6">
        <v>70.375</v>
      </c>
      <c r="Q182" t="s">
        <v>37</v>
      </c>
      <c r="R182" s="6">
        <v>3.8333333333333335</v>
      </c>
      <c r="S182">
        <v>546</v>
      </c>
      <c r="T182" t="s">
        <v>38</v>
      </c>
      <c r="U182">
        <v>-173.31100000000001</v>
      </c>
      <c r="AC182">
        <f t="shared" si="18"/>
        <v>-66.725760746666708</v>
      </c>
      <c r="AD182">
        <v>18</v>
      </c>
      <c r="AE182">
        <f t="shared" si="24"/>
        <v>1</v>
      </c>
      <c r="AF182">
        <f t="shared" si="25"/>
        <v>1</v>
      </c>
      <c r="AG182">
        <f t="shared" si="26"/>
        <v>-235</v>
      </c>
      <c r="AH182">
        <f t="shared" si="26"/>
        <v>-235</v>
      </c>
    </row>
    <row r="183" spans="4:34" x14ac:dyDescent="0.2">
      <c r="D183">
        <v>18.100000000000001</v>
      </c>
      <c r="E183">
        <v>711.98299999999995</v>
      </c>
      <c r="F183">
        <f t="shared" si="19"/>
        <v>438.98299999999995</v>
      </c>
      <c r="G183">
        <f t="shared" si="20"/>
        <v>0.91423740000000009</v>
      </c>
      <c r="H183">
        <f t="shared" si="21"/>
        <v>0.39661020000000002</v>
      </c>
      <c r="I183">
        <f t="shared" si="22"/>
        <v>324.55427700000001</v>
      </c>
      <c r="J183">
        <f t="shared" si="23"/>
        <v>140.79662100000002</v>
      </c>
      <c r="O183" t="s">
        <v>3</v>
      </c>
      <c r="P183" s="6">
        <v>70.375</v>
      </c>
      <c r="Q183" t="s">
        <v>37</v>
      </c>
      <c r="R183" s="6">
        <v>3.875</v>
      </c>
      <c r="S183">
        <v>552</v>
      </c>
      <c r="T183" t="s">
        <v>38</v>
      </c>
      <c r="U183">
        <v>-176.614</v>
      </c>
      <c r="AC183">
        <f t="shared" si="18"/>
        <v>-66.273625440000018</v>
      </c>
      <c r="AD183">
        <v>18.100000000000001</v>
      </c>
      <c r="AE183">
        <f t="shared" si="24"/>
        <v>1</v>
      </c>
      <c r="AF183">
        <f t="shared" si="25"/>
        <v>1</v>
      </c>
      <c r="AG183">
        <f t="shared" si="26"/>
        <v>-235</v>
      </c>
      <c r="AH183">
        <f t="shared" si="26"/>
        <v>-235</v>
      </c>
    </row>
    <row r="184" spans="4:34" x14ac:dyDescent="0.2">
      <c r="D184">
        <v>18.2</v>
      </c>
      <c r="E184">
        <v>713.75</v>
      </c>
      <c r="F184">
        <f t="shared" si="19"/>
        <v>440.75</v>
      </c>
      <c r="G184">
        <f t="shared" si="20"/>
        <v>0.91034999999999999</v>
      </c>
      <c r="H184">
        <f t="shared" si="21"/>
        <v>0.39555000000000001</v>
      </c>
      <c r="I184">
        <f t="shared" si="22"/>
        <v>323.17424999999997</v>
      </c>
      <c r="J184">
        <f t="shared" si="23"/>
        <v>140.42025000000001</v>
      </c>
      <c r="O184" t="s">
        <v>3</v>
      </c>
      <c r="P184" s="6">
        <v>70.375</v>
      </c>
      <c r="Q184" t="s">
        <v>37</v>
      </c>
      <c r="R184" s="6">
        <v>3.9166666666666665</v>
      </c>
      <c r="S184">
        <v>558</v>
      </c>
      <c r="T184" t="s">
        <v>38</v>
      </c>
      <c r="U184">
        <v>-180.11199999999999</v>
      </c>
      <c r="AC184">
        <f t="shared" si="18"/>
        <v>-65.841993333333363</v>
      </c>
      <c r="AD184">
        <v>18.2</v>
      </c>
      <c r="AE184">
        <f t="shared" si="24"/>
        <v>1</v>
      </c>
      <c r="AF184">
        <f t="shared" si="25"/>
        <v>1</v>
      </c>
      <c r="AG184">
        <f t="shared" si="26"/>
        <v>-235</v>
      </c>
      <c r="AH184">
        <f t="shared" si="26"/>
        <v>-235</v>
      </c>
    </row>
    <row r="185" spans="4:34" x14ac:dyDescent="0.2">
      <c r="D185">
        <v>18.3</v>
      </c>
      <c r="E185">
        <v>715.50699999999995</v>
      </c>
      <c r="F185">
        <f t="shared" si="19"/>
        <v>442.50699999999995</v>
      </c>
      <c r="G185">
        <f t="shared" si="20"/>
        <v>0.90648460000000008</v>
      </c>
      <c r="H185">
        <f t="shared" si="21"/>
        <v>0.39449580000000001</v>
      </c>
      <c r="I185">
        <f t="shared" si="22"/>
        <v>321.80203300000005</v>
      </c>
      <c r="J185">
        <f t="shared" si="23"/>
        <v>140.046009</v>
      </c>
      <c r="O185" t="s">
        <v>3</v>
      </c>
      <c r="P185" s="6">
        <v>70.375</v>
      </c>
      <c r="Q185" t="s">
        <v>37</v>
      </c>
      <c r="R185" s="6">
        <v>3.9583333333333335</v>
      </c>
      <c r="S185">
        <v>564</v>
      </c>
      <c r="T185" t="s">
        <v>38</v>
      </c>
      <c r="U185">
        <v>-183.55199999999999</v>
      </c>
      <c r="AC185">
        <f t="shared" si="18"/>
        <v>-65.4055644266667</v>
      </c>
      <c r="AD185">
        <v>18.3</v>
      </c>
      <c r="AE185">
        <f t="shared" si="24"/>
        <v>1</v>
      </c>
      <c r="AF185">
        <f t="shared" si="25"/>
        <v>1</v>
      </c>
      <c r="AG185">
        <f t="shared" si="26"/>
        <v>-235</v>
      </c>
      <c r="AH185">
        <f t="shared" si="26"/>
        <v>-235</v>
      </c>
    </row>
    <row r="186" spans="4:34" x14ac:dyDescent="0.2">
      <c r="D186">
        <v>18.399999999999999</v>
      </c>
      <c r="E186">
        <v>717.25300000000004</v>
      </c>
      <c r="F186">
        <f t="shared" si="19"/>
        <v>444.25300000000004</v>
      </c>
      <c r="G186">
        <f t="shared" si="20"/>
        <v>0.90264339999999987</v>
      </c>
      <c r="H186">
        <f t="shared" si="21"/>
        <v>0.39344819999999997</v>
      </c>
      <c r="I186">
        <f t="shared" si="22"/>
        <v>320.43840699999993</v>
      </c>
      <c r="J186">
        <f t="shared" si="23"/>
        <v>139.67411099999998</v>
      </c>
      <c r="O186" t="s">
        <v>3</v>
      </c>
      <c r="P186" s="6">
        <v>70.375</v>
      </c>
      <c r="Q186" t="s">
        <v>37</v>
      </c>
      <c r="R186" s="6">
        <v>4</v>
      </c>
      <c r="S186">
        <v>570</v>
      </c>
      <c r="T186" t="s">
        <v>38</v>
      </c>
      <c r="U186">
        <v>-186.911</v>
      </c>
      <c r="AC186">
        <f t="shared" si="18"/>
        <v>-64.962139040000011</v>
      </c>
      <c r="AD186">
        <v>18.399999999999999</v>
      </c>
      <c r="AE186">
        <f t="shared" si="24"/>
        <v>1</v>
      </c>
      <c r="AF186">
        <f t="shared" si="25"/>
        <v>1</v>
      </c>
      <c r="AG186">
        <f t="shared" si="26"/>
        <v>-235</v>
      </c>
      <c r="AH186">
        <f t="shared" si="26"/>
        <v>-235</v>
      </c>
    </row>
    <row r="187" spans="4:34" x14ac:dyDescent="0.2">
      <c r="D187">
        <v>18.5</v>
      </c>
      <c r="E187">
        <v>718.98900000000003</v>
      </c>
      <c r="F187">
        <f t="shared" si="19"/>
        <v>445.98900000000003</v>
      </c>
      <c r="G187">
        <f t="shared" si="20"/>
        <v>0.89882419999999996</v>
      </c>
      <c r="H187">
        <f t="shared" si="21"/>
        <v>0.39240659999999994</v>
      </c>
      <c r="I187">
        <f t="shared" si="22"/>
        <v>319.08259099999998</v>
      </c>
      <c r="J187">
        <f t="shared" si="23"/>
        <v>139.30434299999999</v>
      </c>
      <c r="O187" t="s">
        <v>3</v>
      </c>
      <c r="P187" s="6">
        <v>70.375</v>
      </c>
      <c r="Q187" t="s">
        <v>37</v>
      </c>
      <c r="R187" s="6">
        <v>4.041666666666667</v>
      </c>
      <c r="S187">
        <v>576</v>
      </c>
      <c r="T187" t="s">
        <v>38</v>
      </c>
      <c r="U187">
        <v>-190.19</v>
      </c>
      <c r="AC187">
        <f t="shared" si="18"/>
        <v>-64.511716853333326</v>
      </c>
      <c r="AD187">
        <v>18.5</v>
      </c>
      <c r="AE187">
        <f t="shared" si="24"/>
        <v>1</v>
      </c>
      <c r="AF187">
        <f t="shared" si="25"/>
        <v>1</v>
      </c>
      <c r="AG187">
        <f t="shared" si="26"/>
        <v>-235</v>
      </c>
      <c r="AH187">
        <f t="shared" si="26"/>
        <v>-235</v>
      </c>
    </row>
    <row r="188" spans="4:34" x14ac:dyDescent="0.2">
      <c r="D188">
        <v>18.600000000000001</v>
      </c>
      <c r="E188">
        <v>720.71400000000006</v>
      </c>
      <c r="F188">
        <f t="shared" si="19"/>
        <v>447.71400000000006</v>
      </c>
      <c r="G188">
        <f t="shared" si="20"/>
        <v>0.89502919999999986</v>
      </c>
      <c r="H188">
        <f t="shared" si="21"/>
        <v>0.39137159999999993</v>
      </c>
      <c r="I188">
        <f t="shared" si="22"/>
        <v>317.73536599999994</v>
      </c>
      <c r="J188">
        <f t="shared" si="23"/>
        <v>138.93691799999996</v>
      </c>
      <c r="O188" t="s">
        <v>3</v>
      </c>
      <c r="P188" s="6">
        <v>70.375</v>
      </c>
      <c r="Q188" t="s">
        <v>37</v>
      </c>
      <c r="R188" s="6">
        <v>4.083333333333333</v>
      </c>
      <c r="S188">
        <v>582</v>
      </c>
      <c r="T188" t="s">
        <v>38</v>
      </c>
      <c r="U188">
        <v>-193.43199999999999</v>
      </c>
      <c r="AC188">
        <f t="shared" si="18"/>
        <v>-64.058698186666703</v>
      </c>
      <c r="AD188">
        <v>18.600000000000001</v>
      </c>
      <c r="AE188">
        <f t="shared" si="24"/>
        <v>1</v>
      </c>
      <c r="AF188">
        <f t="shared" si="25"/>
        <v>1</v>
      </c>
      <c r="AG188">
        <f t="shared" si="26"/>
        <v>-235</v>
      </c>
      <c r="AH188">
        <f t="shared" si="26"/>
        <v>-235</v>
      </c>
    </row>
    <row r="189" spans="4:34" x14ac:dyDescent="0.2">
      <c r="D189">
        <v>18.7</v>
      </c>
      <c r="E189">
        <v>722.428</v>
      </c>
      <c r="F189">
        <f t="shared" si="19"/>
        <v>449.428</v>
      </c>
      <c r="G189">
        <f t="shared" si="20"/>
        <v>0.89125840000000001</v>
      </c>
      <c r="H189">
        <f t="shared" si="21"/>
        <v>0.3903432</v>
      </c>
      <c r="I189">
        <f t="shared" si="22"/>
        <v>316.39673199999999</v>
      </c>
      <c r="J189">
        <f t="shared" si="23"/>
        <v>138.57183599999999</v>
      </c>
      <c r="O189" t="s">
        <v>3</v>
      </c>
      <c r="P189" s="6">
        <v>70.375</v>
      </c>
      <c r="Q189" t="s">
        <v>37</v>
      </c>
      <c r="R189" s="6">
        <v>4.125</v>
      </c>
      <c r="S189">
        <v>588</v>
      </c>
      <c r="T189" t="s">
        <v>38</v>
      </c>
      <c r="U189">
        <v>-196.61199999999999</v>
      </c>
      <c r="AC189">
        <f t="shared" si="18"/>
        <v>-63.600583040000032</v>
      </c>
      <c r="AD189">
        <v>18.7</v>
      </c>
      <c r="AE189">
        <f t="shared" si="24"/>
        <v>1</v>
      </c>
      <c r="AF189">
        <f t="shared" si="25"/>
        <v>1</v>
      </c>
      <c r="AG189">
        <f t="shared" si="26"/>
        <v>-235</v>
      </c>
      <c r="AH189">
        <f t="shared" si="26"/>
        <v>-235</v>
      </c>
    </row>
    <row r="190" spans="4:34" x14ac:dyDescent="0.2">
      <c r="D190">
        <v>18.8</v>
      </c>
      <c r="E190">
        <v>724.13099999999997</v>
      </c>
      <c r="F190">
        <f t="shared" si="19"/>
        <v>451.13099999999997</v>
      </c>
      <c r="G190">
        <f t="shared" si="20"/>
        <v>0.88751180000000007</v>
      </c>
      <c r="H190">
        <f t="shared" si="21"/>
        <v>0.38932139999999998</v>
      </c>
      <c r="I190">
        <f t="shared" si="22"/>
        <v>315.06668900000005</v>
      </c>
      <c r="J190">
        <f t="shared" si="23"/>
        <v>138.20909699999999</v>
      </c>
      <c r="O190" t="s">
        <v>3</v>
      </c>
      <c r="P190" s="6">
        <v>70.375</v>
      </c>
      <c r="Q190" t="s">
        <v>37</v>
      </c>
      <c r="R190" s="6">
        <v>4.166666666666667</v>
      </c>
      <c r="S190">
        <v>594</v>
      </c>
      <c r="T190" t="s">
        <v>38</v>
      </c>
      <c r="U190">
        <v>-199.69399999999999</v>
      </c>
      <c r="AC190">
        <f t="shared" si="18"/>
        <v>-63.133771413333363</v>
      </c>
      <c r="AD190">
        <v>18.8</v>
      </c>
      <c r="AE190">
        <f t="shared" si="24"/>
        <v>1</v>
      </c>
      <c r="AF190">
        <f t="shared" si="25"/>
        <v>1</v>
      </c>
      <c r="AG190">
        <f t="shared" si="26"/>
        <v>-235</v>
      </c>
      <c r="AH190">
        <f t="shared" si="26"/>
        <v>-235</v>
      </c>
    </row>
    <row r="191" spans="4:34" x14ac:dyDescent="0.2">
      <c r="D191">
        <v>18.899999999999999</v>
      </c>
      <c r="E191">
        <v>725.82399999999996</v>
      </c>
      <c r="F191">
        <f t="shared" si="19"/>
        <v>452.82399999999996</v>
      </c>
      <c r="G191">
        <f t="shared" si="20"/>
        <v>0.88378720000000011</v>
      </c>
      <c r="H191">
        <f t="shared" si="21"/>
        <v>0.38830560000000003</v>
      </c>
      <c r="I191">
        <f t="shared" si="22"/>
        <v>313.74445600000001</v>
      </c>
      <c r="J191">
        <f t="shared" si="23"/>
        <v>137.848488</v>
      </c>
      <c r="O191" t="s">
        <v>3</v>
      </c>
      <c r="P191" s="6">
        <v>70.375</v>
      </c>
      <c r="Q191" t="s">
        <v>37</v>
      </c>
      <c r="R191" s="6">
        <v>4.208333333333333</v>
      </c>
      <c r="S191">
        <v>600</v>
      </c>
      <c r="T191" t="s">
        <v>38</v>
      </c>
      <c r="U191">
        <v>-202.62899999999999</v>
      </c>
      <c r="AC191">
        <f t="shared" si="18"/>
        <v>-62.653262986666675</v>
      </c>
      <c r="AD191">
        <v>18.899999999999999</v>
      </c>
      <c r="AE191">
        <f t="shared" si="24"/>
        <v>1</v>
      </c>
      <c r="AF191">
        <f t="shared" si="25"/>
        <v>1</v>
      </c>
      <c r="AG191">
        <f t="shared" si="26"/>
        <v>-235</v>
      </c>
      <c r="AH191">
        <f t="shared" si="26"/>
        <v>-235</v>
      </c>
    </row>
    <row r="192" spans="4:34" x14ac:dyDescent="0.2">
      <c r="D192">
        <v>19</v>
      </c>
      <c r="E192">
        <v>727.50599999999997</v>
      </c>
      <c r="F192">
        <f t="shared" si="19"/>
        <v>454.50599999999997</v>
      </c>
      <c r="G192">
        <f t="shared" si="20"/>
        <v>0.88008680000000006</v>
      </c>
      <c r="H192">
        <f t="shared" si="21"/>
        <v>0.38729639999999999</v>
      </c>
      <c r="I192">
        <f t="shared" si="22"/>
        <v>312.430814</v>
      </c>
      <c r="J192">
        <f t="shared" si="23"/>
        <v>137.49022199999999</v>
      </c>
      <c r="O192" t="s">
        <v>3</v>
      </c>
      <c r="P192" s="6">
        <v>70.375</v>
      </c>
      <c r="Q192" t="s">
        <v>37</v>
      </c>
      <c r="R192" s="6">
        <v>4.25</v>
      </c>
      <c r="S192">
        <v>606</v>
      </c>
      <c r="T192" t="s">
        <v>38</v>
      </c>
      <c r="U192">
        <v>-205.46600000000001</v>
      </c>
      <c r="AC192">
        <f t="shared" si="18"/>
        <v>-62.16405807999999</v>
      </c>
      <c r="AD192">
        <v>19</v>
      </c>
      <c r="AE192">
        <f t="shared" si="24"/>
        <v>1</v>
      </c>
      <c r="AF192">
        <f t="shared" si="25"/>
        <v>1</v>
      </c>
      <c r="AG192">
        <f t="shared" si="26"/>
        <v>-235</v>
      </c>
      <c r="AH192">
        <f t="shared" si="26"/>
        <v>-235</v>
      </c>
    </row>
    <row r="193" spans="4:34" x14ac:dyDescent="0.2">
      <c r="D193">
        <v>19.100000000000001</v>
      </c>
      <c r="E193">
        <v>729.178</v>
      </c>
      <c r="F193">
        <f t="shared" si="19"/>
        <v>456.178</v>
      </c>
      <c r="G193">
        <f t="shared" si="20"/>
        <v>0.87640840000000009</v>
      </c>
      <c r="H193">
        <f t="shared" si="21"/>
        <v>0.3862932</v>
      </c>
      <c r="I193">
        <f t="shared" si="22"/>
        <v>311.12498200000005</v>
      </c>
      <c r="J193">
        <f t="shared" si="23"/>
        <v>137.134086</v>
      </c>
      <c r="O193" t="s">
        <v>3</v>
      </c>
      <c r="P193" s="6">
        <v>70.375</v>
      </c>
      <c r="Q193" t="s">
        <v>37</v>
      </c>
      <c r="R193" s="6">
        <v>4.291666666666667</v>
      </c>
      <c r="S193">
        <v>612</v>
      </c>
      <c r="T193" t="s">
        <v>38</v>
      </c>
      <c r="U193">
        <v>-208.202</v>
      </c>
      <c r="AC193">
        <f t="shared" si="18"/>
        <v>-61.665756373333352</v>
      </c>
      <c r="AD193">
        <v>19.100000000000001</v>
      </c>
      <c r="AE193">
        <f t="shared" si="24"/>
        <v>1</v>
      </c>
      <c r="AF193">
        <f t="shared" si="25"/>
        <v>1</v>
      </c>
      <c r="AG193">
        <f t="shared" si="26"/>
        <v>-235</v>
      </c>
      <c r="AH193">
        <f t="shared" si="26"/>
        <v>-235</v>
      </c>
    </row>
    <row r="194" spans="4:34" x14ac:dyDescent="0.2">
      <c r="D194">
        <v>19.2</v>
      </c>
      <c r="E194">
        <v>730.84100000000001</v>
      </c>
      <c r="F194">
        <f t="shared" si="19"/>
        <v>457.84100000000001</v>
      </c>
      <c r="G194">
        <f t="shared" si="20"/>
        <v>0.87274980000000002</v>
      </c>
      <c r="H194">
        <f t="shared" si="21"/>
        <v>0.38529539999999995</v>
      </c>
      <c r="I194">
        <f t="shared" si="22"/>
        <v>309.82617900000002</v>
      </c>
      <c r="J194">
        <f t="shared" si="23"/>
        <v>136.779867</v>
      </c>
      <c r="O194" t="s">
        <v>3</v>
      </c>
      <c r="P194" s="6">
        <v>70.375</v>
      </c>
      <c r="Q194" t="s">
        <v>37</v>
      </c>
      <c r="R194" s="6">
        <v>4.333333333333333</v>
      </c>
      <c r="S194">
        <v>618</v>
      </c>
      <c r="T194" t="s">
        <v>38</v>
      </c>
      <c r="U194">
        <v>-210.87</v>
      </c>
      <c r="AC194">
        <f t="shared" si="18"/>
        <v>-61.161557546666643</v>
      </c>
      <c r="AD194">
        <v>19.2</v>
      </c>
      <c r="AE194">
        <f t="shared" si="24"/>
        <v>1</v>
      </c>
      <c r="AF194">
        <f t="shared" si="25"/>
        <v>1</v>
      </c>
      <c r="AG194">
        <f t="shared" si="26"/>
        <v>-235</v>
      </c>
      <c r="AH194">
        <f t="shared" si="26"/>
        <v>-235</v>
      </c>
    </row>
    <row r="195" spans="4:34" x14ac:dyDescent="0.2">
      <c r="D195">
        <v>19.3</v>
      </c>
      <c r="E195">
        <v>732.49300000000005</v>
      </c>
      <c r="F195">
        <f t="shared" si="19"/>
        <v>459.49300000000005</v>
      </c>
      <c r="G195">
        <f t="shared" si="20"/>
        <v>0.86911539999999987</v>
      </c>
      <c r="H195">
        <f t="shared" si="21"/>
        <v>0.38430419999999998</v>
      </c>
      <c r="I195">
        <f t="shared" si="22"/>
        <v>308.53596699999997</v>
      </c>
      <c r="J195">
        <f t="shared" si="23"/>
        <v>136.42799099999999</v>
      </c>
      <c r="O195" t="s">
        <v>3</v>
      </c>
      <c r="P195" s="6">
        <v>70.375</v>
      </c>
      <c r="Q195" t="s">
        <v>37</v>
      </c>
      <c r="R195" s="6">
        <v>4.375</v>
      </c>
      <c r="S195">
        <v>624</v>
      </c>
      <c r="T195" t="s">
        <v>38</v>
      </c>
      <c r="U195">
        <v>-213.43299999999999</v>
      </c>
      <c r="AC195">
        <f t="shared" ref="AC195:AC258" si="27">(AVERAGE(E195:AB195))-273</f>
        <v>-60.64796223999997</v>
      </c>
      <c r="AD195">
        <v>19.3</v>
      </c>
      <c r="AE195">
        <f t="shared" si="24"/>
        <v>1</v>
      </c>
      <c r="AF195">
        <f t="shared" si="25"/>
        <v>1</v>
      </c>
      <c r="AG195">
        <f t="shared" si="26"/>
        <v>-235</v>
      </c>
      <c r="AH195">
        <f t="shared" si="26"/>
        <v>-235</v>
      </c>
    </row>
    <row r="196" spans="4:34" x14ac:dyDescent="0.2">
      <c r="D196">
        <v>19.399999999999999</v>
      </c>
      <c r="E196">
        <v>734.13499999999999</v>
      </c>
      <c r="F196">
        <f t="shared" ref="F196:F202" si="28">+E196-273</f>
        <v>461.13499999999999</v>
      </c>
      <c r="G196">
        <f t="shared" ref="G196:G202" si="29">IF($F196&lt;400,1,IF(MOD($F196,100)=0,VLOOKUP($F196,$A$3:$C$15,2,FALSE),VLOOKUP(FLOOR($F196,100),$A$3:$C$15,2,FALSE)-($F196-FLOOR($F196,100))/(CEILING($F196,100)-FLOOR($F196,100))*(VLOOKUP(FLOOR($F196,100),$A$3:$C$15,2,FALSE)-VLOOKUP(CEILING($F196,100),$A$3:$C$15,2,FALSE))))</f>
        <v>0.86550300000000002</v>
      </c>
      <c r="H196">
        <f t="shared" ref="H196:H202" si="30">IF($F196&lt;100,1,IF(MOD($F196,100)=0,VLOOKUP($F196,$A$3:$C$15,3,FALSE),VLOOKUP(FLOOR($F196,100),$A$3:$C$15,3,FALSE)-($F196-FLOOR($F196,100))/(CEILING($F196,100)-FLOOR($F196,100))*(VLOOKUP(FLOOR($F196,100),$A$3:$C$15,3,FALSE)-VLOOKUP(CEILING($F196,100),$A$3:$C$15,3,FALSE))))</f>
        <v>0.38331899999999997</v>
      </c>
      <c r="I196">
        <f t="shared" ref="I196:I202" si="31">355*G196</f>
        <v>307.25356499999998</v>
      </c>
      <c r="J196">
        <f t="shared" ref="J196:J202" si="32">355*H196</f>
        <v>136.07824499999998</v>
      </c>
      <c r="O196" t="s">
        <v>3</v>
      </c>
      <c r="P196" s="6">
        <v>70.375</v>
      </c>
      <c r="Q196" t="s">
        <v>37</v>
      </c>
      <c r="R196" s="6">
        <v>4.416666666666667</v>
      </c>
      <c r="S196">
        <v>630</v>
      </c>
      <c r="T196" t="s">
        <v>38</v>
      </c>
      <c r="U196">
        <v>-215.93600000000001</v>
      </c>
      <c r="AC196">
        <f t="shared" si="27"/>
        <v>-60.129370133333339</v>
      </c>
      <c r="AD196">
        <v>19.399999999999999</v>
      </c>
      <c r="AE196">
        <f t="shared" ref="AE196:AE259" si="33">IF(AC196&lt;400,1,IF(MOD(AC196,100)=0,VLOOKUP(AC196,$A$3:$C$15,2,FALSE),VLOOKUP(FLOOR(AC196,100),$A$3:$C$15,2,FALSE)-(AC196-FLOOR(AC196,100))/(CEILING(AC196,100)-FLOOR(AC196,100))*(VLOOKUP(FLOOR(AC196,100),$A$3:$C$15,2,FALSE)-VLOOKUP(CEILING(AC196,100),$A$3:$C$15,2,FALSE))))</f>
        <v>1</v>
      </c>
      <c r="AF196">
        <f t="shared" ref="AF196:AF259" si="34">IF($AC196&lt;100,1,IF(MOD($AC196,100)=0,VLOOKUP($AC196,$A$3:$C$15,3,FALSE),VLOOKUP(FLOOR($AC196,100),$A$3:$C$15,3,FALSE)-($AC196-FLOOR($AC196,100))/(CEILING($AC196,100)-FLOOR($AC196,100))*(VLOOKUP(FLOOR($AC196,100),$A$3:$C$15,3,FALSE)-VLOOKUP(CEILING($AC196,100),$A$3:$C$15,3,FALSE))))</f>
        <v>1</v>
      </c>
      <c r="AG196">
        <f t="shared" ref="AG196:AH259" si="35">-235*AE196</f>
        <v>-235</v>
      </c>
      <c r="AH196">
        <f t="shared" si="35"/>
        <v>-235</v>
      </c>
    </row>
    <row r="197" spans="4:34" x14ac:dyDescent="0.2">
      <c r="D197">
        <v>19.5</v>
      </c>
      <c r="E197">
        <v>735.76700000000005</v>
      </c>
      <c r="F197">
        <f t="shared" si="28"/>
        <v>462.76700000000005</v>
      </c>
      <c r="G197">
        <f t="shared" si="29"/>
        <v>0.86191259999999992</v>
      </c>
      <c r="H197">
        <f t="shared" si="30"/>
        <v>0.38233979999999995</v>
      </c>
      <c r="I197">
        <f t="shared" si="31"/>
        <v>305.978973</v>
      </c>
      <c r="J197">
        <f t="shared" si="32"/>
        <v>135.73062899999999</v>
      </c>
      <c r="O197" t="s">
        <v>3</v>
      </c>
      <c r="P197" s="6">
        <v>70.375</v>
      </c>
      <c r="Q197" t="s">
        <v>37</v>
      </c>
      <c r="R197" s="6">
        <v>4.458333333333333</v>
      </c>
      <c r="S197">
        <v>636</v>
      </c>
      <c r="T197" t="s">
        <v>38</v>
      </c>
      <c r="U197">
        <v>-218.38399999999999</v>
      </c>
      <c r="AC197">
        <f t="shared" si="27"/>
        <v>-59.606281226666681</v>
      </c>
      <c r="AD197">
        <v>19.5</v>
      </c>
      <c r="AE197">
        <f t="shared" si="33"/>
        <v>1</v>
      </c>
      <c r="AF197">
        <f t="shared" si="34"/>
        <v>1</v>
      </c>
      <c r="AG197">
        <f t="shared" si="35"/>
        <v>-235</v>
      </c>
      <c r="AH197">
        <f t="shared" si="35"/>
        <v>-235</v>
      </c>
    </row>
    <row r="198" spans="4:34" x14ac:dyDescent="0.2">
      <c r="D198">
        <v>19.600000000000001</v>
      </c>
      <c r="E198">
        <v>737.38800000000003</v>
      </c>
      <c r="F198">
        <f t="shared" si="28"/>
        <v>464.38800000000003</v>
      </c>
      <c r="G198">
        <f t="shared" si="29"/>
        <v>0.85834639999999995</v>
      </c>
      <c r="H198">
        <f t="shared" si="30"/>
        <v>0.38136719999999996</v>
      </c>
      <c r="I198">
        <f t="shared" si="31"/>
        <v>304.71297199999998</v>
      </c>
      <c r="J198">
        <f t="shared" si="32"/>
        <v>135.38535599999997</v>
      </c>
      <c r="O198" t="s">
        <v>3</v>
      </c>
      <c r="P198" s="6">
        <v>70.375</v>
      </c>
      <c r="Q198" t="s">
        <v>37</v>
      </c>
      <c r="R198" s="6">
        <v>4.5</v>
      </c>
      <c r="S198">
        <v>642</v>
      </c>
      <c r="T198" t="s">
        <v>38</v>
      </c>
      <c r="U198">
        <v>-220.75899999999999</v>
      </c>
      <c r="AC198">
        <f t="shared" si="27"/>
        <v>-59.076995839999967</v>
      </c>
      <c r="AD198">
        <v>19.600000000000001</v>
      </c>
      <c r="AE198">
        <f t="shared" si="33"/>
        <v>1</v>
      </c>
      <c r="AF198">
        <f t="shared" si="34"/>
        <v>1</v>
      </c>
      <c r="AG198">
        <f t="shared" si="35"/>
        <v>-235</v>
      </c>
      <c r="AH198">
        <f t="shared" si="35"/>
        <v>-235</v>
      </c>
    </row>
    <row r="199" spans="4:34" x14ac:dyDescent="0.2">
      <c r="D199">
        <v>19.7</v>
      </c>
      <c r="E199">
        <v>739</v>
      </c>
      <c r="F199">
        <f t="shared" si="28"/>
        <v>466</v>
      </c>
      <c r="G199">
        <f t="shared" si="29"/>
        <v>0.8548</v>
      </c>
      <c r="H199">
        <f t="shared" si="30"/>
        <v>0.38039999999999996</v>
      </c>
      <c r="I199">
        <f t="shared" si="31"/>
        <v>303.45400000000001</v>
      </c>
      <c r="J199">
        <f t="shared" si="32"/>
        <v>135.04199999999997</v>
      </c>
      <c r="O199" t="s">
        <v>3</v>
      </c>
      <c r="P199" s="6">
        <v>70.375</v>
      </c>
      <c r="Q199" t="s">
        <v>37</v>
      </c>
      <c r="R199" s="6">
        <v>4.541666666666667</v>
      </c>
      <c r="S199">
        <v>648</v>
      </c>
      <c r="T199" t="s">
        <v>38</v>
      </c>
      <c r="U199">
        <v>-223.06</v>
      </c>
      <c r="AC199">
        <f t="shared" si="27"/>
        <v>-58.541213333333332</v>
      </c>
      <c r="AD199">
        <v>19.7</v>
      </c>
      <c r="AE199">
        <f t="shared" si="33"/>
        <v>1</v>
      </c>
      <c r="AF199">
        <f t="shared" si="34"/>
        <v>1</v>
      </c>
      <c r="AG199">
        <f t="shared" si="35"/>
        <v>-235</v>
      </c>
      <c r="AH199">
        <f t="shared" si="35"/>
        <v>-235</v>
      </c>
    </row>
    <row r="200" spans="4:34" x14ac:dyDescent="0.2">
      <c r="D200">
        <v>19.8</v>
      </c>
      <c r="E200">
        <v>740.60199999999998</v>
      </c>
      <c r="F200">
        <f t="shared" si="28"/>
        <v>467.60199999999998</v>
      </c>
      <c r="G200">
        <f t="shared" si="29"/>
        <v>0.85127560000000013</v>
      </c>
      <c r="H200">
        <f t="shared" si="30"/>
        <v>0.37943880000000002</v>
      </c>
      <c r="I200">
        <f t="shared" si="31"/>
        <v>302.20283800000004</v>
      </c>
      <c r="J200">
        <f t="shared" si="32"/>
        <v>134.700774</v>
      </c>
      <c r="O200" t="s">
        <v>3</v>
      </c>
      <c r="P200" s="6">
        <v>70.375</v>
      </c>
      <c r="Q200" t="s">
        <v>37</v>
      </c>
      <c r="R200" s="6">
        <v>4.583333333333333</v>
      </c>
      <c r="S200">
        <v>654</v>
      </c>
      <c r="T200" t="s">
        <v>38</v>
      </c>
      <c r="U200">
        <v>-225.31100000000001</v>
      </c>
      <c r="AC200">
        <f t="shared" si="27"/>
        <v>-58.001434026666686</v>
      </c>
      <c r="AD200">
        <v>19.8</v>
      </c>
      <c r="AE200">
        <f t="shared" si="33"/>
        <v>1</v>
      </c>
      <c r="AF200">
        <f t="shared" si="34"/>
        <v>1</v>
      </c>
      <c r="AG200">
        <f t="shared" si="35"/>
        <v>-235</v>
      </c>
      <c r="AH200">
        <f t="shared" si="35"/>
        <v>-235</v>
      </c>
    </row>
    <row r="201" spans="4:34" x14ac:dyDescent="0.2">
      <c r="D201">
        <v>19.899999999999999</v>
      </c>
      <c r="E201">
        <v>742.19600000000003</v>
      </c>
      <c r="F201">
        <f t="shared" si="28"/>
        <v>469.19600000000003</v>
      </c>
      <c r="G201">
        <f t="shared" si="29"/>
        <v>0.84776879999999999</v>
      </c>
      <c r="H201">
        <f t="shared" si="30"/>
        <v>0.3784824</v>
      </c>
      <c r="I201">
        <f t="shared" si="31"/>
        <v>300.95792399999999</v>
      </c>
      <c r="J201">
        <f t="shared" si="32"/>
        <v>134.36125200000001</v>
      </c>
      <c r="O201" t="s">
        <v>3</v>
      </c>
      <c r="P201" s="6">
        <v>70.375</v>
      </c>
      <c r="Q201" t="s">
        <v>37</v>
      </c>
      <c r="R201" s="6">
        <v>4.625</v>
      </c>
      <c r="S201">
        <v>660</v>
      </c>
      <c r="T201" t="s">
        <v>38</v>
      </c>
      <c r="U201">
        <v>-227.52</v>
      </c>
      <c r="AC201">
        <f t="shared" si="27"/>
        <v>-57.458257279999998</v>
      </c>
      <c r="AD201">
        <v>19.899999999999999</v>
      </c>
      <c r="AE201">
        <f t="shared" si="33"/>
        <v>1</v>
      </c>
      <c r="AF201">
        <f t="shared" si="34"/>
        <v>1</v>
      </c>
      <c r="AG201">
        <f t="shared" si="35"/>
        <v>-235</v>
      </c>
      <c r="AH201">
        <f t="shared" si="35"/>
        <v>-235</v>
      </c>
    </row>
    <row r="202" spans="4:34" x14ac:dyDescent="0.2">
      <c r="D202">
        <v>20</v>
      </c>
      <c r="E202">
        <v>743.78</v>
      </c>
      <c r="F202">
        <f t="shared" si="28"/>
        <v>470.78</v>
      </c>
      <c r="G202">
        <f t="shared" si="29"/>
        <v>0.84428400000000003</v>
      </c>
      <c r="H202">
        <f t="shared" si="30"/>
        <v>0.37753199999999998</v>
      </c>
      <c r="I202">
        <f t="shared" si="31"/>
        <v>299.72082</v>
      </c>
      <c r="J202">
        <f t="shared" si="32"/>
        <v>134.02385999999998</v>
      </c>
      <c r="O202" t="s">
        <v>3</v>
      </c>
      <c r="P202" s="6">
        <v>70.375</v>
      </c>
      <c r="Q202" t="s">
        <v>37</v>
      </c>
      <c r="R202" s="6">
        <v>4.666666666666667</v>
      </c>
      <c r="S202">
        <v>666</v>
      </c>
      <c r="T202" t="s">
        <v>38</v>
      </c>
      <c r="U202">
        <v>-229.69499999999999</v>
      </c>
      <c r="AC202">
        <f t="shared" si="27"/>
        <v>-56.912683733333381</v>
      </c>
      <c r="AD202">
        <v>20</v>
      </c>
      <c r="AE202">
        <f t="shared" si="33"/>
        <v>1</v>
      </c>
      <c r="AF202">
        <f t="shared" si="34"/>
        <v>1</v>
      </c>
      <c r="AG202">
        <f t="shared" si="35"/>
        <v>-235</v>
      </c>
      <c r="AH202">
        <f t="shared" si="35"/>
        <v>-235</v>
      </c>
    </row>
    <row r="203" spans="4:34" x14ac:dyDescent="0.2">
      <c r="O203" t="s">
        <v>3</v>
      </c>
      <c r="P203" s="6">
        <v>70.375</v>
      </c>
      <c r="Q203" t="s">
        <v>37</v>
      </c>
      <c r="R203" s="6">
        <v>4.708333333333333</v>
      </c>
      <c r="S203">
        <v>672</v>
      </c>
      <c r="T203" t="s">
        <v>38</v>
      </c>
      <c r="U203">
        <v>-231.73699999999999</v>
      </c>
      <c r="AC203">
        <f t="shared" si="27"/>
        <v>-144.16341666666665</v>
      </c>
      <c r="AD203">
        <v>18.600000000000001</v>
      </c>
      <c r="AE203">
        <f t="shared" si="33"/>
        <v>1</v>
      </c>
      <c r="AF203">
        <f t="shared" si="34"/>
        <v>1</v>
      </c>
      <c r="AG203">
        <f t="shared" si="35"/>
        <v>-235</v>
      </c>
      <c r="AH203">
        <f t="shared" si="35"/>
        <v>-235</v>
      </c>
    </row>
    <row r="204" spans="4:34" x14ac:dyDescent="0.2">
      <c r="O204" t="s">
        <v>3</v>
      </c>
      <c r="P204" s="6">
        <v>70.375</v>
      </c>
      <c r="Q204" t="s">
        <v>37</v>
      </c>
      <c r="R204" s="6">
        <v>4.75</v>
      </c>
      <c r="S204">
        <v>678</v>
      </c>
      <c r="T204" t="s">
        <v>38</v>
      </c>
      <c r="U204">
        <v>-233.57499999999999</v>
      </c>
      <c r="AC204">
        <f t="shared" si="27"/>
        <v>-143.11250000000001</v>
      </c>
      <c r="AD204">
        <v>18.7</v>
      </c>
      <c r="AE204">
        <f t="shared" si="33"/>
        <v>1</v>
      </c>
      <c r="AF204">
        <f t="shared" si="34"/>
        <v>1</v>
      </c>
      <c r="AG204">
        <f t="shared" si="35"/>
        <v>-235</v>
      </c>
      <c r="AH204">
        <f t="shared" si="35"/>
        <v>-235</v>
      </c>
    </row>
    <row r="205" spans="4:34" x14ac:dyDescent="0.2">
      <c r="O205" t="s">
        <v>3</v>
      </c>
      <c r="P205" s="6">
        <v>70.375</v>
      </c>
      <c r="Q205" t="s">
        <v>37</v>
      </c>
      <c r="R205" s="6">
        <v>4.791666666666667</v>
      </c>
      <c r="S205">
        <v>684</v>
      </c>
      <c r="T205" t="s">
        <v>38</v>
      </c>
      <c r="U205">
        <v>-235.3</v>
      </c>
      <c r="AC205">
        <f t="shared" si="27"/>
        <v>-142.03333333333336</v>
      </c>
      <c r="AD205">
        <v>18.8</v>
      </c>
      <c r="AE205">
        <f t="shared" si="33"/>
        <v>1</v>
      </c>
      <c r="AF205">
        <f t="shared" si="34"/>
        <v>1</v>
      </c>
      <c r="AG205">
        <f t="shared" si="35"/>
        <v>-235</v>
      </c>
      <c r="AH205">
        <f t="shared" si="35"/>
        <v>-235</v>
      </c>
    </row>
    <row r="206" spans="4:34" x14ac:dyDescent="0.2">
      <c r="O206" t="s">
        <v>3</v>
      </c>
      <c r="P206" s="6">
        <v>70.375</v>
      </c>
      <c r="Q206" t="s">
        <v>37</v>
      </c>
      <c r="R206" s="6">
        <v>4.833333333333333</v>
      </c>
      <c r="S206">
        <v>690</v>
      </c>
      <c r="T206" t="s">
        <v>38</v>
      </c>
      <c r="U206">
        <v>-237.208</v>
      </c>
      <c r="AC206">
        <f t="shared" si="27"/>
        <v>-140.99991666666665</v>
      </c>
      <c r="AD206">
        <v>18.899999999999999</v>
      </c>
      <c r="AE206">
        <f t="shared" si="33"/>
        <v>1</v>
      </c>
      <c r="AF206">
        <f t="shared" si="34"/>
        <v>1</v>
      </c>
      <c r="AG206">
        <f t="shared" si="35"/>
        <v>-235</v>
      </c>
      <c r="AH206">
        <f t="shared" si="35"/>
        <v>-235</v>
      </c>
    </row>
    <row r="207" spans="4:34" x14ac:dyDescent="0.2">
      <c r="O207" t="s">
        <v>3</v>
      </c>
      <c r="P207" s="6">
        <v>70.375</v>
      </c>
      <c r="Q207" t="s">
        <v>37</v>
      </c>
      <c r="R207" s="6">
        <v>4.875</v>
      </c>
      <c r="S207">
        <v>696</v>
      </c>
      <c r="T207" t="s">
        <v>38</v>
      </c>
      <c r="U207">
        <v>-239.46600000000001</v>
      </c>
      <c r="AC207">
        <f t="shared" si="27"/>
        <v>-140.054</v>
      </c>
      <c r="AD207">
        <v>19</v>
      </c>
      <c r="AE207">
        <f t="shared" si="33"/>
        <v>1</v>
      </c>
      <c r="AF207">
        <f t="shared" si="34"/>
        <v>1</v>
      </c>
      <c r="AG207">
        <f t="shared" si="35"/>
        <v>-235</v>
      </c>
      <c r="AH207">
        <f t="shared" si="35"/>
        <v>-235</v>
      </c>
    </row>
    <row r="208" spans="4:34" x14ac:dyDescent="0.2">
      <c r="O208" t="s">
        <v>3</v>
      </c>
      <c r="P208" s="6">
        <v>70.375</v>
      </c>
      <c r="Q208" t="s">
        <v>37</v>
      </c>
      <c r="R208" s="6">
        <v>4.916666666666667</v>
      </c>
      <c r="S208">
        <v>702</v>
      </c>
      <c r="T208" t="s">
        <v>38</v>
      </c>
      <c r="U208">
        <v>-242.01</v>
      </c>
      <c r="AC208">
        <f t="shared" si="27"/>
        <v>-139.17958333333334</v>
      </c>
      <c r="AD208">
        <v>19.100000000000001</v>
      </c>
      <c r="AE208">
        <f t="shared" si="33"/>
        <v>1</v>
      </c>
      <c r="AF208">
        <f t="shared" si="34"/>
        <v>1</v>
      </c>
      <c r="AG208">
        <f t="shared" si="35"/>
        <v>-235</v>
      </c>
      <c r="AH208">
        <f t="shared" si="35"/>
        <v>-235</v>
      </c>
    </row>
    <row r="209" spans="15:34" x14ac:dyDescent="0.2">
      <c r="O209" t="s">
        <v>3</v>
      </c>
      <c r="P209" s="6">
        <v>70.375</v>
      </c>
      <c r="Q209" t="s">
        <v>37</v>
      </c>
      <c r="R209" s="6">
        <v>4.958333333333333</v>
      </c>
      <c r="S209">
        <v>708</v>
      </c>
      <c r="T209" t="s">
        <v>38</v>
      </c>
      <c r="U209">
        <v>-244.14</v>
      </c>
      <c r="AC209">
        <f t="shared" si="27"/>
        <v>-138.20166666666665</v>
      </c>
      <c r="AD209">
        <v>19.2</v>
      </c>
      <c r="AE209">
        <f t="shared" si="33"/>
        <v>1</v>
      </c>
      <c r="AF209">
        <f t="shared" si="34"/>
        <v>1</v>
      </c>
      <c r="AG209">
        <f t="shared" si="35"/>
        <v>-235</v>
      </c>
      <c r="AH209">
        <f t="shared" si="35"/>
        <v>-235</v>
      </c>
    </row>
    <row r="210" spans="15:34" x14ac:dyDescent="0.2">
      <c r="O210" t="s">
        <v>3</v>
      </c>
      <c r="P210" s="6">
        <v>70.375</v>
      </c>
      <c r="Q210" t="s">
        <v>37</v>
      </c>
      <c r="R210" s="6">
        <v>5</v>
      </c>
      <c r="S210">
        <v>714</v>
      </c>
      <c r="T210" t="s">
        <v>38</v>
      </c>
      <c r="U210">
        <v>-246.28100000000001</v>
      </c>
      <c r="AC210">
        <f t="shared" si="27"/>
        <v>-137.22649999999999</v>
      </c>
      <c r="AD210">
        <v>19.3</v>
      </c>
      <c r="AE210">
        <f t="shared" si="33"/>
        <v>1</v>
      </c>
      <c r="AF210">
        <f t="shared" si="34"/>
        <v>1</v>
      </c>
      <c r="AG210">
        <f t="shared" si="35"/>
        <v>-235</v>
      </c>
      <c r="AH210">
        <f t="shared" si="35"/>
        <v>-235</v>
      </c>
    </row>
    <row r="211" spans="15:34" x14ac:dyDescent="0.2">
      <c r="O211" t="s">
        <v>3</v>
      </c>
      <c r="P211" s="6">
        <v>70.375</v>
      </c>
      <c r="Q211" t="s">
        <v>37</v>
      </c>
      <c r="R211" s="6">
        <v>5.041666666666667</v>
      </c>
      <c r="S211">
        <v>720</v>
      </c>
      <c r="T211" t="s">
        <v>38</v>
      </c>
      <c r="U211">
        <v>-248.417</v>
      </c>
      <c r="AC211">
        <f t="shared" si="27"/>
        <v>-136.25008333333335</v>
      </c>
      <c r="AD211">
        <v>19.399999999999999</v>
      </c>
      <c r="AE211">
        <f t="shared" si="33"/>
        <v>1</v>
      </c>
      <c r="AF211">
        <f t="shared" si="34"/>
        <v>1</v>
      </c>
      <c r="AG211">
        <f t="shared" si="35"/>
        <v>-235</v>
      </c>
      <c r="AH211">
        <f t="shared" si="35"/>
        <v>-235</v>
      </c>
    </row>
    <row r="212" spans="15:34" x14ac:dyDescent="0.2">
      <c r="O212" t="s">
        <v>3</v>
      </c>
      <c r="P212" s="6">
        <v>70.375</v>
      </c>
      <c r="Q212" t="s">
        <v>37</v>
      </c>
      <c r="R212" s="6">
        <v>5.083333333333333</v>
      </c>
      <c r="S212">
        <v>726</v>
      </c>
      <c r="T212" t="s">
        <v>38</v>
      </c>
      <c r="U212">
        <v>-250.54</v>
      </c>
      <c r="AC212">
        <f t="shared" si="27"/>
        <v>-135.27041666666665</v>
      </c>
      <c r="AD212">
        <v>19.5</v>
      </c>
      <c r="AE212">
        <f t="shared" si="33"/>
        <v>1</v>
      </c>
      <c r="AF212">
        <f t="shared" si="34"/>
        <v>1</v>
      </c>
      <c r="AG212">
        <f t="shared" si="35"/>
        <v>-235</v>
      </c>
      <c r="AH212">
        <f t="shared" si="35"/>
        <v>-235</v>
      </c>
    </row>
    <row r="213" spans="15:34" x14ac:dyDescent="0.2">
      <c r="O213" t="s">
        <v>3</v>
      </c>
      <c r="P213" s="6">
        <v>70.375</v>
      </c>
      <c r="Q213" t="s">
        <v>37</v>
      </c>
      <c r="R213" s="6">
        <v>5.125</v>
      </c>
      <c r="S213">
        <v>732</v>
      </c>
      <c r="T213" t="s">
        <v>38</v>
      </c>
      <c r="U213">
        <v>-252.64099999999999</v>
      </c>
      <c r="AC213">
        <f t="shared" si="27"/>
        <v>-134.28524999999999</v>
      </c>
      <c r="AD213">
        <v>19.600000000000001</v>
      </c>
      <c r="AE213">
        <f t="shared" si="33"/>
        <v>1</v>
      </c>
      <c r="AF213">
        <f t="shared" si="34"/>
        <v>1</v>
      </c>
      <c r="AG213">
        <f t="shared" si="35"/>
        <v>-235</v>
      </c>
      <c r="AH213">
        <f t="shared" si="35"/>
        <v>-235</v>
      </c>
    </row>
    <row r="214" spans="15:34" x14ac:dyDescent="0.2">
      <c r="O214" t="s">
        <v>3</v>
      </c>
      <c r="P214" s="6">
        <v>70.375</v>
      </c>
      <c r="Q214" t="s">
        <v>37</v>
      </c>
      <c r="R214" s="6">
        <v>5.166666666666667</v>
      </c>
      <c r="S214">
        <v>738</v>
      </c>
      <c r="T214" t="s">
        <v>38</v>
      </c>
      <c r="U214">
        <v>-254.72</v>
      </c>
      <c r="AC214">
        <f t="shared" si="27"/>
        <v>-133.29458333333335</v>
      </c>
      <c r="AD214">
        <v>19.7</v>
      </c>
      <c r="AE214">
        <f t="shared" si="33"/>
        <v>1</v>
      </c>
      <c r="AF214">
        <f t="shared" si="34"/>
        <v>1</v>
      </c>
      <c r="AG214">
        <f t="shared" si="35"/>
        <v>-235</v>
      </c>
      <c r="AH214">
        <f t="shared" si="35"/>
        <v>-235</v>
      </c>
    </row>
    <row r="215" spans="15:34" x14ac:dyDescent="0.2">
      <c r="O215" t="s">
        <v>3</v>
      </c>
      <c r="P215" s="6">
        <v>70.375</v>
      </c>
      <c r="Q215" t="s">
        <v>37</v>
      </c>
      <c r="R215" s="6">
        <v>5.208333333333333</v>
      </c>
      <c r="S215">
        <v>744</v>
      </c>
      <c r="T215" t="s">
        <v>38</v>
      </c>
      <c r="U215">
        <v>-256.77600000000001</v>
      </c>
      <c r="AC215">
        <f t="shared" si="27"/>
        <v>-132.29816666666665</v>
      </c>
      <c r="AD215">
        <v>19.8</v>
      </c>
      <c r="AE215">
        <f t="shared" si="33"/>
        <v>1</v>
      </c>
      <c r="AF215">
        <f t="shared" si="34"/>
        <v>1</v>
      </c>
      <c r="AG215">
        <f t="shared" si="35"/>
        <v>-235</v>
      </c>
      <c r="AH215">
        <f t="shared" si="35"/>
        <v>-235</v>
      </c>
    </row>
    <row r="216" spans="15:34" x14ac:dyDescent="0.2">
      <c r="O216" t="s">
        <v>3</v>
      </c>
      <c r="P216" s="6">
        <v>70.375</v>
      </c>
      <c r="Q216" t="s">
        <v>37</v>
      </c>
      <c r="R216" s="6">
        <v>5.25</v>
      </c>
      <c r="S216">
        <v>750</v>
      </c>
      <c r="T216" t="s">
        <v>38</v>
      </c>
      <c r="U216">
        <v>-258.83999999999997</v>
      </c>
      <c r="AC216">
        <f t="shared" si="27"/>
        <v>-131.30374999999998</v>
      </c>
      <c r="AD216">
        <v>19.899999999999999</v>
      </c>
      <c r="AE216">
        <f t="shared" si="33"/>
        <v>1</v>
      </c>
      <c r="AF216">
        <f t="shared" si="34"/>
        <v>1</v>
      </c>
      <c r="AG216">
        <f t="shared" si="35"/>
        <v>-235</v>
      </c>
      <c r="AH216">
        <f t="shared" si="35"/>
        <v>-235</v>
      </c>
    </row>
    <row r="217" spans="15:34" x14ac:dyDescent="0.2">
      <c r="O217" t="s">
        <v>3</v>
      </c>
      <c r="P217" s="6">
        <v>70.375</v>
      </c>
      <c r="Q217" t="s">
        <v>37</v>
      </c>
      <c r="R217" s="6">
        <v>5.291666666666667</v>
      </c>
      <c r="S217">
        <v>756</v>
      </c>
      <c r="T217" t="s">
        <v>38</v>
      </c>
      <c r="U217">
        <v>-260.80900000000003</v>
      </c>
      <c r="AC217">
        <f t="shared" si="27"/>
        <v>-130.28558333333336</v>
      </c>
      <c r="AD217">
        <v>20</v>
      </c>
      <c r="AE217">
        <f t="shared" si="33"/>
        <v>1</v>
      </c>
      <c r="AF217">
        <f t="shared" si="34"/>
        <v>1</v>
      </c>
      <c r="AG217">
        <f t="shared" si="35"/>
        <v>-235</v>
      </c>
      <c r="AH217">
        <f t="shared" si="35"/>
        <v>-235</v>
      </c>
    </row>
    <row r="218" spans="15:34" x14ac:dyDescent="0.2">
      <c r="O218" t="s">
        <v>3</v>
      </c>
      <c r="P218" s="6">
        <v>70.375</v>
      </c>
      <c r="Q218" t="s">
        <v>37</v>
      </c>
      <c r="R218" s="6">
        <v>5.333333333333333</v>
      </c>
      <c r="S218">
        <v>762</v>
      </c>
      <c r="T218" t="s">
        <v>38</v>
      </c>
      <c r="U218">
        <v>-262.71899999999999</v>
      </c>
      <c r="AC218">
        <f t="shared" si="27"/>
        <v>-129.25266666666664</v>
      </c>
      <c r="AD218">
        <v>20.100000000000001</v>
      </c>
      <c r="AE218">
        <f t="shared" si="33"/>
        <v>1</v>
      </c>
      <c r="AF218">
        <f t="shared" si="34"/>
        <v>1</v>
      </c>
      <c r="AG218">
        <f t="shared" si="35"/>
        <v>-235</v>
      </c>
      <c r="AH218">
        <f t="shared" si="35"/>
        <v>-235</v>
      </c>
    </row>
    <row r="219" spans="15:34" x14ac:dyDescent="0.2">
      <c r="O219" t="s">
        <v>3</v>
      </c>
      <c r="P219" s="6">
        <v>70.375</v>
      </c>
      <c r="Q219" t="s">
        <v>37</v>
      </c>
      <c r="R219" s="6">
        <v>5.375</v>
      </c>
      <c r="S219">
        <v>768</v>
      </c>
      <c r="T219" t="s">
        <v>38</v>
      </c>
      <c r="U219">
        <v>-264.61399999999998</v>
      </c>
      <c r="AC219">
        <f t="shared" si="27"/>
        <v>-128.21600000000001</v>
      </c>
      <c r="AD219">
        <v>20.2</v>
      </c>
      <c r="AE219">
        <f t="shared" si="33"/>
        <v>1</v>
      </c>
      <c r="AF219">
        <f t="shared" si="34"/>
        <v>1</v>
      </c>
      <c r="AG219">
        <f t="shared" si="35"/>
        <v>-235</v>
      </c>
      <c r="AH219">
        <f t="shared" si="35"/>
        <v>-235</v>
      </c>
    </row>
    <row r="220" spans="15:34" x14ac:dyDescent="0.2">
      <c r="O220" t="s">
        <v>3</v>
      </c>
      <c r="P220" s="6">
        <v>70.375</v>
      </c>
      <c r="Q220" t="s">
        <v>37</v>
      </c>
      <c r="R220" s="6">
        <v>5.416666666666667</v>
      </c>
      <c r="S220">
        <v>774</v>
      </c>
      <c r="T220" t="s">
        <v>38</v>
      </c>
      <c r="U220">
        <v>-266.505</v>
      </c>
      <c r="AC220">
        <f t="shared" si="27"/>
        <v>-127.17833333333334</v>
      </c>
      <c r="AD220">
        <v>20.3</v>
      </c>
      <c r="AE220">
        <f t="shared" si="33"/>
        <v>1</v>
      </c>
      <c r="AF220">
        <f t="shared" si="34"/>
        <v>1</v>
      </c>
      <c r="AG220">
        <f t="shared" si="35"/>
        <v>-235</v>
      </c>
      <c r="AH220">
        <f t="shared" si="35"/>
        <v>-235</v>
      </c>
    </row>
    <row r="221" spans="15:34" x14ac:dyDescent="0.2">
      <c r="O221" t="s">
        <v>3</v>
      </c>
      <c r="P221" s="6">
        <v>70.375</v>
      </c>
      <c r="Q221" t="s">
        <v>37</v>
      </c>
      <c r="R221" s="6">
        <v>5.458333333333333</v>
      </c>
      <c r="S221">
        <v>780</v>
      </c>
      <c r="T221" t="s">
        <v>38</v>
      </c>
      <c r="U221">
        <v>-268.411</v>
      </c>
      <c r="AC221">
        <f t="shared" si="27"/>
        <v>-126.14441666666664</v>
      </c>
      <c r="AD221">
        <v>20.399999999999999</v>
      </c>
      <c r="AE221">
        <f t="shared" si="33"/>
        <v>1</v>
      </c>
      <c r="AF221">
        <f t="shared" si="34"/>
        <v>1</v>
      </c>
      <c r="AG221">
        <f t="shared" si="35"/>
        <v>-235</v>
      </c>
      <c r="AH221">
        <f t="shared" si="35"/>
        <v>-235</v>
      </c>
    </row>
    <row r="222" spans="15:34" x14ac:dyDescent="0.2">
      <c r="O222" t="s">
        <v>3</v>
      </c>
      <c r="P222" s="6">
        <v>70.375</v>
      </c>
      <c r="Q222" t="s">
        <v>37</v>
      </c>
      <c r="R222" s="6">
        <v>5.5</v>
      </c>
      <c r="S222">
        <v>786</v>
      </c>
      <c r="T222" t="s">
        <v>38</v>
      </c>
      <c r="U222">
        <v>-270.43299999999999</v>
      </c>
      <c r="AC222">
        <f t="shared" si="27"/>
        <v>-125.1395</v>
      </c>
      <c r="AD222">
        <v>20.5</v>
      </c>
      <c r="AE222">
        <f t="shared" si="33"/>
        <v>1</v>
      </c>
      <c r="AF222">
        <f t="shared" si="34"/>
        <v>1</v>
      </c>
      <c r="AG222">
        <f t="shared" si="35"/>
        <v>-235</v>
      </c>
      <c r="AH222">
        <f t="shared" si="35"/>
        <v>-235</v>
      </c>
    </row>
    <row r="223" spans="15:34" x14ac:dyDescent="0.2">
      <c r="O223" t="s">
        <v>3</v>
      </c>
      <c r="P223" s="6">
        <v>70.375</v>
      </c>
      <c r="Q223" t="s">
        <v>37</v>
      </c>
      <c r="R223" s="6">
        <v>5.541666666666667</v>
      </c>
      <c r="S223">
        <v>792</v>
      </c>
      <c r="T223" t="s">
        <v>38</v>
      </c>
      <c r="U223">
        <v>-272.57400000000001</v>
      </c>
      <c r="AC223">
        <f t="shared" si="27"/>
        <v>-124.16433333333333</v>
      </c>
      <c r="AD223">
        <v>20.6</v>
      </c>
      <c r="AE223">
        <f t="shared" si="33"/>
        <v>1</v>
      </c>
      <c r="AF223">
        <f t="shared" si="34"/>
        <v>1</v>
      </c>
      <c r="AG223">
        <f t="shared" si="35"/>
        <v>-235</v>
      </c>
      <c r="AH223">
        <f t="shared" si="35"/>
        <v>-235</v>
      </c>
    </row>
    <row r="224" spans="15:34" x14ac:dyDescent="0.2">
      <c r="O224" t="s">
        <v>3</v>
      </c>
      <c r="P224" s="6">
        <v>70.375</v>
      </c>
      <c r="Q224" t="s">
        <v>37</v>
      </c>
      <c r="R224" s="6">
        <v>5.583333333333333</v>
      </c>
      <c r="S224">
        <v>798</v>
      </c>
      <c r="T224" t="s">
        <v>38</v>
      </c>
      <c r="U224">
        <v>-274.70800000000003</v>
      </c>
      <c r="AC224">
        <f t="shared" si="27"/>
        <v>-123.18741666666665</v>
      </c>
      <c r="AD224">
        <v>20.7</v>
      </c>
      <c r="AE224">
        <f t="shared" si="33"/>
        <v>1</v>
      </c>
      <c r="AF224">
        <f t="shared" si="34"/>
        <v>1</v>
      </c>
      <c r="AG224">
        <f t="shared" si="35"/>
        <v>-235</v>
      </c>
      <c r="AH224">
        <f t="shared" si="35"/>
        <v>-235</v>
      </c>
    </row>
    <row r="225" spans="15:34" x14ac:dyDescent="0.2">
      <c r="O225" t="s">
        <v>3</v>
      </c>
      <c r="P225" s="6">
        <v>70.375</v>
      </c>
      <c r="Q225" t="s">
        <v>37</v>
      </c>
      <c r="R225" s="6">
        <v>5.625</v>
      </c>
      <c r="S225">
        <v>804</v>
      </c>
      <c r="T225" t="s">
        <v>38</v>
      </c>
      <c r="U225">
        <v>-276.84800000000001</v>
      </c>
      <c r="AC225">
        <f t="shared" si="27"/>
        <v>-122.21199999999999</v>
      </c>
      <c r="AD225">
        <v>20.8</v>
      </c>
      <c r="AE225">
        <f t="shared" si="33"/>
        <v>1</v>
      </c>
      <c r="AF225">
        <f t="shared" si="34"/>
        <v>1</v>
      </c>
      <c r="AG225">
        <f t="shared" si="35"/>
        <v>-235</v>
      </c>
      <c r="AH225">
        <f t="shared" si="35"/>
        <v>-235</v>
      </c>
    </row>
    <row r="226" spans="15:34" x14ac:dyDescent="0.2">
      <c r="O226" t="s">
        <v>3</v>
      </c>
      <c r="P226" s="6">
        <v>70.375</v>
      </c>
      <c r="Q226" t="s">
        <v>37</v>
      </c>
      <c r="R226" s="6">
        <v>5.666666666666667</v>
      </c>
      <c r="S226">
        <v>810</v>
      </c>
      <c r="T226" t="s">
        <v>38</v>
      </c>
      <c r="U226">
        <v>-279.02199999999999</v>
      </c>
      <c r="AC226">
        <f t="shared" si="27"/>
        <v>-121.24508333333335</v>
      </c>
      <c r="AD226">
        <v>20.9</v>
      </c>
      <c r="AE226">
        <f t="shared" si="33"/>
        <v>1</v>
      </c>
      <c r="AF226">
        <f t="shared" si="34"/>
        <v>1</v>
      </c>
      <c r="AG226">
        <f t="shared" si="35"/>
        <v>-235</v>
      </c>
      <c r="AH226">
        <f t="shared" si="35"/>
        <v>-235</v>
      </c>
    </row>
    <row r="227" spans="15:34" x14ac:dyDescent="0.2">
      <c r="O227" t="s">
        <v>3</v>
      </c>
      <c r="P227" s="6">
        <v>70.375</v>
      </c>
      <c r="Q227" t="s">
        <v>37</v>
      </c>
      <c r="R227" s="6">
        <v>5.708333333333333</v>
      </c>
      <c r="S227">
        <v>816</v>
      </c>
      <c r="T227" t="s">
        <v>38</v>
      </c>
      <c r="U227">
        <v>-281.34699999999998</v>
      </c>
      <c r="AC227">
        <f t="shared" si="27"/>
        <v>-120.31591666666665</v>
      </c>
      <c r="AD227">
        <v>21</v>
      </c>
      <c r="AE227">
        <f t="shared" si="33"/>
        <v>1</v>
      </c>
      <c r="AF227">
        <f t="shared" si="34"/>
        <v>1</v>
      </c>
      <c r="AG227">
        <f t="shared" si="35"/>
        <v>-235</v>
      </c>
      <c r="AH227">
        <f t="shared" si="35"/>
        <v>-235</v>
      </c>
    </row>
    <row r="228" spans="15:34" x14ac:dyDescent="0.2">
      <c r="O228" t="s">
        <v>3</v>
      </c>
      <c r="P228" s="6">
        <v>70.375</v>
      </c>
      <c r="Q228" t="s">
        <v>37</v>
      </c>
      <c r="R228" s="6">
        <v>5.75</v>
      </c>
      <c r="S228">
        <v>822</v>
      </c>
      <c r="T228" t="s">
        <v>38</v>
      </c>
      <c r="U228">
        <v>-283.73700000000002</v>
      </c>
      <c r="AC228">
        <f t="shared" si="27"/>
        <v>-119.40300000000002</v>
      </c>
      <c r="AD228">
        <v>21.1</v>
      </c>
      <c r="AE228">
        <f t="shared" si="33"/>
        <v>1</v>
      </c>
      <c r="AF228">
        <f t="shared" si="34"/>
        <v>1</v>
      </c>
      <c r="AG228">
        <f t="shared" si="35"/>
        <v>-235</v>
      </c>
      <c r="AH228">
        <f t="shared" si="35"/>
        <v>-235</v>
      </c>
    </row>
    <row r="229" spans="15:34" x14ac:dyDescent="0.2">
      <c r="O229" t="s">
        <v>3</v>
      </c>
      <c r="P229" s="6">
        <v>70.375</v>
      </c>
      <c r="Q229" t="s">
        <v>37</v>
      </c>
      <c r="R229" s="6">
        <v>5.791666666666667</v>
      </c>
      <c r="S229">
        <v>828</v>
      </c>
      <c r="T229" t="s">
        <v>38</v>
      </c>
      <c r="U229">
        <v>-286.11500000000001</v>
      </c>
      <c r="AC229">
        <f t="shared" si="27"/>
        <v>-118.48708333333335</v>
      </c>
      <c r="AD229">
        <v>21.2</v>
      </c>
      <c r="AE229">
        <f t="shared" si="33"/>
        <v>1</v>
      </c>
      <c r="AF229">
        <f t="shared" si="34"/>
        <v>1</v>
      </c>
      <c r="AG229">
        <f t="shared" si="35"/>
        <v>-235</v>
      </c>
      <c r="AH229">
        <f t="shared" si="35"/>
        <v>-235</v>
      </c>
    </row>
    <row r="230" spans="15:34" x14ac:dyDescent="0.2">
      <c r="O230" t="s">
        <v>3</v>
      </c>
      <c r="P230" s="6">
        <v>70.375</v>
      </c>
      <c r="Q230" t="s">
        <v>37</v>
      </c>
      <c r="R230" s="6">
        <v>5.833333333333333</v>
      </c>
      <c r="S230">
        <v>834</v>
      </c>
      <c r="T230" t="s">
        <v>38</v>
      </c>
      <c r="U230">
        <v>-288.27999999999997</v>
      </c>
      <c r="AC230">
        <f t="shared" si="27"/>
        <v>-117.51791666666665</v>
      </c>
      <c r="AD230">
        <v>21.3</v>
      </c>
      <c r="AE230">
        <f t="shared" si="33"/>
        <v>1</v>
      </c>
      <c r="AF230">
        <f t="shared" si="34"/>
        <v>1</v>
      </c>
      <c r="AG230">
        <f t="shared" si="35"/>
        <v>-235</v>
      </c>
      <c r="AH230">
        <f t="shared" si="35"/>
        <v>-235</v>
      </c>
    </row>
    <row r="231" spans="15:34" x14ac:dyDescent="0.2">
      <c r="O231" t="s">
        <v>3</v>
      </c>
      <c r="P231" s="6">
        <v>70.375</v>
      </c>
      <c r="Q231" t="s">
        <v>37</v>
      </c>
      <c r="R231" s="6">
        <v>5.875</v>
      </c>
      <c r="S231">
        <v>840</v>
      </c>
      <c r="T231" t="s">
        <v>38</v>
      </c>
      <c r="U231">
        <v>-290.459</v>
      </c>
      <c r="AC231">
        <f t="shared" si="27"/>
        <v>-116.55225000000002</v>
      </c>
      <c r="AD231">
        <v>21.4</v>
      </c>
      <c r="AE231">
        <f t="shared" si="33"/>
        <v>1</v>
      </c>
      <c r="AF231">
        <f t="shared" si="34"/>
        <v>1</v>
      </c>
      <c r="AG231">
        <f t="shared" si="35"/>
        <v>-235</v>
      </c>
      <c r="AH231">
        <f t="shared" si="35"/>
        <v>-235</v>
      </c>
    </row>
    <row r="232" spans="15:34" x14ac:dyDescent="0.2">
      <c r="O232" t="s">
        <v>3</v>
      </c>
      <c r="P232" s="6">
        <v>70.375</v>
      </c>
      <c r="Q232" t="s">
        <v>37</v>
      </c>
      <c r="R232" s="6">
        <v>5.916666666666667</v>
      </c>
      <c r="S232">
        <v>846</v>
      </c>
      <c r="T232" t="s">
        <v>38</v>
      </c>
      <c r="U232">
        <v>-293.209</v>
      </c>
      <c r="AC232">
        <f t="shared" si="27"/>
        <v>-115.72933333333333</v>
      </c>
      <c r="AD232">
        <v>21.5</v>
      </c>
      <c r="AE232">
        <f t="shared" si="33"/>
        <v>1</v>
      </c>
      <c r="AF232">
        <f t="shared" si="34"/>
        <v>1</v>
      </c>
      <c r="AG232">
        <f t="shared" si="35"/>
        <v>-235</v>
      </c>
      <c r="AH232">
        <f t="shared" si="35"/>
        <v>-235</v>
      </c>
    </row>
    <row r="233" spans="15:34" x14ac:dyDescent="0.2">
      <c r="O233" t="s">
        <v>3</v>
      </c>
      <c r="P233" s="6">
        <v>70.375</v>
      </c>
      <c r="Q233" t="s">
        <v>37</v>
      </c>
      <c r="R233" s="6">
        <v>5.958333333333333</v>
      </c>
      <c r="S233">
        <v>852</v>
      </c>
      <c r="T233" t="s">
        <v>38</v>
      </c>
      <c r="U233">
        <v>-295.26799999999997</v>
      </c>
      <c r="AC233">
        <f t="shared" si="27"/>
        <v>-114.73366666666664</v>
      </c>
      <c r="AD233">
        <v>21.6</v>
      </c>
      <c r="AE233">
        <f t="shared" si="33"/>
        <v>1</v>
      </c>
      <c r="AF233">
        <f t="shared" si="34"/>
        <v>1</v>
      </c>
      <c r="AG233">
        <f t="shared" si="35"/>
        <v>-235</v>
      </c>
      <c r="AH233">
        <f t="shared" si="35"/>
        <v>-235</v>
      </c>
    </row>
    <row r="234" spans="15:34" x14ac:dyDescent="0.2">
      <c r="O234" t="s">
        <v>3</v>
      </c>
      <c r="P234" s="6">
        <v>70.375</v>
      </c>
      <c r="Q234" t="s">
        <v>37</v>
      </c>
      <c r="R234" s="6">
        <v>6</v>
      </c>
      <c r="S234">
        <v>858</v>
      </c>
      <c r="T234" t="s">
        <v>38</v>
      </c>
      <c r="U234">
        <v>-298.02</v>
      </c>
      <c r="AC234">
        <f t="shared" si="27"/>
        <v>-113.91125</v>
      </c>
      <c r="AD234">
        <v>21.7</v>
      </c>
      <c r="AE234">
        <f t="shared" si="33"/>
        <v>1</v>
      </c>
      <c r="AF234">
        <f t="shared" si="34"/>
        <v>1</v>
      </c>
      <c r="AG234">
        <f t="shared" si="35"/>
        <v>-235</v>
      </c>
      <c r="AH234">
        <f t="shared" si="35"/>
        <v>-235</v>
      </c>
    </row>
    <row r="235" spans="15:34" x14ac:dyDescent="0.2">
      <c r="O235" t="s">
        <v>3</v>
      </c>
      <c r="P235" s="6">
        <v>70.375</v>
      </c>
      <c r="Q235" t="s">
        <v>37</v>
      </c>
      <c r="R235" s="6">
        <v>6.041666666666667</v>
      </c>
      <c r="S235">
        <v>864</v>
      </c>
      <c r="T235" t="s">
        <v>38</v>
      </c>
      <c r="U235">
        <v>-303.59399999999999</v>
      </c>
      <c r="AC235">
        <f t="shared" si="27"/>
        <v>-113.79433333333333</v>
      </c>
      <c r="AD235">
        <v>21.8</v>
      </c>
      <c r="AE235">
        <f t="shared" si="33"/>
        <v>1</v>
      </c>
      <c r="AF235">
        <f t="shared" si="34"/>
        <v>1</v>
      </c>
      <c r="AG235">
        <f t="shared" si="35"/>
        <v>-235</v>
      </c>
      <c r="AH235">
        <f t="shared" si="35"/>
        <v>-235</v>
      </c>
    </row>
    <row r="236" spans="15:34" x14ac:dyDescent="0.2">
      <c r="O236" t="s">
        <v>3</v>
      </c>
      <c r="P236" s="6">
        <v>70.375</v>
      </c>
      <c r="Q236" t="s">
        <v>37</v>
      </c>
      <c r="R236" s="6">
        <v>6.083333333333333</v>
      </c>
      <c r="S236">
        <v>864.18799999999999</v>
      </c>
      <c r="T236" t="s">
        <v>38</v>
      </c>
      <c r="U236">
        <v>-304.06799999999998</v>
      </c>
      <c r="AC236">
        <f t="shared" si="27"/>
        <v>-113.85541666666666</v>
      </c>
      <c r="AD236">
        <v>21.9</v>
      </c>
      <c r="AE236">
        <f t="shared" si="33"/>
        <v>1</v>
      </c>
      <c r="AF236">
        <f t="shared" si="34"/>
        <v>1</v>
      </c>
      <c r="AG236">
        <f t="shared" si="35"/>
        <v>-235</v>
      </c>
      <c r="AH236">
        <f t="shared" si="35"/>
        <v>-235</v>
      </c>
    </row>
    <row r="237" spans="15:34" x14ac:dyDescent="0.2">
      <c r="O237" t="s">
        <v>3</v>
      </c>
      <c r="P237" s="6">
        <v>70.375</v>
      </c>
      <c r="Q237" t="s">
        <v>37</v>
      </c>
      <c r="R237" s="6">
        <v>6.125</v>
      </c>
      <c r="S237">
        <v>864.27800000000002</v>
      </c>
      <c r="T237" t="s">
        <v>38</v>
      </c>
      <c r="U237">
        <v>-304.36799999999999</v>
      </c>
      <c r="AC237">
        <f t="shared" si="27"/>
        <v>-113.89749999999998</v>
      </c>
      <c r="AD237">
        <v>22</v>
      </c>
      <c r="AE237">
        <f t="shared" si="33"/>
        <v>1</v>
      </c>
      <c r="AF237">
        <f t="shared" si="34"/>
        <v>1</v>
      </c>
      <c r="AG237">
        <f t="shared" si="35"/>
        <v>-235</v>
      </c>
      <c r="AH237">
        <f t="shared" si="35"/>
        <v>-235</v>
      </c>
    </row>
    <row r="238" spans="15:34" x14ac:dyDescent="0.2">
      <c r="O238" t="s">
        <v>3</v>
      </c>
      <c r="P238" s="6">
        <v>70.375</v>
      </c>
      <c r="Q238" t="s">
        <v>37</v>
      </c>
      <c r="R238" s="6">
        <v>6.166666666666667</v>
      </c>
      <c r="S238">
        <v>864.36800000000005</v>
      </c>
      <c r="T238" t="s">
        <v>38</v>
      </c>
      <c r="U238">
        <v>-304.745</v>
      </c>
      <c r="AC238">
        <f t="shared" si="27"/>
        <v>-113.95883333333333</v>
      </c>
      <c r="AD238">
        <v>22.1</v>
      </c>
      <c r="AE238">
        <f t="shared" si="33"/>
        <v>1</v>
      </c>
      <c r="AF238">
        <f t="shared" si="34"/>
        <v>1</v>
      </c>
      <c r="AG238">
        <f t="shared" si="35"/>
        <v>-235</v>
      </c>
      <c r="AH238">
        <f t="shared" si="35"/>
        <v>-235</v>
      </c>
    </row>
    <row r="239" spans="15:34" x14ac:dyDescent="0.2">
      <c r="O239" t="s">
        <v>3</v>
      </c>
      <c r="P239" s="6">
        <v>70.375</v>
      </c>
      <c r="Q239" t="s">
        <v>37</v>
      </c>
      <c r="R239" s="6">
        <v>6.208333333333333</v>
      </c>
      <c r="S239">
        <v>864.41200000000003</v>
      </c>
      <c r="T239" t="s">
        <v>38</v>
      </c>
      <c r="U239">
        <v>-304.99</v>
      </c>
      <c r="AC239">
        <f t="shared" si="27"/>
        <v>-113.99866666666665</v>
      </c>
      <c r="AD239">
        <v>22.2</v>
      </c>
      <c r="AE239">
        <f t="shared" si="33"/>
        <v>1</v>
      </c>
      <c r="AF239">
        <f t="shared" si="34"/>
        <v>1</v>
      </c>
      <c r="AG239">
        <f t="shared" si="35"/>
        <v>-235</v>
      </c>
      <c r="AH239">
        <f t="shared" si="35"/>
        <v>-235</v>
      </c>
    </row>
    <row r="240" spans="15:34" x14ac:dyDescent="0.2">
      <c r="O240" t="s">
        <v>3</v>
      </c>
      <c r="P240" s="6">
        <v>70.375</v>
      </c>
      <c r="Q240" t="s">
        <v>37</v>
      </c>
      <c r="R240" s="6">
        <v>6.25</v>
      </c>
      <c r="S240">
        <v>864.45500000000004</v>
      </c>
      <c r="T240" t="s">
        <v>38</v>
      </c>
      <c r="U240">
        <v>-305.26100000000002</v>
      </c>
      <c r="AC240">
        <f t="shared" si="27"/>
        <v>-114.04525000000001</v>
      </c>
      <c r="AD240">
        <v>22.3</v>
      </c>
      <c r="AE240">
        <f t="shared" si="33"/>
        <v>1</v>
      </c>
      <c r="AF240">
        <f t="shared" si="34"/>
        <v>1</v>
      </c>
      <c r="AG240">
        <f t="shared" si="35"/>
        <v>-235</v>
      </c>
      <c r="AH240">
        <f t="shared" si="35"/>
        <v>-235</v>
      </c>
    </row>
    <row r="241" spans="15:34" x14ac:dyDescent="0.2">
      <c r="O241" t="s">
        <v>3</v>
      </c>
      <c r="P241" s="6">
        <v>70.375</v>
      </c>
      <c r="Q241" t="s">
        <v>37</v>
      </c>
      <c r="R241" s="6">
        <v>6.291666666666667</v>
      </c>
      <c r="S241">
        <v>864.47699999999998</v>
      </c>
      <c r="T241" t="s">
        <v>38</v>
      </c>
      <c r="U241">
        <v>-305.46899999999999</v>
      </c>
      <c r="AC241">
        <f t="shared" si="27"/>
        <v>-114.08133333333336</v>
      </c>
      <c r="AD241">
        <v>22.4</v>
      </c>
      <c r="AE241">
        <f t="shared" si="33"/>
        <v>1</v>
      </c>
      <c r="AF241">
        <f t="shared" si="34"/>
        <v>1</v>
      </c>
      <c r="AG241">
        <f t="shared" si="35"/>
        <v>-235</v>
      </c>
      <c r="AH241">
        <f t="shared" si="35"/>
        <v>-235</v>
      </c>
    </row>
    <row r="242" spans="15:34" x14ac:dyDescent="0.2">
      <c r="O242" t="s">
        <v>3</v>
      </c>
      <c r="P242" s="6">
        <v>70.375</v>
      </c>
      <c r="Q242" t="s">
        <v>37</v>
      </c>
      <c r="R242" s="6">
        <v>6.333333333333333</v>
      </c>
      <c r="S242">
        <v>864.48800000000006</v>
      </c>
      <c r="T242" t="s">
        <v>38</v>
      </c>
      <c r="U242">
        <v>-305.584</v>
      </c>
      <c r="AC242">
        <f t="shared" si="27"/>
        <v>-114.09691666666663</v>
      </c>
      <c r="AD242">
        <v>22.5</v>
      </c>
      <c r="AE242">
        <f t="shared" si="33"/>
        <v>1</v>
      </c>
      <c r="AF242">
        <f t="shared" si="34"/>
        <v>1</v>
      </c>
      <c r="AG242">
        <f t="shared" si="35"/>
        <v>-235</v>
      </c>
      <c r="AH242">
        <f t="shared" si="35"/>
        <v>-235</v>
      </c>
    </row>
    <row r="243" spans="15:34" x14ac:dyDescent="0.2">
      <c r="O243" t="s">
        <v>3</v>
      </c>
      <c r="P243" s="6">
        <v>70.375</v>
      </c>
      <c r="Q243" t="s">
        <v>37</v>
      </c>
      <c r="R243" s="6">
        <v>6.375</v>
      </c>
      <c r="S243">
        <v>864.49900000000002</v>
      </c>
      <c r="T243" t="s">
        <v>38</v>
      </c>
      <c r="U243">
        <v>-305.75099999999998</v>
      </c>
      <c r="AC243">
        <f t="shared" si="27"/>
        <v>-114.12549999999999</v>
      </c>
      <c r="AD243">
        <v>22.6</v>
      </c>
      <c r="AE243">
        <f t="shared" si="33"/>
        <v>1</v>
      </c>
      <c r="AF243">
        <f t="shared" si="34"/>
        <v>1</v>
      </c>
      <c r="AG243">
        <f t="shared" si="35"/>
        <v>-235</v>
      </c>
      <c r="AH243">
        <f t="shared" si="35"/>
        <v>-235</v>
      </c>
    </row>
    <row r="244" spans="15:34" x14ac:dyDescent="0.2">
      <c r="O244" t="s">
        <v>3</v>
      </c>
      <c r="P244" s="6">
        <v>70.375</v>
      </c>
      <c r="Q244" t="s">
        <v>37</v>
      </c>
      <c r="R244" s="6">
        <v>6.416666666666667</v>
      </c>
      <c r="S244">
        <v>864.50900000000001</v>
      </c>
      <c r="T244" t="s">
        <v>38</v>
      </c>
      <c r="U244">
        <v>-305.98700000000002</v>
      </c>
      <c r="AC244">
        <f t="shared" si="27"/>
        <v>-114.17158333333333</v>
      </c>
      <c r="AD244">
        <v>22.7</v>
      </c>
      <c r="AE244">
        <f t="shared" si="33"/>
        <v>1</v>
      </c>
      <c r="AF244">
        <f t="shared" si="34"/>
        <v>1</v>
      </c>
      <c r="AG244">
        <f t="shared" si="35"/>
        <v>-235</v>
      </c>
      <c r="AH244">
        <f t="shared" si="35"/>
        <v>-235</v>
      </c>
    </row>
    <row r="245" spans="15:34" x14ac:dyDescent="0.2">
      <c r="O245" t="s">
        <v>3</v>
      </c>
      <c r="P245" s="6">
        <v>70.416666666666671</v>
      </c>
      <c r="Q245" t="s">
        <v>37</v>
      </c>
      <c r="R245" s="5">
        <v>4.1666666666666664E-2</v>
      </c>
      <c r="S245">
        <v>6</v>
      </c>
      <c r="T245" t="s">
        <v>38</v>
      </c>
      <c r="U245">
        <v>-118.348</v>
      </c>
      <c r="AC245">
        <f t="shared" si="27"/>
        <v>-283.47241666666667</v>
      </c>
      <c r="AD245">
        <v>22.8</v>
      </c>
      <c r="AE245">
        <f t="shared" si="33"/>
        <v>1</v>
      </c>
      <c r="AF245">
        <f t="shared" si="34"/>
        <v>1</v>
      </c>
      <c r="AG245">
        <f t="shared" si="35"/>
        <v>-235</v>
      </c>
      <c r="AH245">
        <f t="shared" si="35"/>
        <v>-235</v>
      </c>
    </row>
    <row r="246" spans="15:34" x14ac:dyDescent="0.2">
      <c r="O246" t="s">
        <v>3</v>
      </c>
      <c r="P246" s="6">
        <v>70.416666666666671</v>
      </c>
      <c r="Q246" t="s">
        <v>37</v>
      </c>
      <c r="R246" s="5">
        <v>8.3333333333333329E-2</v>
      </c>
      <c r="S246">
        <v>12</v>
      </c>
      <c r="T246" t="s">
        <v>38</v>
      </c>
      <c r="U246">
        <v>-120.29900000000001</v>
      </c>
      <c r="AC246">
        <f t="shared" si="27"/>
        <v>-282.44974999999999</v>
      </c>
      <c r="AD246">
        <v>22.9</v>
      </c>
      <c r="AE246">
        <f t="shared" si="33"/>
        <v>1</v>
      </c>
      <c r="AF246">
        <f t="shared" si="34"/>
        <v>1</v>
      </c>
      <c r="AG246">
        <f t="shared" si="35"/>
        <v>-235</v>
      </c>
      <c r="AH246">
        <f t="shared" si="35"/>
        <v>-235</v>
      </c>
    </row>
    <row r="247" spans="15:34" x14ac:dyDescent="0.2">
      <c r="O247" t="s">
        <v>3</v>
      </c>
      <c r="P247" s="6">
        <v>70.416666666666671</v>
      </c>
      <c r="Q247" t="s">
        <v>37</v>
      </c>
      <c r="R247" s="5">
        <v>0.125</v>
      </c>
      <c r="S247">
        <v>18</v>
      </c>
      <c r="T247" t="s">
        <v>38</v>
      </c>
      <c r="U247">
        <v>-122.892</v>
      </c>
      <c r="AC247">
        <f t="shared" si="27"/>
        <v>-281.58758333333333</v>
      </c>
      <c r="AD247">
        <v>23</v>
      </c>
      <c r="AE247">
        <f t="shared" si="33"/>
        <v>1</v>
      </c>
      <c r="AF247">
        <f t="shared" si="34"/>
        <v>1</v>
      </c>
      <c r="AG247">
        <f t="shared" si="35"/>
        <v>-235</v>
      </c>
      <c r="AH247">
        <f t="shared" si="35"/>
        <v>-235</v>
      </c>
    </row>
    <row r="248" spans="15:34" x14ac:dyDescent="0.2">
      <c r="O248" t="s">
        <v>3</v>
      </c>
      <c r="P248" s="6">
        <v>70.416666666666671</v>
      </c>
      <c r="Q248" t="s">
        <v>37</v>
      </c>
      <c r="R248" s="5">
        <v>0.16666666666666666</v>
      </c>
      <c r="S248">
        <v>24</v>
      </c>
      <c r="T248" t="s">
        <v>38</v>
      </c>
      <c r="U248">
        <v>-126.026</v>
      </c>
      <c r="AC248">
        <f t="shared" si="27"/>
        <v>-280.86066666666665</v>
      </c>
      <c r="AD248">
        <v>23.1</v>
      </c>
      <c r="AE248">
        <f t="shared" si="33"/>
        <v>1</v>
      </c>
      <c r="AF248">
        <f t="shared" si="34"/>
        <v>1</v>
      </c>
      <c r="AG248">
        <f t="shared" si="35"/>
        <v>-235</v>
      </c>
      <c r="AH248">
        <f t="shared" si="35"/>
        <v>-235</v>
      </c>
    </row>
    <row r="249" spans="15:34" x14ac:dyDescent="0.2">
      <c r="O249" t="s">
        <v>3</v>
      </c>
      <c r="P249" s="6">
        <v>70.416666666666671</v>
      </c>
      <c r="Q249" t="s">
        <v>37</v>
      </c>
      <c r="R249" s="5">
        <v>0.20833333333333334</v>
      </c>
      <c r="S249">
        <v>30</v>
      </c>
      <c r="T249" t="s">
        <v>38</v>
      </c>
      <c r="U249">
        <v>-129.62899999999999</v>
      </c>
      <c r="AC249">
        <f t="shared" si="27"/>
        <v>-280.25099999999998</v>
      </c>
      <c r="AD249">
        <v>23.2</v>
      </c>
      <c r="AE249">
        <f t="shared" si="33"/>
        <v>1</v>
      </c>
      <c r="AF249">
        <f t="shared" si="34"/>
        <v>1</v>
      </c>
      <c r="AG249">
        <f t="shared" si="35"/>
        <v>-235</v>
      </c>
      <c r="AH249">
        <f t="shared" si="35"/>
        <v>-235</v>
      </c>
    </row>
    <row r="250" spans="15:34" x14ac:dyDescent="0.2">
      <c r="O250" t="s">
        <v>3</v>
      </c>
      <c r="P250" s="6">
        <v>70.416666666666671</v>
      </c>
      <c r="Q250" t="s">
        <v>37</v>
      </c>
      <c r="R250" s="5">
        <v>0.25</v>
      </c>
      <c r="S250">
        <v>36</v>
      </c>
      <c r="T250" t="s">
        <v>38</v>
      </c>
      <c r="U250">
        <v>-133.64400000000001</v>
      </c>
      <c r="AC250">
        <f t="shared" si="27"/>
        <v>-279.74433333333332</v>
      </c>
      <c r="AD250">
        <v>23.3</v>
      </c>
      <c r="AE250">
        <f t="shared" si="33"/>
        <v>1</v>
      </c>
      <c r="AF250">
        <f t="shared" si="34"/>
        <v>1</v>
      </c>
      <c r="AG250">
        <f t="shared" si="35"/>
        <v>-235</v>
      </c>
      <c r="AH250">
        <f t="shared" si="35"/>
        <v>-235</v>
      </c>
    </row>
    <row r="251" spans="15:34" x14ac:dyDescent="0.2">
      <c r="O251" t="s">
        <v>3</v>
      </c>
      <c r="P251" s="6">
        <v>70.416666666666671</v>
      </c>
      <c r="Q251" t="s">
        <v>37</v>
      </c>
      <c r="R251" s="5">
        <v>0.29166666666666669</v>
      </c>
      <c r="S251">
        <v>42</v>
      </c>
      <c r="T251" t="s">
        <v>38</v>
      </c>
      <c r="U251">
        <v>-138.03</v>
      </c>
      <c r="AC251">
        <f t="shared" si="27"/>
        <v>-279.33041666666668</v>
      </c>
      <c r="AD251">
        <v>23.4</v>
      </c>
      <c r="AE251">
        <f t="shared" si="33"/>
        <v>1</v>
      </c>
      <c r="AF251">
        <f t="shared" si="34"/>
        <v>1</v>
      </c>
      <c r="AG251">
        <f t="shared" si="35"/>
        <v>-235</v>
      </c>
      <c r="AH251">
        <f t="shared" si="35"/>
        <v>-235</v>
      </c>
    </row>
    <row r="252" spans="15:34" x14ac:dyDescent="0.2">
      <c r="O252" t="s">
        <v>3</v>
      </c>
      <c r="P252" s="6">
        <v>70.416666666666671</v>
      </c>
      <c r="Q252" t="s">
        <v>37</v>
      </c>
      <c r="R252" s="5">
        <v>0.33333333333333331</v>
      </c>
      <c r="S252">
        <v>48</v>
      </c>
      <c r="T252" t="s">
        <v>38</v>
      </c>
      <c r="U252">
        <v>-142.74799999999999</v>
      </c>
      <c r="AC252">
        <f t="shared" si="27"/>
        <v>-278.99950000000001</v>
      </c>
      <c r="AD252">
        <v>23.5</v>
      </c>
      <c r="AE252">
        <f t="shared" si="33"/>
        <v>1</v>
      </c>
      <c r="AF252">
        <f t="shared" si="34"/>
        <v>1</v>
      </c>
      <c r="AG252">
        <f t="shared" si="35"/>
        <v>-235</v>
      </c>
      <c r="AH252">
        <f t="shared" si="35"/>
        <v>-235</v>
      </c>
    </row>
    <row r="253" spans="15:34" x14ac:dyDescent="0.2">
      <c r="O253" t="s">
        <v>3</v>
      </c>
      <c r="P253" s="6">
        <v>70.416666666666671</v>
      </c>
      <c r="Q253" t="s">
        <v>37</v>
      </c>
      <c r="R253" s="5">
        <v>0.375</v>
      </c>
      <c r="S253">
        <v>54</v>
      </c>
      <c r="T253" t="s">
        <v>38</v>
      </c>
      <c r="U253">
        <v>-147.77099999999999</v>
      </c>
      <c r="AC253">
        <f t="shared" si="27"/>
        <v>-278.7448333333333</v>
      </c>
      <c r="AD253">
        <v>23.6</v>
      </c>
      <c r="AE253">
        <f t="shared" si="33"/>
        <v>1</v>
      </c>
      <c r="AF253">
        <f t="shared" si="34"/>
        <v>1</v>
      </c>
      <c r="AG253">
        <f t="shared" si="35"/>
        <v>-235</v>
      </c>
      <c r="AH253">
        <f t="shared" si="35"/>
        <v>-235</v>
      </c>
    </row>
    <row r="254" spans="15:34" x14ac:dyDescent="0.2">
      <c r="O254" t="s">
        <v>3</v>
      </c>
      <c r="P254" s="6">
        <v>70.416666666666671</v>
      </c>
      <c r="Q254" t="s">
        <v>37</v>
      </c>
      <c r="R254" s="5">
        <v>0.41666666666666669</v>
      </c>
      <c r="S254">
        <v>60</v>
      </c>
      <c r="T254" t="s">
        <v>38</v>
      </c>
      <c r="U254">
        <v>-153.071</v>
      </c>
      <c r="AC254">
        <f t="shared" si="27"/>
        <v>-278.55941666666666</v>
      </c>
      <c r="AD254">
        <v>23.7</v>
      </c>
      <c r="AE254">
        <f t="shared" si="33"/>
        <v>1</v>
      </c>
      <c r="AF254">
        <f t="shared" si="34"/>
        <v>1</v>
      </c>
      <c r="AG254">
        <f t="shared" si="35"/>
        <v>-235</v>
      </c>
      <c r="AH254">
        <f t="shared" si="35"/>
        <v>-235</v>
      </c>
    </row>
    <row r="255" spans="15:34" x14ac:dyDescent="0.2">
      <c r="O255" t="s">
        <v>3</v>
      </c>
      <c r="P255" s="6">
        <v>70.416666666666671</v>
      </c>
      <c r="Q255" t="s">
        <v>37</v>
      </c>
      <c r="R255" s="5">
        <v>0.45833333333333331</v>
      </c>
      <c r="S255">
        <v>66</v>
      </c>
      <c r="T255" t="s">
        <v>38</v>
      </c>
      <c r="U255">
        <v>-158.625</v>
      </c>
      <c r="AC255">
        <f t="shared" si="27"/>
        <v>-278.4375</v>
      </c>
      <c r="AD255">
        <v>23.8</v>
      </c>
      <c r="AE255">
        <f t="shared" si="33"/>
        <v>1</v>
      </c>
      <c r="AF255">
        <f t="shared" si="34"/>
        <v>1</v>
      </c>
      <c r="AG255">
        <f t="shared" si="35"/>
        <v>-235</v>
      </c>
      <c r="AH255">
        <f t="shared" si="35"/>
        <v>-235</v>
      </c>
    </row>
    <row r="256" spans="15:34" x14ac:dyDescent="0.2">
      <c r="O256" t="s">
        <v>3</v>
      </c>
      <c r="P256" s="6">
        <v>70.416666666666671</v>
      </c>
      <c r="Q256" t="s">
        <v>37</v>
      </c>
      <c r="R256" s="5">
        <v>0.5</v>
      </c>
      <c r="S256">
        <v>72</v>
      </c>
      <c r="T256" t="s">
        <v>38</v>
      </c>
      <c r="U256">
        <v>-164.41499999999999</v>
      </c>
      <c r="AC256">
        <f t="shared" si="27"/>
        <v>-278.37458333333331</v>
      </c>
      <c r="AD256">
        <v>23.9</v>
      </c>
      <c r="AE256">
        <f t="shared" si="33"/>
        <v>1</v>
      </c>
      <c r="AF256">
        <f t="shared" si="34"/>
        <v>1</v>
      </c>
      <c r="AG256">
        <f t="shared" si="35"/>
        <v>-235</v>
      </c>
      <c r="AH256">
        <f t="shared" si="35"/>
        <v>-235</v>
      </c>
    </row>
    <row r="257" spans="15:34" x14ac:dyDescent="0.2">
      <c r="O257" t="s">
        <v>3</v>
      </c>
      <c r="P257" s="6">
        <v>70.416666666666671</v>
      </c>
      <c r="Q257" t="s">
        <v>37</v>
      </c>
      <c r="R257" s="5">
        <v>0.54166666666666663</v>
      </c>
      <c r="S257">
        <v>78</v>
      </c>
      <c r="T257" t="s">
        <v>38</v>
      </c>
      <c r="U257">
        <v>-170.422</v>
      </c>
      <c r="AC257">
        <f t="shared" si="27"/>
        <v>-278.36591666666664</v>
      </c>
      <c r="AD257">
        <v>24</v>
      </c>
      <c r="AE257">
        <f t="shared" si="33"/>
        <v>1</v>
      </c>
      <c r="AF257">
        <f t="shared" si="34"/>
        <v>1</v>
      </c>
      <c r="AG257">
        <f t="shared" si="35"/>
        <v>-235</v>
      </c>
      <c r="AH257">
        <f t="shared" si="35"/>
        <v>-235</v>
      </c>
    </row>
    <row r="258" spans="15:34" x14ac:dyDescent="0.2">
      <c r="O258" t="s">
        <v>3</v>
      </c>
      <c r="P258" s="6">
        <v>70.416666666666671</v>
      </c>
      <c r="Q258" t="s">
        <v>37</v>
      </c>
      <c r="R258" s="5">
        <v>0.58333333333333337</v>
      </c>
      <c r="S258">
        <v>84</v>
      </c>
      <c r="T258" t="s">
        <v>38</v>
      </c>
      <c r="U258">
        <v>-176.631</v>
      </c>
      <c r="AC258">
        <f t="shared" si="27"/>
        <v>-278.40775000000002</v>
      </c>
      <c r="AD258">
        <v>24.1</v>
      </c>
      <c r="AE258">
        <f t="shared" si="33"/>
        <v>1</v>
      </c>
      <c r="AF258">
        <f t="shared" si="34"/>
        <v>1</v>
      </c>
      <c r="AG258">
        <f t="shared" si="35"/>
        <v>-235</v>
      </c>
      <c r="AH258">
        <f t="shared" si="35"/>
        <v>-235</v>
      </c>
    </row>
    <row r="259" spans="15:34" x14ac:dyDescent="0.2">
      <c r="O259" t="s">
        <v>3</v>
      </c>
      <c r="P259" s="6">
        <v>70.416666666666671</v>
      </c>
      <c r="Q259" t="s">
        <v>37</v>
      </c>
      <c r="R259" s="5">
        <v>0.625</v>
      </c>
      <c r="S259">
        <v>90</v>
      </c>
      <c r="T259" t="s">
        <v>38</v>
      </c>
      <c r="U259">
        <v>-183.029</v>
      </c>
      <c r="AC259">
        <f t="shared" ref="AC259:AC317" si="36">(AVERAGE(E259:AB259))-273</f>
        <v>-278.49683333333331</v>
      </c>
      <c r="AD259">
        <v>24.2</v>
      </c>
      <c r="AE259">
        <f t="shared" si="33"/>
        <v>1</v>
      </c>
      <c r="AF259">
        <f t="shared" si="34"/>
        <v>1</v>
      </c>
      <c r="AG259">
        <f t="shared" si="35"/>
        <v>-235</v>
      </c>
      <c r="AH259">
        <f t="shared" si="35"/>
        <v>-235</v>
      </c>
    </row>
    <row r="260" spans="15:34" x14ac:dyDescent="0.2">
      <c r="O260" t="s">
        <v>3</v>
      </c>
      <c r="P260" s="6">
        <v>70.416666666666671</v>
      </c>
      <c r="Q260" t="s">
        <v>37</v>
      </c>
      <c r="R260" s="5">
        <v>0.66666666666666663</v>
      </c>
      <c r="S260">
        <v>96</v>
      </c>
      <c r="T260" t="s">
        <v>38</v>
      </c>
      <c r="U260">
        <v>-189.6</v>
      </c>
      <c r="AC260">
        <f t="shared" si="36"/>
        <v>-278.62916666666666</v>
      </c>
      <c r="AD260">
        <v>24.3</v>
      </c>
      <c r="AE260">
        <f t="shared" ref="AE260:AE317" si="37">IF(AC260&lt;400,1,IF(MOD(AC260,100)=0,VLOOKUP(AC260,$A$3:$C$15,2,FALSE),VLOOKUP(FLOOR(AC260,100),$A$3:$C$15,2,FALSE)-(AC260-FLOOR(AC260,100))/(CEILING(AC260,100)-FLOOR(AC260,100))*(VLOOKUP(FLOOR(AC260,100),$A$3:$C$15,2,FALSE)-VLOOKUP(CEILING(AC260,100),$A$3:$C$15,2,FALSE))))</f>
        <v>1</v>
      </c>
      <c r="AF260">
        <f t="shared" ref="AF260:AF317" si="38">IF($AC260&lt;100,1,IF(MOD($AC260,100)=0,VLOOKUP($AC260,$A$3:$C$15,3,FALSE),VLOOKUP(FLOOR($AC260,100),$A$3:$C$15,3,FALSE)-($AC260-FLOOR($AC260,100))/(CEILING($AC260,100)-FLOOR($AC260,100))*(VLOOKUP(FLOOR($AC260,100),$A$3:$C$15,3,FALSE)-VLOOKUP(CEILING($AC260,100),$A$3:$C$15,3,FALSE))))</f>
        <v>1</v>
      </c>
      <c r="AG260">
        <f t="shared" ref="AG260:AH317" si="39">-235*AE260</f>
        <v>-235</v>
      </c>
      <c r="AH260">
        <f t="shared" si="39"/>
        <v>-235</v>
      </c>
    </row>
    <row r="261" spans="15:34" x14ac:dyDescent="0.2">
      <c r="O261" t="s">
        <v>3</v>
      </c>
      <c r="P261" s="6">
        <v>70.416666666666671</v>
      </c>
      <c r="Q261" t="s">
        <v>37</v>
      </c>
      <c r="R261" s="5">
        <v>0.70833333333333337</v>
      </c>
      <c r="S261">
        <v>102</v>
      </c>
      <c r="T261" t="s">
        <v>38</v>
      </c>
      <c r="U261">
        <v>-196.28299999999999</v>
      </c>
      <c r="AC261">
        <f t="shared" si="36"/>
        <v>-278.78949999999998</v>
      </c>
      <c r="AD261">
        <v>24.4</v>
      </c>
      <c r="AE261">
        <f t="shared" si="37"/>
        <v>1</v>
      </c>
      <c r="AF261">
        <f t="shared" si="38"/>
        <v>1</v>
      </c>
      <c r="AG261">
        <f t="shared" si="39"/>
        <v>-235</v>
      </c>
      <c r="AH261">
        <f t="shared" si="39"/>
        <v>-235</v>
      </c>
    </row>
    <row r="262" spans="15:34" x14ac:dyDescent="0.2">
      <c r="O262" t="s">
        <v>3</v>
      </c>
      <c r="P262" s="6">
        <v>70.416666666666671</v>
      </c>
      <c r="Q262" t="s">
        <v>37</v>
      </c>
      <c r="R262" s="5">
        <v>0.75</v>
      </c>
      <c r="S262">
        <v>108</v>
      </c>
      <c r="T262" t="s">
        <v>38</v>
      </c>
      <c r="U262">
        <v>-203.09200000000001</v>
      </c>
      <c r="AC262">
        <f t="shared" si="36"/>
        <v>-278.98133333333334</v>
      </c>
      <c r="AD262">
        <v>24.5</v>
      </c>
      <c r="AE262">
        <f t="shared" si="37"/>
        <v>1</v>
      </c>
      <c r="AF262">
        <f t="shared" si="38"/>
        <v>1</v>
      </c>
      <c r="AG262">
        <f t="shared" si="39"/>
        <v>-235</v>
      </c>
      <c r="AH262">
        <f t="shared" si="39"/>
        <v>-235</v>
      </c>
    </row>
    <row r="263" spans="15:34" x14ac:dyDescent="0.2">
      <c r="O263" t="s">
        <v>3</v>
      </c>
      <c r="P263" s="6">
        <v>70.416666666666671</v>
      </c>
      <c r="Q263" t="s">
        <v>37</v>
      </c>
      <c r="R263" s="5">
        <v>0.79166666666666663</v>
      </c>
      <c r="S263">
        <v>114</v>
      </c>
      <c r="T263" t="s">
        <v>38</v>
      </c>
      <c r="U263">
        <v>-210.03299999999999</v>
      </c>
      <c r="AC263">
        <f t="shared" si="36"/>
        <v>-279.20616666666666</v>
      </c>
      <c r="AD263">
        <v>24.6</v>
      </c>
      <c r="AE263">
        <f t="shared" si="37"/>
        <v>1</v>
      </c>
      <c r="AF263">
        <f t="shared" si="38"/>
        <v>1</v>
      </c>
      <c r="AG263">
        <f t="shared" si="39"/>
        <v>-235</v>
      </c>
      <c r="AH263">
        <f t="shared" si="39"/>
        <v>-235</v>
      </c>
    </row>
    <row r="264" spans="15:34" x14ac:dyDescent="0.2">
      <c r="O264" t="s">
        <v>3</v>
      </c>
      <c r="P264" s="6">
        <v>70.416666666666671</v>
      </c>
      <c r="Q264" t="s">
        <v>37</v>
      </c>
      <c r="R264" s="5">
        <v>0.83333333333333337</v>
      </c>
      <c r="S264">
        <v>120</v>
      </c>
      <c r="T264" t="s">
        <v>38</v>
      </c>
      <c r="U264">
        <v>-217.12100000000001</v>
      </c>
      <c r="AC264">
        <f t="shared" si="36"/>
        <v>-279.46775000000002</v>
      </c>
      <c r="AD264">
        <v>24.7</v>
      </c>
      <c r="AE264">
        <f t="shared" si="37"/>
        <v>1</v>
      </c>
      <c r="AF264">
        <f t="shared" si="38"/>
        <v>1</v>
      </c>
      <c r="AG264">
        <f t="shared" si="39"/>
        <v>-235</v>
      </c>
      <c r="AH264">
        <f t="shared" si="39"/>
        <v>-235</v>
      </c>
    </row>
    <row r="265" spans="15:34" x14ac:dyDescent="0.2">
      <c r="O265" t="s">
        <v>3</v>
      </c>
      <c r="P265" s="6">
        <v>70.416666666666671</v>
      </c>
      <c r="Q265" t="s">
        <v>37</v>
      </c>
      <c r="R265" s="5">
        <v>0.875</v>
      </c>
      <c r="S265">
        <v>126</v>
      </c>
      <c r="T265" t="s">
        <v>38</v>
      </c>
      <c r="U265">
        <v>-224.33799999999999</v>
      </c>
      <c r="AC265">
        <f t="shared" si="36"/>
        <v>-279.76158333333331</v>
      </c>
      <c r="AD265">
        <v>24.8</v>
      </c>
      <c r="AE265">
        <f t="shared" si="37"/>
        <v>1</v>
      </c>
      <c r="AF265">
        <f t="shared" si="38"/>
        <v>1</v>
      </c>
      <c r="AG265">
        <f t="shared" si="39"/>
        <v>-235</v>
      </c>
      <c r="AH265">
        <f t="shared" si="39"/>
        <v>-235</v>
      </c>
    </row>
    <row r="266" spans="15:34" x14ac:dyDescent="0.2">
      <c r="O266" t="s">
        <v>3</v>
      </c>
      <c r="P266" s="6">
        <v>70.416666666666671</v>
      </c>
      <c r="Q266" t="s">
        <v>37</v>
      </c>
      <c r="R266" s="5">
        <v>0.91666666666666663</v>
      </c>
      <c r="S266">
        <v>132</v>
      </c>
      <c r="T266" t="s">
        <v>38</v>
      </c>
      <c r="U266">
        <v>-231.65799999999999</v>
      </c>
      <c r="AC266">
        <f t="shared" si="36"/>
        <v>-280.08116666666666</v>
      </c>
      <c r="AD266">
        <v>24.9</v>
      </c>
      <c r="AE266">
        <f t="shared" si="37"/>
        <v>1</v>
      </c>
      <c r="AF266">
        <f t="shared" si="38"/>
        <v>1</v>
      </c>
      <c r="AG266">
        <f t="shared" si="39"/>
        <v>-235</v>
      </c>
      <c r="AH266">
        <f t="shared" si="39"/>
        <v>-235</v>
      </c>
    </row>
    <row r="267" spans="15:34" x14ac:dyDescent="0.2">
      <c r="O267" t="s">
        <v>3</v>
      </c>
      <c r="P267" s="6">
        <v>70.416666666666671</v>
      </c>
      <c r="Q267" t="s">
        <v>37</v>
      </c>
      <c r="R267" s="5">
        <v>0.95833333333333337</v>
      </c>
      <c r="S267">
        <v>138</v>
      </c>
      <c r="T267" t="s">
        <v>38</v>
      </c>
      <c r="U267">
        <v>-239.06800000000001</v>
      </c>
      <c r="AC267">
        <f t="shared" si="36"/>
        <v>-280.42325</v>
      </c>
      <c r="AD267">
        <v>25</v>
      </c>
      <c r="AE267">
        <f t="shared" si="37"/>
        <v>1</v>
      </c>
      <c r="AF267">
        <f t="shared" si="38"/>
        <v>1</v>
      </c>
      <c r="AG267">
        <f t="shared" si="39"/>
        <v>-235</v>
      </c>
      <c r="AH267">
        <f t="shared" si="39"/>
        <v>-235</v>
      </c>
    </row>
    <row r="268" spans="15:34" x14ac:dyDescent="0.2">
      <c r="O268" t="s">
        <v>3</v>
      </c>
      <c r="P268" s="6">
        <v>70.416666666666671</v>
      </c>
      <c r="Q268" t="s">
        <v>37</v>
      </c>
      <c r="R268" s="6">
        <v>1</v>
      </c>
      <c r="S268">
        <v>144</v>
      </c>
      <c r="T268" t="s">
        <v>38</v>
      </c>
      <c r="U268">
        <v>-246.55099999999999</v>
      </c>
      <c r="AC268">
        <f t="shared" si="36"/>
        <v>-280.78358333333335</v>
      </c>
      <c r="AD268">
        <v>25.1</v>
      </c>
      <c r="AE268">
        <f t="shared" si="37"/>
        <v>1</v>
      </c>
      <c r="AF268">
        <f t="shared" si="38"/>
        <v>1</v>
      </c>
      <c r="AG268">
        <f t="shared" si="39"/>
        <v>-235</v>
      </c>
      <c r="AH268">
        <f t="shared" si="39"/>
        <v>-235</v>
      </c>
    </row>
    <row r="269" spans="15:34" x14ac:dyDescent="0.2">
      <c r="O269" t="s">
        <v>3</v>
      </c>
      <c r="P269" s="6">
        <v>70.416666666666671</v>
      </c>
      <c r="Q269" t="s">
        <v>37</v>
      </c>
      <c r="R269" s="6">
        <v>1.0416666666666667</v>
      </c>
      <c r="S269">
        <v>150</v>
      </c>
      <c r="T269" t="s">
        <v>38</v>
      </c>
      <c r="U269">
        <v>-254.10300000000001</v>
      </c>
      <c r="AC269">
        <f t="shared" si="36"/>
        <v>-281.16116666666665</v>
      </c>
      <c r="AD269">
        <v>25.2</v>
      </c>
      <c r="AE269">
        <f t="shared" si="37"/>
        <v>1</v>
      </c>
      <c r="AF269">
        <f t="shared" si="38"/>
        <v>1</v>
      </c>
      <c r="AG269">
        <f t="shared" si="39"/>
        <v>-235</v>
      </c>
      <c r="AH269">
        <f t="shared" si="39"/>
        <v>-235</v>
      </c>
    </row>
    <row r="270" spans="15:34" x14ac:dyDescent="0.2">
      <c r="O270" t="s">
        <v>3</v>
      </c>
      <c r="P270" s="6">
        <v>70.416666666666671</v>
      </c>
      <c r="Q270" t="s">
        <v>37</v>
      </c>
      <c r="R270" s="6">
        <v>1.0833333333333333</v>
      </c>
      <c r="S270">
        <v>156</v>
      </c>
      <c r="T270" t="s">
        <v>38</v>
      </c>
      <c r="U270">
        <v>-261.76299999999998</v>
      </c>
      <c r="AC270">
        <f t="shared" si="36"/>
        <v>-281.56574999999998</v>
      </c>
      <c r="AD270">
        <v>25.3</v>
      </c>
      <c r="AE270">
        <f t="shared" si="37"/>
        <v>1</v>
      </c>
      <c r="AF270">
        <f t="shared" si="38"/>
        <v>1</v>
      </c>
      <c r="AG270">
        <f t="shared" si="39"/>
        <v>-235</v>
      </c>
      <c r="AH270">
        <f t="shared" si="39"/>
        <v>-235</v>
      </c>
    </row>
    <row r="271" spans="15:34" x14ac:dyDescent="0.2">
      <c r="O271" t="s">
        <v>3</v>
      </c>
      <c r="P271" s="6">
        <v>70.416666666666671</v>
      </c>
      <c r="Q271" t="s">
        <v>37</v>
      </c>
      <c r="R271" s="6">
        <v>1.125</v>
      </c>
      <c r="S271">
        <v>162</v>
      </c>
      <c r="T271" t="s">
        <v>38</v>
      </c>
      <c r="U271">
        <v>-269.20600000000002</v>
      </c>
      <c r="AC271">
        <f t="shared" si="36"/>
        <v>-281.91608333333335</v>
      </c>
      <c r="AD271">
        <v>25.4</v>
      </c>
      <c r="AE271">
        <f t="shared" si="37"/>
        <v>1</v>
      </c>
      <c r="AF271">
        <f t="shared" si="38"/>
        <v>1</v>
      </c>
      <c r="AG271">
        <f t="shared" si="39"/>
        <v>-235</v>
      </c>
      <c r="AH271">
        <f t="shared" si="39"/>
        <v>-235</v>
      </c>
    </row>
    <row r="272" spans="15:34" x14ac:dyDescent="0.2">
      <c r="O272" t="s">
        <v>3</v>
      </c>
      <c r="P272" s="6">
        <v>70.416666666666671</v>
      </c>
      <c r="Q272" t="s">
        <v>37</v>
      </c>
      <c r="R272" s="6">
        <v>1.1666666666666667</v>
      </c>
      <c r="S272">
        <v>168</v>
      </c>
      <c r="T272" t="s">
        <v>38</v>
      </c>
      <c r="U272">
        <v>-276.68900000000002</v>
      </c>
      <c r="AC272">
        <f t="shared" si="36"/>
        <v>-282.27641666666665</v>
      </c>
      <c r="AD272">
        <v>25.5</v>
      </c>
      <c r="AE272">
        <f t="shared" si="37"/>
        <v>1</v>
      </c>
      <c r="AF272">
        <f t="shared" si="38"/>
        <v>1</v>
      </c>
      <c r="AG272">
        <f t="shared" si="39"/>
        <v>-235</v>
      </c>
      <c r="AH272">
        <f t="shared" si="39"/>
        <v>-235</v>
      </c>
    </row>
    <row r="273" spans="12:34" x14ac:dyDescent="0.2">
      <c r="O273" t="s">
        <v>3</v>
      </c>
      <c r="P273" s="6">
        <v>70.416666666666671</v>
      </c>
      <c r="Q273" t="s">
        <v>37</v>
      </c>
      <c r="R273" s="6">
        <v>1.2083333333333333</v>
      </c>
      <c r="S273">
        <v>174</v>
      </c>
      <c r="T273" t="s">
        <v>38</v>
      </c>
      <c r="U273">
        <v>-284.21899999999999</v>
      </c>
      <c r="AC273">
        <f t="shared" si="36"/>
        <v>-282.64850000000001</v>
      </c>
      <c r="AD273">
        <v>25.6</v>
      </c>
      <c r="AE273">
        <f t="shared" si="37"/>
        <v>1</v>
      </c>
      <c r="AF273">
        <f t="shared" si="38"/>
        <v>1</v>
      </c>
      <c r="AG273">
        <f t="shared" si="39"/>
        <v>-235</v>
      </c>
      <c r="AH273">
        <f t="shared" si="39"/>
        <v>-235</v>
      </c>
    </row>
    <row r="274" spans="12:34" x14ac:dyDescent="0.2">
      <c r="O274" t="s">
        <v>3</v>
      </c>
      <c r="P274" s="6">
        <v>70.416666666666671</v>
      </c>
      <c r="Q274" t="s">
        <v>37</v>
      </c>
      <c r="R274" s="6">
        <v>1.25</v>
      </c>
      <c r="S274">
        <v>180</v>
      </c>
      <c r="T274" t="s">
        <v>38</v>
      </c>
      <c r="U274">
        <v>-291.42399999999998</v>
      </c>
      <c r="AC274">
        <f t="shared" si="36"/>
        <v>-282.93933333333331</v>
      </c>
      <c r="AD274">
        <v>25.7</v>
      </c>
      <c r="AE274">
        <f t="shared" si="37"/>
        <v>1</v>
      </c>
      <c r="AF274">
        <f t="shared" si="38"/>
        <v>1</v>
      </c>
      <c r="AG274">
        <f t="shared" si="39"/>
        <v>-235</v>
      </c>
      <c r="AH274">
        <f t="shared" si="39"/>
        <v>-235</v>
      </c>
    </row>
    <row r="275" spans="12:34" x14ac:dyDescent="0.2">
      <c r="O275" t="s">
        <v>3</v>
      </c>
      <c r="P275" s="6">
        <v>70.416666666666671</v>
      </c>
      <c r="Q275" t="s">
        <v>37</v>
      </c>
      <c r="R275" s="6">
        <v>1.2916666666666667</v>
      </c>
      <c r="S275">
        <v>186</v>
      </c>
      <c r="T275" t="s">
        <v>38</v>
      </c>
      <c r="U275">
        <v>-298.625</v>
      </c>
      <c r="AC275">
        <f t="shared" si="36"/>
        <v>-283.22916666666663</v>
      </c>
      <c r="AD275">
        <v>25.8</v>
      </c>
      <c r="AE275">
        <f t="shared" si="37"/>
        <v>1</v>
      </c>
      <c r="AF275">
        <f t="shared" si="38"/>
        <v>1</v>
      </c>
      <c r="AG275">
        <f t="shared" si="39"/>
        <v>-235</v>
      </c>
      <c r="AH275">
        <f t="shared" si="39"/>
        <v>-235</v>
      </c>
    </row>
    <row r="276" spans="12:34" x14ac:dyDescent="0.2">
      <c r="O276" t="s">
        <v>3</v>
      </c>
      <c r="P276" s="6">
        <v>70.416666666666671</v>
      </c>
      <c r="Q276" t="s">
        <v>37</v>
      </c>
      <c r="R276" s="6">
        <v>1.3333333333333333</v>
      </c>
      <c r="S276">
        <v>192</v>
      </c>
      <c r="T276" t="s">
        <v>38</v>
      </c>
      <c r="U276">
        <v>-305.81900000000002</v>
      </c>
      <c r="AC276">
        <f t="shared" si="36"/>
        <v>-283.51724999999999</v>
      </c>
      <c r="AD276">
        <v>25.9</v>
      </c>
      <c r="AE276">
        <f t="shared" si="37"/>
        <v>1</v>
      </c>
      <c r="AF276">
        <f t="shared" si="38"/>
        <v>1</v>
      </c>
      <c r="AG276">
        <f t="shared" si="39"/>
        <v>-235</v>
      </c>
      <c r="AH276">
        <f t="shared" si="39"/>
        <v>-235</v>
      </c>
    </row>
    <row r="277" spans="12:34" x14ac:dyDescent="0.2">
      <c r="O277" t="s">
        <v>3</v>
      </c>
      <c r="P277" s="6">
        <v>70.416666666666671</v>
      </c>
      <c r="Q277" t="s">
        <v>37</v>
      </c>
      <c r="R277" s="6">
        <v>1.375</v>
      </c>
      <c r="S277">
        <v>198</v>
      </c>
      <c r="T277" t="s">
        <v>38</v>
      </c>
      <c r="U277">
        <v>-313.00799999999998</v>
      </c>
      <c r="AC277">
        <f t="shared" si="36"/>
        <v>-283.80408333333332</v>
      </c>
      <c r="AD277">
        <v>26</v>
      </c>
      <c r="AE277">
        <f t="shared" si="37"/>
        <v>1</v>
      </c>
      <c r="AF277">
        <f t="shared" si="38"/>
        <v>1</v>
      </c>
      <c r="AG277">
        <f t="shared" si="39"/>
        <v>-235</v>
      </c>
      <c r="AH277">
        <f t="shared" si="39"/>
        <v>-235</v>
      </c>
    </row>
    <row r="278" spans="12:34" x14ac:dyDescent="0.2">
      <c r="O278" t="s">
        <v>3</v>
      </c>
      <c r="P278" s="6">
        <v>70.416666666666671</v>
      </c>
      <c r="Q278" t="s">
        <v>37</v>
      </c>
      <c r="R278" s="6">
        <v>1.4166666666666667</v>
      </c>
      <c r="S278">
        <v>204</v>
      </c>
      <c r="T278" t="s">
        <v>38</v>
      </c>
      <c r="U278">
        <v>-320.202</v>
      </c>
      <c r="AC278">
        <f t="shared" si="36"/>
        <v>-284.09216666666669</v>
      </c>
      <c r="AD278">
        <v>26.1</v>
      </c>
      <c r="AE278">
        <f t="shared" si="37"/>
        <v>1</v>
      </c>
      <c r="AF278">
        <f t="shared" si="38"/>
        <v>1</v>
      </c>
      <c r="AG278">
        <f t="shared" si="39"/>
        <v>-235</v>
      </c>
      <c r="AH278">
        <f t="shared" si="39"/>
        <v>-235</v>
      </c>
    </row>
    <row r="279" spans="12:34" x14ac:dyDescent="0.2">
      <c r="O279" t="s">
        <v>3</v>
      </c>
      <c r="P279" s="6">
        <v>70.416666666666671</v>
      </c>
      <c r="Q279" t="s">
        <v>37</v>
      </c>
      <c r="R279" s="6">
        <v>1.4583333333333333</v>
      </c>
      <c r="S279">
        <v>210</v>
      </c>
      <c r="T279" t="s">
        <v>38</v>
      </c>
      <c r="U279">
        <v>-327.32400000000001</v>
      </c>
      <c r="AC279">
        <f t="shared" si="36"/>
        <v>-284.36225000000002</v>
      </c>
      <c r="AD279">
        <v>26.2</v>
      </c>
      <c r="AE279">
        <f t="shared" si="37"/>
        <v>1</v>
      </c>
      <c r="AF279">
        <f t="shared" si="38"/>
        <v>1</v>
      </c>
      <c r="AG279">
        <f t="shared" si="39"/>
        <v>-235</v>
      </c>
      <c r="AH279">
        <f t="shared" si="39"/>
        <v>-235</v>
      </c>
    </row>
    <row r="280" spans="12:34" x14ac:dyDescent="0.2">
      <c r="O280" t="s">
        <v>3</v>
      </c>
      <c r="P280" s="6">
        <v>70.416666666666671</v>
      </c>
      <c r="Q280" t="s">
        <v>37</v>
      </c>
      <c r="R280" s="6">
        <v>1.5</v>
      </c>
      <c r="S280">
        <v>216</v>
      </c>
      <c r="T280" t="s">
        <v>38</v>
      </c>
      <c r="U280">
        <v>-334.86799999999999</v>
      </c>
      <c r="AC280">
        <f t="shared" si="36"/>
        <v>-284.73783333333336</v>
      </c>
      <c r="AD280">
        <v>26.3</v>
      </c>
      <c r="AE280">
        <f t="shared" si="37"/>
        <v>1</v>
      </c>
      <c r="AF280">
        <f t="shared" si="38"/>
        <v>1</v>
      </c>
      <c r="AG280">
        <f t="shared" si="39"/>
        <v>-235</v>
      </c>
      <c r="AH280">
        <f t="shared" si="39"/>
        <v>-235</v>
      </c>
    </row>
    <row r="281" spans="12:34" x14ac:dyDescent="0.2">
      <c r="O281" t="s">
        <v>3</v>
      </c>
      <c r="P281" s="6">
        <v>70.416666666666671</v>
      </c>
      <c r="Q281" t="s">
        <v>37</v>
      </c>
      <c r="R281" s="6">
        <v>1.5416666666666667</v>
      </c>
      <c r="S281">
        <v>222</v>
      </c>
      <c r="T281" t="s">
        <v>38</v>
      </c>
      <c r="U281">
        <v>-341.005</v>
      </c>
      <c r="AC281">
        <f t="shared" si="36"/>
        <v>-284.76166666666666</v>
      </c>
      <c r="AD281">
        <v>26.4</v>
      </c>
      <c r="AE281">
        <f t="shared" si="37"/>
        <v>1</v>
      </c>
      <c r="AF281">
        <f t="shared" si="38"/>
        <v>1</v>
      </c>
      <c r="AG281">
        <f t="shared" si="39"/>
        <v>-235</v>
      </c>
      <c r="AH281">
        <f t="shared" si="39"/>
        <v>-235</v>
      </c>
    </row>
    <row r="282" spans="12:34" x14ac:dyDescent="0.2">
      <c r="O282" t="s">
        <v>3</v>
      </c>
      <c r="P282" s="6">
        <v>70.416666666666671</v>
      </c>
      <c r="Q282" t="s">
        <v>37</v>
      </c>
      <c r="R282" s="6">
        <v>1.5833333333333333</v>
      </c>
      <c r="S282">
        <v>228</v>
      </c>
      <c r="T282" t="s">
        <v>38</v>
      </c>
      <c r="U282">
        <v>-346.58800000000002</v>
      </c>
      <c r="AC282">
        <f t="shared" si="36"/>
        <v>-284.64699999999999</v>
      </c>
      <c r="AD282">
        <v>26.5</v>
      </c>
      <c r="AE282">
        <f t="shared" si="37"/>
        <v>1</v>
      </c>
      <c r="AF282">
        <f t="shared" si="38"/>
        <v>1</v>
      </c>
      <c r="AG282">
        <f t="shared" si="39"/>
        <v>-235</v>
      </c>
      <c r="AH282">
        <f t="shared" si="39"/>
        <v>-235</v>
      </c>
    </row>
    <row r="283" spans="12:34" x14ac:dyDescent="0.2">
      <c r="L283">
        <v>0.1</v>
      </c>
      <c r="O283" t="s">
        <v>3</v>
      </c>
      <c r="P283" s="6">
        <v>70.416666666666671</v>
      </c>
      <c r="Q283" t="s">
        <v>37</v>
      </c>
      <c r="R283" s="6">
        <v>1.625</v>
      </c>
      <c r="S283">
        <v>234</v>
      </c>
      <c r="T283" t="s">
        <v>38</v>
      </c>
      <c r="U283">
        <v>-352.08499999999998</v>
      </c>
      <c r="AC283">
        <f t="shared" si="36"/>
        <v>-282.18866666666668</v>
      </c>
      <c r="AD283">
        <v>26.6</v>
      </c>
      <c r="AE283">
        <f t="shared" si="37"/>
        <v>1</v>
      </c>
      <c r="AF283">
        <f t="shared" si="38"/>
        <v>1</v>
      </c>
      <c r="AG283">
        <f t="shared" si="39"/>
        <v>-235</v>
      </c>
      <c r="AH283">
        <f t="shared" si="39"/>
        <v>-235</v>
      </c>
    </row>
    <row r="284" spans="12:34" x14ac:dyDescent="0.2">
      <c r="L284">
        <v>0.2</v>
      </c>
      <c r="O284" t="s">
        <v>3</v>
      </c>
      <c r="P284" s="6">
        <v>70.416666666666671</v>
      </c>
      <c r="Q284" t="s">
        <v>37</v>
      </c>
      <c r="R284" s="6">
        <v>1.6666666666666667</v>
      </c>
      <c r="S284">
        <v>240</v>
      </c>
      <c r="T284" t="s">
        <v>38</v>
      </c>
      <c r="U284">
        <v>-357.26</v>
      </c>
      <c r="AC284">
        <f t="shared" si="36"/>
        <v>-281.99533333333335</v>
      </c>
      <c r="AD284">
        <v>26.7</v>
      </c>
      <c r="AE284">
        <f t="shared" si="37"/>
        <v>1</v>
      </c>
      <c r="AF284">
        <f t="shared" si="38"/>
        <v>1</v>
      </c>
      <c r="AG284">
        <f t="shared" si="39"/>
        <v>-235</v>
      </c>
      <c r="AH284">
        <f t="shared" si="39"/>
        <v>-235</v>
      </c>
    </row>
    <row r="285" spans="12:34" x14ac:dyDescent="0.2">
      <c r="L285">
        <v>0.3</v>
      </c>
      <c r="O285" t="s">
        <v>3</v>
      </c>
      <c r="P285" s="6">
        <v>70.416666666666671</v>
      </c>
      <c r="Q285" t="s">
        <v>37</v>
      </c>
      <c r="R285" s="6">
        <v>1.7083333333333333</v>
      </c>
      <c r="S285">
        <v>246</v>
      </c>
      <c r="T285" t="s">
        <v>38</v>
      </c>
      <c r="U285">
        <v>-360.94900000000001</v>
      </c>
      <c r="AC285">
        <f t="shared" si="36"/>
        <v>-281.50479999999999</v>
      </c>
      <c r="AD285">
        <v>26.8</v>
      </c>
      <c r="AE285">
        <f t="shared" si="37"/>
        <v>1</v>
      </c>
      <c r="AF285">
        <f t="shared" si="38"/>
        <v>1</v>
      </c>
      <c r="AG285">
        <f t="shared" si="39"/>
        <v>-235</v>
      </c>
      <c r="AH285">
        <f t="shared" si="39"/>
        <v>-235</v>
      </c>
    </row>
    <row r="286" spans="12:34" x14ac:dyDescent="0.2">
      <c r="L286">
        <v>0.4</v>
      </c>
      <c r="O286" t="s">
        <v>3</v>
      </c>
      <c r="P286" s="6">
        <v>70.416666666666671</v>
      </c>
      <c r="Q286" t="s">
        <v>37</v>
      </c>
      <c r="R286" s="6">
        <v>1.75</v>
      </c>
      <c r="S286">
        <v>252</v>
      </c>
      <c r="T286" t="s">
        <v>38</v>
      </c>
      <c r="U286">
        <v>-363.85599999999999</v>
      </c>
      <c r="AC286">
        <f t="shared" si="36"/>
        <v>-280.85786666666667</v>
      </c>
      <c r="AD286">
        <v>26.9</v>
      </c>
      <c r="AE286">
        <f t="shared" si="37"/>
        <v>1</v>
      </c>
      <c r="AF286">
        <f t="shared" si="38"/>
        <v>1</v>
      </c>
      <c r="AG286">
        <f t="shared" si="39"/>
        <v>-235</v>
      </c>
      <c r="AH286">
        <f t="shared" si="39"/>
        <v>-235</v>
      </c>
    </row>
    <row r="287" spans="12:34" x14ac:dyDescent="0.2">
      <c r="L287">
        <v>0.5</v>
      </c>
      <c r="O287" t="s">
        <v>3</v>
      </c>
      <c r="P287" s="6">
        <v>70.416666666666671</v>
      </c>
      <c r="Q287" t="s">
        <v>37</v>
      </c>
      <c r="R287" s="6">
        <v>1.7916666666666667</v>
      </c>
      <c r="S287">
        <v>258</v>
      </c>
      <c r="T287" t="s">
        <v>38</v>
      </c>
      <c r="U287">
        <v>-365.46499999999997</v>
      </c>
      <c r="AC287">
        <f t="shared" si="36"/>
        <v>-279.95133333333331</v>
      </c>
      <c r="AD287">
        <v>27</v>
      </c>
      <c r="AE287">
        <f t="shared" si="37"/>
        <v>1</v>
      </c>
      <c r="AF287">
        <f t="shared" si="38"/>
        <v>1</v>
      </c>
      <c r="AG287">
        <f t="shared" si="39"/>
        <v>-235</v>
      </c>
      <c r="AH287">
        <f t="shared" si="39"/>
        <v>-235</v>
      </c>
    </row>
    <row r="288" spans="12:34" x14ac:dyDescent="0.2">
      <c r="L288">
        <v>0.6</v>
      </c>
      <c r="O288" t="s">
        <v>3</v>
      </c>
      <c r="P288" s="6">
        <v>70.416666666666671</v>
      </c>
      <c r="Q288" t="s">
        <v>37</v>
      </c>
      <c r="R288" s="6">
        <v>1.8333333333333333</v>
      </c>
      <c r="S288">
        <v>264</v>
      </c>
      <c r="T288" t="s">
        <v>38</v>
      </c>
      <c r="U288">
        <v>-364.55900000000003</v>
      </c>
      <c r="AC288">
        <f t="shared" si="36"/>
        <v>-278.54180000000002</v>
      </c>
      <c r="AD288">
        <v>27.1</v>
      </c>
      <c r="AE288">
        <f t="shared" si="37"/>
        <v>1</v>
      </c>
      <c r="AF288">
        <f t="shared" si="38"/>
        <v>1</v>
      </c>
      <c r="AG288">
        <f t="shared" si="39"/>
        <v>-235</v>
      </c>
      <c r="AH288">
        <f t="shared" si="39"/>
        <v>-235</v>
      </c>
    </row>
    <row r="289" spans="12:34" x14ac:dyDescent="0.2">
      <c r="L289">
        <v>0.7</v>
      </c>
      <c r="O289" t="s">
        <v>3</v>
      </c>
      <c r="P289" s="6">
        <v>70.416666666666671</v>
      </c>
      <c r="Q289" t="s">
        <v>37</v>
      </c>
      <c r="R289" s="6">
        <v>1.875</v>
      </c>
      <c r="S289">
        <v>267</v>
      </c>
      <c r="T289" t="s">
        <v>38</v>
      </c>
      <c r="U289">
        <v>-362.21499999999997</v>
      </c>
      <c r="AC289">
        <f t="shared" si="36"/>
        <v>-277.44466666666665</v>
      </c>
      <c r="AD289">
        <v>27.2</v>
      </c>
      <c r="AE289">
        <f t="shared" si="37"/>
        <v>1</v>
      </c>
      <c r="AF289">
        <f t="shared" si="38"/>
        <v>1</v>
      </c>
      <c r="AG289">
        <f t="shared" si="39"/>
        <v>-235</v>
      </c>
      <c r="AH289">
        <f t="shared" si="39"/>
        <v>-235</v>
      </c>
    </row>
    <row r="290" spans="12:34" x14ac:dyDescent="0.2">
      <c r="L290">
        <v>0.8</v>
      </c>
      <c r="O290" t="s">
        <v>3</v>
      </c>
      <c r="P290" s="6">
        <v>70.416666666666671</v>
      </c>
      <c r="Q290" t="s">
        <v>37</v>
      </c>
      <c r="R290" s="6">
        <v>1.9166666666666667</v>
      </c>
      <c r="S290">
        <v>270</v>
      </c>
      <c r="T290" t="s">
        <v>38</v>
      </c>
      <c r="U290">
        <v>-358.72399999999999</v>
      </c>
      <c r="AC290">
        <f t="shared" si="36"/>
        <v>-276.11813333333333</v>
      </c>
      <c r="AD290">
        <v>27.3</v>
      </c>
      <c r="AE290">
        <f t="shared" si="37"/>
        <v>1</v>
      </c>
      <c r="AF290">
        <f t="shared" si="38"/>
        <v>1</v>
      </c>
      <c r="AG290">
        <f t="shared" si="39"/>
        <v>-235</v>
      </c>
      <c r="AH290">
        <f t="shared" si="39"/>
        <v>-235</v>
      </c>
    </row>
    <row r="291" spans="12:34" x14ac:dyDescent="0.2">
      <c r="L291">
        <v>0.9</v>
      </c>
      <c r="O291" t="s">
        <v>3</v>
      </c>
      <c r="P291" s="6">
        <v>70.416666666666671</v>
      </c>
      <c r="Q291" t="s">
        <v>37</v>
      </c>
      <c r="R291" s="6">
        <v>1.9583333333333333</v>
      </c>
      <c r="S291">
        <v>276</v>
      </c>
      <c r="T291" t="s">
        <v>38</v>
      </c>
      <c r="U291">
        <v>-350.59300000000002</v>
      </c>
      <c r="AC291">
        <f t="shared" si="36"/>
        <v>-273.2636</v>
      </c>
      <c r="AD291">
        <v>27.4</v>
      </c>
      <c r="AE291">
        <f t="shared" si="37"/>
        <v>1</v>
      </c>
      <c r="AF291">
        <f t="shared" si="38"/>
        <v>1</v>
      </c>
      <c r="AG291">
        <f t="shared" si="39"/>
        <v>-235</v>
      </c>
      <c r="AH291">
        <f t="shared" si="39"/>
        <v>-235</v>
      </c>
    </row>
    <row r="292" spans="12:34" x14ac:dyDescent="0.2">
      <c r="L292">
        <v>1</v>
      </c>
      <c r="O292" t="s">
        <v>3</v>
      </c>
      <c r="P292" s="6">
        <v>70.416666666666671</v>
      </c>
      <c r="Q292" t="s">
        <v>37</v>
      </c>
      <c r="R292" s="6">
        <v>2</v>
      </c>
      <c r="S292">
        <v>282</v>
      </c>
      <c r="T292" t="s">
        <v>38</v>
      </c>
      <c r="U292">
        <v>-343.22199999999998</v>
      </c>
      <c r="AC292">
        <f t="shared" si="36"/>
        <v>-270.56106666666665</v>
      </c>
      <c r="AD292">
        <v>27.5</v>
      </c>
      <c r="AE292">
        <f t="shared" si="37"/>
        <v>1</v>
      </c>
      <c r="AF292">
        <f t="shared" si="38"/>
        <v>1</v>
      </c>
      <c r="AG292">
        <f t="shared" si="39"/>
        <v>-235</v>
      </c>
      <c r="AH292">
        <f t="shared" si="39"/>
        <v>-235</v>
      </c>
    </row>
    <row r="293" spans="12:34" x14ac:dyDescent="0.2">
      <c r="L293">
        <v>1.1000000000000001</v>
      </c>
      <c r="O293" t="s">
        <v>3</v>
      </c>
      <c r="P293" s="6">
        <v>70.416666666666671</v>
      </c>
      <c r="Q293" t="s">
        <v>37</v>
      </c>
      <c r="R293" s="6">
        <v>2.0416666666666665</v>
      </c>
      <c r="S293">
        <v>288</v>
      </c>
      <c r="T293" t="s">
        <v>38</v>
      </c>
      <c r="U293">
        <v>-336.99400000000003</v>
      </c>
      <c r="AC293">
        <f t="shared" si="36"/>
        <v>-268.08713333333333</v>
      </c>
      <c r="AD293">
        <v>27.6</v>
      </c>
      <c r="AE293">
        <f t="shared" si="37"/>
        <v>1</v>
      </c>
      <c r="AF293">
        <f t="shared" si="38"/>
        <v>1</v>
      </c>
      <c r="AG293">
        <f t="shared" si="39"/>
        <v>-235</v>
      </c>
      <c r="AH293">
        <f t="shared" si="39"/>
        <v>-235</v>
      </c>
    </row>
    <row r="294" spans="12:34" x14ac:dyDescent="0.2">
      <c r="L294">
        <v>1.2</v>
      </c>
      <c r="O294" t="s">
        <v>3</v>
      </c>
      <c r="P294" s="6">
        <v>70.416666666666671</v>
      </c>
      <c r="Q294" t="s">
        <v>37</v>
      </c>
      <c r="R294" s="6">
        <v>2.0833333333333335</v>
      </c>
      <c r="S294">
        <v>294</v>
      </c>
      <c r="T294" t="s">
        <v>38</v>
      </c>
      <c r="U294">
        <v>-332.12700000000001</v>
      </c>
      <c r="AC294">
        <f t="shared" si="36"/>
        <v>-265.8854</v>
      </c>
      <c r="AD294">
        <v>27.7</v>
      </c>
      <c r="AE294">
        <f t="shared" si="37"/>
        <v>1</v>
      </c>
      <c r="AF294">
        <f t="shared" si="38"/>
        <v>1</v>
      </c>
      <c r="AG294">
        <f t="shared" si="39"/>
        <v>-235</v>
      </c>
      <c r="AH294">
        <f t="shared" si="39"/>
        <v>-235</v>
      </c>
    </row>
    <row r="295" spans="12:34" x14ac:dyDescent="0.2">
      <c r="L295">
        <v>1.3</v>
      </c>
      <c r="O295" t="s">
        <v>3</v>
      </c>
      <c r="P295" s="6">
        <v>70.416666666666671</v>
      </c>
      <c r="Q295" t="s">
        <v>37</v>
      </c>
      <c r="R295" s="6">
        <v>2.125</v>
      </c>
      <c r="S295">
        <v>300</v>
      </c>
      <c r="T295" t="s">
        <v>38</v>
      </c>
      <c r="U295">
        <v>-328.24700000000001</v>
      </c>
      <c r="AC295">
        <f t="shared" si="36"/>
        <v>-263.88106666666664</v>
      </c>
      <c r="AD295">
        <v>27.8</v>
      </c>
      <c r="AE295">
        <f t="shared" si="37"/>
        <v>1</v>
      </c>
      <c r="AF295">
        <f t="shared" si="38"/>
        <v>1</v>
      </c>
      <c r="AG295">
        <f t="shared" si="39"/>
        <v>-235</v>
      </c>
      <c r="AH295">
        <f t="shared" si="39"/>
        <v>-235</v>
      </c>
    </row>
    <row r="296" spans="12:34" x14ac:dyDescent="0.2">
      <c r="L296">
        <v>1.4</v>
      </c>
      <c r="O296" t="s">
        <v>3</v>
      </c>
      <c r="P296" s="6">
        <v>70.416666666666671</v>
      </c>
      <c r="Q296" t="s">
        <v>37</v>
      </c>
      <c r="R296" s="6">
        <v>2.1666666666666665</v>
      </c>
      <c r="S296">
        <v>306</v>
      </c>
      <c r="T296" t="s">
        <v>38</v>
      </c>
      <c r="U296">
        <v>-325.11900000000003</v>
      </c>
      <c r="AC296">
        <f t="shared" si="36"/>
        <v>-262.02713333333332</v>
      </c>
      <c r="AD296">
        <v>27.9</v>
      </c>
      <c r="AE296">
        <f t="shared" si="37"/>
        <v>1</v>
      </c>
      <c r="AF296">
        <f t="shared" si="38"/>
        <v>1</v>
      </c>
      <c r="AG296">
        <f t="shared" si="39"/>
        <v>-235</v>
      </c>
      <c r="AH296">
        <f t="shared" si="39"/>
        <v>-235</v>
      </c>
    </row>
    <row r="297" spans="12:34" x14ac:dyDescent="0.2">
      <c r="L297">
        <v>1.5</v>
      </c>
      <c r="O297" t="s">
        <v>3</v>
      </c>
      <c r="P297" s="6">
        <v>70.416666666666671</v>
      </c>
      <c r="Q297" t="s">
        <v>37</v>
      </c>
      <c r="R297" s="6">
        <v>2.2083333333333335</v>
      </c>
      <c r="S297">
        <v>312</v>
      </c>
      <c r="T297" t="s">
        <v>38</v>
      </c>
      <c r="U297">
        <v>-322.50700000000001</v>
      </c>
      <c r="AC297">
        <f t="shared" si="36"/>
        <v>-260.27640000000002</v>
      </c>
      <c r="AD297">
        <v>28</v>
      </c>
      <c r="AE297">
        <f t="shared" si="37"/>
        <v>1</v>
      </c>
      <c r="AF297">
        <f t="shared" si="38"/>
        <v>1</v>
      </c>
      <c r="AG297">
        <f t="shared" si="39"/>
        <v>-235</v>
      </c>
      <c r="AH297">
        <f t="shared" si="39"/>
        <v>-235</v>
      </c>
    </row>
    <row r="298" spans="12:34" x14ac:dyDescent="0.2">
      <c r="L298">
        <v>1.6</v>
      </c>
      <c r="O298" t="s">
        <v>3</v>
      </c>
      <c r="P298" s="6">
        <v>70.416666666666671</v>
      </c>
      <c r="Q298" t="s">
        <v>37</v>
      </c>
      <c r="R298" s="6">
        <v>2.25</v>
      </c>
      <c r="S298">
        <v>318</v>
      </c>
      <c r="T298" t="s">
        <v>38</v>
      </c>
      <c r="U298">
        <v>-320.25700000000001</v>
      </c>
      <c r="AC298">
        <f t="shared" si="36"/>
        <v>-258.59806666666668</v>
      </c>
      <c r="AD298">
        <v>28.1</v>
      </c>
      <c r="AE298">
        <f t="shared" si="37"/>
        <v>1</v>
      </c>
      <c r="AF298">
        <f t="shared" si="38"/>
        <v>1</v>
      </c>
      <c r="AG298">
        <f t="shared" si="39"/>
        <v>-235</v>
      </c>
      <c r="AH298">
        <f t="shared" si="39"/>
        <v>-235</v>
      </c>
    </row>
    <row r="299" spans="12:34" x14ac:dyDescent="0.2">
      <c r="L299">
        <v>1.7</v>
      </c>
      <c r="O299" t="s">
        <v>3</v>
      </c>
      <c r="P299" s="6">
        <v>70.416666666666671</v>
      </c>
      <c r="Q299" t="s">
        <v>37</v>
      </c>
      <c r="R299" s="6">
        <v>2.2916666666666665</v>
      </c>
      <c r="S299">
        <v>324</v>
      </c>
      <c r="T299" t="s">
        <v>38</v>
      </c>
      <c r="U299">
        <v>-318.23899999999998</v>
      </c>
      <c r="AC299">
        <f t="shared" si="36"/>
        <v>-256.96613333333335</v>
      </c>
      <c r="AD299">
        <v>28.2</v>
      </c>
      <c r="AE299">
        <f t="shared" si="37"/>
        <v>1</v>
      </c>
      <c r="AF299">
        <f t="shared" si="38"/>
        <v>1</v>
      </c>
      <c r="AG299">
        <f t="shared" si="39"/>
        <v>-235</v>
      </c>
      <c r="AH299">
        <f t="shared" si="39"/>
        <v>-235</v>
      </c>
    </row>
    <row r="300" spans="12:34" x14ac:dyDescent="0.2">
      <c r="L300">
        <v>1.8</v>
      </c>
      <c r="O300" t="s">
        <v>3</v>
      </c>
      <c r="P300" s="6">
        <v>70.416666666666671</v>
      </c>
      <c r="Q300" t="s">
        <v>37</v>
      </c>
      <c r="R300" s="6">
        <v>2.3333333333333335</v>
      </c>
      <c r="S300">
        <v>330</v>
      </c>
      <c r="T300" t="s">
        <v>38</v>
      </c>
      <c r="U300">
        <v>-316.34100000000001</v>
      </c>
      <c r="AC300">
        <f t="shared" si="36"/>
        <v>-255.35820000000001</v>
      </c>
      <c r="AD300">
        <v>28.3</v>
      </c>
      <c r="AE300">
        <f t="shared" si="37"/>
        <v>1</v>
      </c>
      <c r="AF300">
        <f t="shared" si="38"/>
        <v>1</v>
      </c>
      <c r="AG300">
        <f t="shared" si="39"/>
        <v>-235</v>
      </c>
      <c r="AH300">
        <f t="shared" si="39"/>
        <v>-235</v>
      </c>
    </row>
    <row r="301" spans="12:34" x14ac:dyDescent="0.2">
      <c r="L301">
        <v>1.9</v>
      </c>
      <c r="O301" t="s">
        <v>3</v>
      </c>
      <c r="P301" s="6">
        <v>70.416666666666671</v>
      </c>
      <c r="Q301" t="s">
        <v>37</v>
      </c>
      <c r="R301" s="6">
        <v>2.375</v>
      </c>
      <c r="S301">
        <v>336</v>
      </c>
      <c r="T301" t="s">
        <v>38</v>
      </c>
      <c r="U301">
        <v>-314.53399999999999</v>
      </c>
      <c r="AC301">
        <f t="shared" si="36"/>
        <v>-253.76846666666665</v>
      </c>
      <c r="AD301">
        <v>28.4</v>
      </c>
      <c r="AE301">
        <f t="shared" si="37"/>
        <v>1</v>
      </c>
      <c r="AF301">
        <f t="shared" si="38"/>
        <v>1</v>
      </c>
      <c r="AG301">
        <f t="shared" si="39"/>
        <v>-235</v>
      </c>
      <c r="AH301">
        <f t="shared" si="39"/>
        <v>-235</v>
      </c>
    </row>
    <row r="302" spans="12:34" x14ac:dyDescent="0.2">
      <c r="L302">
        <v>2</v>
      </c>
      <c r="O302" t="s">
        <v>3</v>
      </c>
      <c r="P302" s="6">
        <v>70.416666666666671</v>
      </c>
      <c r="Q302" t="s">
        <v>37</v>
      </c>
      <c r="R302" s="6">
        <v>2.4166666666666665</v>
      </c>
      <c r="S302">
        <v>342</v>
      </c>
      <c r="T302" t="s">
        <v>38</v>
      </c>
      <c r="U302">
        <v>-312.58100000000002</v>
      </c>
      <c r="AC302">
        <f t="shared" si="36"/>
        <v>-252.14953333333332</v>
      </c>
      <c r="AD302">
        <v>28.5</v>
      </c>
      <c r="AE302">
        <f t="shared" si="37"/>
        <v>1</v>
      </c>
      <c r="AF302">
        <f t="shared" si="38"/>
        <v>1</v>
      </c>
      <c r="AG302">
        <f t="shared" si="39"/>
        <v>-235</v>
      </c>
      <c r="AH302">
        <f t="shared" si="39"/>
        <v>-235</v>
      </c>
    </row>
    <row r="303" spans="12:34" x14ac:dyDescent="0.2">
      <c r="L303">
        <v>2.1</v>
      </c>
      <c r="O303" t="s">
        <v>3</v>
      </c>
      <c r="P303" s="6">
        <v>70.416666666666671</v>
      </c>
      <c r="Q303" t="s">
        <v>37</v>
      </c>
      <c r="R303" s="6">
        <v>2.4583333333333335</v>
      </c>
      <c r="S303">
        <v>348</v>
      </c>
      <c r="T303" t="s">
        <v>38</v>
      </c>
      <c r="U303">
        <v>-310.57600000000002</v>
      </c>
      <c r="AC303">
        <f t="shared" si="36"/>
        <v>-250.52019999999999</v>
      </c>
      <c r="AD303">
        <v>28.6</v>
      </c>
      <c r="AE303">
        <f t="shared" si="37"/>
        <v>1</v>
      </c>
      <c r="AF303">
        <f t="shared" si="38"/>
        <v>1</v>
      </c>
      <c r="AG303">
        <f t="shared" si="39"/>
        <v>-235</v>
      </c>
      <c r="AH303">
        <f t="shared" si="39"/>
        <v>-235</v>
      </c>
    </row>
    <row r="304" spans="12:34" x14ac:dyDescent="0.2">
      <c r="L304">
        <v>2.2000000000000002</v>
      </c>
      <c r="O304" t="s">
        <v>3</v>
      </c>
      <c r="P304" s="6">
        <v>70.416666666666671</v>
      </c>
      <c r="Q304" t="s">
        <v>37</v>
      </c>
      <c r="R304" s="6">
        <v>2.5</v>
      </c>
      <c r="S304">
        <v>354</v>
      </c>
      <c r="T304" t="s">
        <v>38</v>
      </c>
      <c r="U304">
        <v>-308.40899999999999</v>
      </c>
      <c r="AC304">
        <f t="shared" si="36"/>
        <v>-248.85846666666666</v>
      </c>
      <c r="AD304">
        <v>28.7</v>
      </c>
      <c r="AE304">
        <f t="shared" si="37"/>
        <v>1</v>
      </c>
      <c r="AF304">
        <f t="shared" si="38"/>
        <v>1</v>
      </c>
      <c r="AG304">
        <f t="shared" si="39"/>
        <v>-235</v>
      </c>
      <c r="AH304">
        <f t="shared" si="39"/>
        <v>-235</v>
      </c>
    </row>
    <row r="305" spans="12:34" x14ac:dyDescent="0.2">
      <c r="L305">
        <v>2.2999999999999998</v>
      </c>
      <c r="O305" t="s">
        <v>3</v>
      </c>
      <c r="P305" s="6">
        <v>70.416666666666671</v>
      </c>
      <c r="Q305" t="s">
        <v>37</v>
      </c>
      <c r="R305" s="6">
        <v>2.5416666666666665</v>
      </c>
      <c r="S305">
        <v>360</v>
      </c>
      <c r="T305" t="s">
        <v>38</v>
      </c>
      <c r="U305">
        <v>-306.32100000000003</v>
      </c>
      <c r="AC305">
        <f t="shared" si="36"/>
        <v>-247.21253333333334</v>
      </c>
      <c r="AD305">
        <v>28.8</v>
      </c>
      <c r="AE305">
        <f t="shared" si="37"/>
        <v>1</v>
      </c>
      <c r="AF305">
        <f t="shared" si="38"/>
        <v>1</v>
      </c>
      <c r="AG305">
        <f t="shared" si="39"/>
        <v>-235</v>
      </c>
      <c r="AH305">
        <f t="shared" si="39"/>
        <v>-235</v>
      </c>
    </row>
    <row r="306" spans="12:34" x14ac:dyDescent="0.2">
      <c r="L306">
        <v>2.4</v>
      </c>
      <c r="O306" t="s">
        <v>3</v>
      </c>
      <c r="P306" s="6">
        <v>70.416666666666671</v>
      </c>
      <c r="Q306" t="s">
        <v>37</v>
      </c>
      <c r="R306" s="6">
        <v>2.5833333333333335</v>
      </c>
      <c r="S306">
        <v>366</v>
      </c>
      <c r="T306" t="s">
        <v>38</v>
      </c>
      <c r="U306">
        <v>-304.19799999999998</v>
      </c>
      <c r="AC306">
        <f t="shared" si="36"/>
        <v>-245.55959999999999</v>
      </c>
      <c r="AD306">
        <v>28.9</v>
      </c>
      <c r="AE306">
        <f t="shared" si="37"/>
        <v>1</v>
      </c>
      <c r="AF306">
        <f t="shared" si="38"/>
        <v>1</v>
      </c>
      <c r="AG306">
        <f t="shared" si="39"/>
        <v>-235</v>
      </c>
      <c r="AH306">
        <f t="shared" si="39"/>
        <v>-235</v>
      </c>
    </row>
    <row r="307" spans="12:34" x14ac:dyDescent="0.2">
      <c r="L307">
        <v>2.5</v>
      </c>
      <c r="O307" t="s">
        <v>3</v>
      </c>
      <c r="P307" s="6">
        <v>70.416666666666671</v>
      </c>
      <c r="Q307" t="s">
        <v>37</v>
      </c>
      <c r="R307" s="6">
        <v>2.625</v>
      </c>
      <c r="S307">
        <v>372</v>
      </c>
      <c r="T307" t="s">
        <v>38</v>
      </c>
      <c r="U307">
        <v>-302.04899999999998</v>
      </c>
      <c r="AC307">
        <f t="shared" si="36"/>
        <v>-243.90146666666666</v>
      </c>
      <c r="AD307">
        <v>29</v>
      </c>
      <c r="AE307">
        <f t="shared" si="37"/>
        <v>1</v>
      </c>
      <c r="AF307">
        <f t="shared" si="38"/>
        <v>1</v>
      </c>
      <c r="AG307">
        <f t="shared" si="39"/>
        <v>-235</v>
      </c>
      <c r="AH307">
        <f t="shared" si="39"/>
        <v>-235</v>
      </c>
    </row>
    <row r="308" spans="12:34" x14ac:dyDescent="0.2">
      <c r="L308">
        <v>2.6</v>
      </c>
      <c r="O308" t="s">
        <v>3</v>
      </c>
      <c r="P308" s="6">
        <v>70.416666666666671</v>
      </c>
      <c r="Q308" t="s">
        <v>37</v>
      </c>
      <c r="R308" s="6">
        <v>2.6666666666666665</v>
      </c>
      <c r="S308">
        <v>378</v>
      </c>
      <c r="T308" t="s">
        <v>38</v>
      </c>
      <c r="U308">
        <v>-300.47300000000001</v>
      </c>
      <c r="AC308">
        <f t="shared" si="36"/>
        <v>-242.35793333333334</v>
      </c>
      <c r="AD308">
        <v>29.1</v>
      </c>
      <c r="AE308">
        <f t="shared" si="37"/>
        <v>1</v>
      </c>
      <c r="AF308">
        <f t="shared" si="38"/>
        <v>1</v>
      </c>
      <c r="AG308">
        <f t="shared" si="39"/>
        <v>-235</v>
      </c>
      <c r="AH308">
        <f t="shared" si="39"/>
        <v>-235</v>
      </c>
    </row>
    <row r="309" spans="12:34" x14ac:dyDescent="0.2">
      <c r="L309">
        <v>2.7</v>
      </c>
      <c r="O309" t="s">
        <v>3</v>
      </c>
      <c r="P309" s="6">
        <v>70.416666666666671</v>
      </c>
      <c r="Q309" t="s">
        <v>37</v>
      </c>
      <c r="R309" s="6">
        <v>2.7083333333333335</v>
      </c>
      <c r="S309">
        <v>384</v>
      </c>
      <c r="T309" t="s">
        <v>38</v>
      </c>
      <c r="U309">
        <v>-299.47000000000003</v>
      </c>
      <c r="AC309">
        <f t="shared" si="36"/>
        <v>-240.929</v>
      </c>
      <c r="AD309">
        <v>29.2</v>
      </c>
      <c r="AE309">
        <f t="shared" si="37"/>
        <v>1</v>
      </c>
      <c r="AF309">
        <f t="shared" si="38"/>
        <v>1</v>
      </c>
      <c r="AG309">
        <f t="shared" si="39"/>
        <v>-235</v>
      </c>
      <c r="AH309">
        <f t="shared" si="39"/>
        <v>-235</v>
      </c>
    </row>
    <row r="310" spans="12:34" x14ac:dyDescent="0.2">
      <c r="L310">
        <v>2.8</v>
      </c>
      <c r="O310" t="s">
        <v>3</v>
      </c>
      <c r="P310" s="6">
        <v>70.416666666666671</v>
      </c>
      <c r="Q310" t="s">
        <v>37</v>
      </c>
      <c r="R310" s="6">
        <v>2.75</v>
      </c>
      <c r="S310">
        <v>390</v>
      </c>
      <c r="T310" t="s">
        <v>38</v>
      </c>
      <c r="U310">
        <v>-298.47399999999999</v>
      </c>
      <c r="AC310">
        <f t="shared" si="36"/>
        <v>-239.50146666666666</v>
      </c>
      <c r="AD310">
        <v>29.3</v>
      </c>
      <c r="AE310">
        <f t="shared" si="37"/>
        <v>1</v>
      </c>
      <c r="AF310">
        <f t="shared" si="38"/>
        <v>1</v>
      </c>
      <c r="AG310">
        <f t="shared" si="39"/>
        <v>-235</v>
      </c>
      <c r="AH310">
        <f t="shared" si="39"/>
        <v>-235</v>
      </c>
    </row>
    <row r="311" spans="12:34" x14ac:dyDescent="0.2">
      <c r="L311">
        <v>2.9</v>
      </c>
      <c r="O311" t="s">
        <v>3</v>
      </c>
      <c r="P311" s="6">
        <v>70.416666666666671</v>
      </c>
      <c r="Q311" t="s">
        <v>37</v>
      </c>
      <c r="R311" s="6">
        <v>2.7916666666666665</v>
      </c>
      <c r="S311">
        <v>396</v>
      </c>
      <c r="T311" t="s">
        <v>38</v>
      </c>
      <c r="U311">
        <v>-297.08100000000002</v>
      </c>
      <c r="AC311">
        <f t="shared" si="36"/>
        <v>-237.99453333333332</v>
      </c>
      <c r="AD311">
        <v>29.4</v>
      </c>
      <c r="AE311">
        <f t="shared" si="37"/>
        <v>1</v>
      </c>
      <c r="AF311">
        <f t="shared" si="38"/>
        <v>1</v>
      </c>
      <c r="AG311">
        <f t="shared" si="39"/>
        <v>-235</v>
      </c>
      <c r="AH311">
        <f t="shared" si="39"/>
        <v>-235</v>
      </c>
    </row>
    <row r="312" spans="12:34" x14ac:dyDescent="0.2">
      <c r="L312">
        <v>3</v>
      </c>
      <c r="O312" t="s">
        <v>3</v>
      </c>
      <c r="P312" s="6">
        <v>70.416666666666671</v>
      </c>
      <c r="Q312" t="s">
        <v>37</v>
      </c>
      <c r="R312" s="6">
        <v>2.8333333333333335</v>
      </c>
      <c r="S312">
        <v>402</v>
      </c>
      <c r="T312" t="s">
        <v>38</v>
      </c>
      <c r="U312">
        <v>-294.55700000000002</v>
      </c>
      <c r="AC312">
        <f t="shared" si="36"/>
        <v>-236.26140000000001</v>
      </c>
      <c r="AD312">
        <v>29.5</v>
      </c>
      <c r="AE312">
        <f t="shared" si="37"/>
        <v>1</v>
      </c>
      <c r="AF312">
        <f t="shared" si="38"/>
        <v>1</v>
      </c>
      <c r="AG312">
        <f t="shared" si="39"/>
        <v>-235</v>
      </c>
      <c r="AH312">
        <f t="shared" si="39"/>
        <v>-235</v>
      </c>
    </row>
    <row r="313" spans="12:34" x14ac:dyDescent="0.2">
      <c r="L313">
        <v>3.1</v>
      </c>
      <c r="O313" t="s">
        <v>3</v>
      </c>
      <c r="P313" s="6">
        <v>70.416666666666671</v>
      </c>
      <c r="Q313" t="s">
        <v>37</v>
      </c>
      <c r="R313" s="6">
        <v>2.875</v>
      </c>
      <c r="S313">
        <v>408</v>
      </c>
      <c r="T313" t="s">
        <v>38</v>
      </c>
      <c r="U313">
        <v>-291.85199999999998</v>
      </c>
      <c r="AC313">
        <f t="shared" si="36"/>
        <v>-234.49206666666666</v>
      </c>
      <c r="AD313">
        <v>29.6</v>
      </c>
      <c r="AE313">
        <f t="shared" si="37"/>
        <v>1</v>
      </c>
      <c r="AF313">
        <f t="shared" si="38"/>
        <v>1</v>
      </c>
      <c r="AG313">
        <f t="shared" si="39"/>
        <v>-235</v>
      </c>
      <c r="AH313">
        <f t="shared" si="39"/>
        <v>-235</v>
      </c>
    </row>
    <row r="314" spans="12:34" x14ac:dyDescent="0.2">
      <c r="L314">
        <v>3.2</v>
      </c>
      <c r="O314" t="s">
        <v>3</v>
      </c>
      <c r="P314" s="6">
        <v>70.416666666666671</v>
      </c>
      <c r="Q314" t="s">
        <v>37</v>
      </c>
      <c r="R314" s="6">
        <v>2.9166666666666665</v>
      </c>
      <c r="S314">
        <v>414</v>
      </c>
      <c r="T314" t="s">
        <v>38</v>
      </c>
      <c r="U314">
        <v>-289.267</v>
      </c>
      <c r="AC314">
        <f t="shared" si="36"/>
        <v>-232.74673333333334</v>
      </c>
      <c r="AD314">
        <v>29.7</v>
      </c>
      <c r="AE314">
        <f t="shared" si="37"/>
        <v>1</v>
      </c>
      <c r="AF314">
        <f t="shared" si="38"/>
        <v>1</v>
      </c>
      <c r="AG314">
        <f t="shared" si="39"/>
        <v>-235</v>
      </c>
      <c r="AH314">
        <f t="shared" si="39"/>
        <v>-235</v>
      </c>
    </row>
    <row r="315" spans="12:34" x14ac:dyDescent="0.2">
      <c r="L315">
        <v>3.3</v>
      </c>
      <c r="O315" t="s">
        <v>3</v>
      </c>
      <c r="P315" s="6">
        <v>70.416666666666671</v>
      </c>
      <c r="Q315" t="s">
        <v>37</v>
      </c>
      <c r="R315" s="6">
        <v>2.9583333333333335</v>
      </c>
      <c r="S315">
        <v>420</v>
      </c>
      <c r="T315" t="s">
        <v>38</v>
      </c>
      <c r="U315">
        <v>-286.791</v>
      </c>
      <c r="AC315">
        <f t="shared" si="36"/>
        <v>-231.0232</v>
      </c>
      <c r="AD315">
        <v>29.8</v>
      </c>
      <c r="AE315">
        <f t="shared" si="37"/>
        <v>1</v>
      </c>
      <c r="AF315">
        <f t="shared" si="38"/>
        <v>1</v>
      </c>
      <c r="AG315">
        <f t="shared" si="39"/>
        <v>-235</v>
      </c>
      <c r="AH315">
        <f t="shared" si="39"/>
        <v>-235</v>
      </c>
    </row>
    <row r="316" spans="12:34" x14ac:dyDescent="0.2">
      <c r="L316">
        <v>3.4</v>
      </c>
      <c r="O316" t="s">
        <v>3</v>
      </c>
      <c r="P316" s="6">
        <v>70.416666666666671</v>
      </c>
      <c r="Q316" t="s">
        <v>37</v>
      </c>
      <c r="R316" s="6">
        <v>3</v>
      </c>
      <c r="S316">
        <v>426</v>
      </c>
      <c r="T316" t="s">
        <v>38</v>
      </c>
      <c r="U316">
        <v>-284.416</v>
      </c>
      <c r="AC316">
        <f t="shared" si="36"/>
        <v>-229.31986666666666</v>
      </c>
      <c r="AD316">
        <v>29.9</v>
      </c>
      <c r="AE316">
        <f t="shared" si="37"/>
        <v>1</v>
      </c>
      <c r="AF316">
        <f t="shared" si="38"/>
        <v>1</v>
      </c>
      <c r="AG316">
        <f t="shared" si="39"/>
        <v>-235</v>
      </c>
      <c r="AH316">
        <f t="shared" si="39"/>
        <v>-235</v>
      </c>
    </row>
    <row r="317" spans="12:34" x14ac:dyDescent="0.2">
      <c r="L317">
        <v>3.5</v>
      </c>
      <c r="O317" t="s">
        <v>3</v>
      </c>
      <c r="P317" s="6">
        <v>70.416666666666671</v>
      </c>
      <c r="Q317" t="s">
        <v>37</v>
      </c>
      <c r="R317" s="6">
        <v>3.0416666666666665</v>
      </c>
      <c r="S317">
        <v>432</v>
      </c>
      <c r="T317" t="s">
        <v>38</v>
      </c>
      <c r="U317">
        <v>-282.13099999999997</v>
      </c>
      <c r="AC317">
        <f t="shared" si="36"/>
        <v>-227.63453333333331</v>
      </c>
      <c r="AD317">
        <v>30</v>
      </c>
      <c r="AE317">
        <f t="shared" si="37"/>
        <v>1</v>
      </c>
      <c r="AF317">
        <f t="shared" si="38"/>
        <v>1</v>
      </c>
      <c r="AG317">
        <f t="shared" si="39"/>
        <v>-235</v>
      </c>
      <c r="AH317">
        <f t="shared" si="39"/>
        <v>-235</v>
      </c>
    </row>
    <row r="318" spans="12:34" x14ac:dyDescent="0.2">
      <c r="L318">
        <v>3.6</v>
      </c>
      <c r="O318" t="s">
        <v>3</v>
      </c>
      <c r="P318" s="6">
        <v>70.416666666666671</v>
      </c>
      <c r="Q318" t="s">
        <v>37</v>
      </c>
      <c r="R318" s="6">
        <v>3.0833333333333335</v>
      </c>
      <c r="S318">
        <v>438</v>
      </c>
      <c r="T318" t="s">
        <v>38</v>
      </c>
      <c r="U318">
        <v>-279.88099999999997</v>
      </c>
    </row>
    <row r="319" spans="12:34" x14ac:dyDescent="0.2">
      <c r="L319">
        <v>3.7</v>
      </c>
      <c r="O319" t="s">
        <v>3</v>
      </c>
      <c r="P319" s="6">
        <v>70.416666666666671</v>
      </c>
      <c r="Q319" t="s">
        <v>37</v>
      </c>
      <c r="R319" s="6">
        <v>3.125</v>
      </c>
      <c r="S319">
        <v>444</v>
      </c>
      <c r="T319" t="s">
        <v>38</v>
      </c>
      <c r="U319">
        <v>-277.596</v>
      </c>
    </row>
    <row r="320" spans="12:34" x14ac:dyDescent="0.2">
      <c r="L320">
        <v>3.8</v>
      </c>
      <c r="O320" t="s">
        <v>3</v>
      </c>
      <c r="P320" s="6">
        <v>70.416666666666671</v>
      </c>
      <c r="Q320" t="s">
        <v>37</v>
      </c>
      <c r="R320" s="6">
        <v>3.1666666666666665</v>
      </c>
      <c r="S320">
        <v>450</v>
      </c>
      <c r="T320" t="s">
        <v>38</v>
      </c>
      <c r="U320">
        <v>-275.32299999999998</v>
      </c>
    </row>
    <row r="321" spans="12:21" x14ac:dyDescent="0.2">
      <c r="L321">
        <v>3.9</v>
      </c>
      <c r="O321" t="s">
        <v>3</v>
      </c>
      <c r="P321" s="6">
        <v>70.416666666666671</v>
      </c>
      <c r="Q321" t="s">
        <v>37</v>
      </c>
      <c r="R321" s="6">
        <v>3.2083333333333335</v>
      </c>
      <c r="S321">
        <v>456</v>
      </c>
      <c r="T321" t="s">
        <v>38</v>
      </c>
      <c r="U321">
        <v>-273.05599999999998</v>
      </c>
    </row>
    <row r="322" spans="12:21" x14ac:dyDescent="0.2">
      <c r="L322">
        <v>4</v>
      </c>
      <c r="O322" t="s">
        <v>3</v>
      </c>
      <c r="P322" s="6">
        <v>70.416666666666671</v>
      </c>
      <c r="Q322" t="s">
        <v>37</v>
      </c>
      <c r="R322" s="6">
        <v>3.25</v>
      </c>
      <c r="S322">
        <v>462</v>
      </c>
      <c r="T322" t="s">
        <v>38</v>
      </c>
      <c r="U322">
        <v>-270.81299999999999</v>
      </c>
    </row>
    <row r="323" spans="12:21" x14ac:dyDescent="0.2">
      <c r="L323">
        <v>4.0999999999999996</v>
      </c>
      <c r="O323" t="s">
        <v>3</v>
      </c>
      <c r="P323" s="6">
        <v>70.416666666666671</v>
      </c>
      <c r="Q323" t="s">
        <v>37</v>
      </c>
      <c r="R323" s="6">
        <v>3.2916666666666665</v>
      </c>
      <c r="S323">
        <v>468</v>
      </c>
      <c r="T323" t="s">
        <v>38</v>
      </c>
      <c r="U323">
        <v>-268.57</v>
      </c>
    </row>
    <row r="324" spans="12:21" x14ac:dyDescent="0.2">
      <c r="L324">
        <v>4.2</v>
      </c>
      <c r="O324" t="s">
        <v>3</v>
      </c>
      <c r="P324" s="6">
        <v>70.416666666666671</v>
      </c>
      <c r="Q324" t="s">
        <v>37</v>
      </c>
      <c r="R324" s="6">
        <v>3.3333333333333335</v>
      </c>
      <c r="S324">
        <v>474</v>
      </c>
      <c r="T324" t="s">
        <v>38</v>
      </c>
      <c r="U324">
        <v>-266.36599999999999</v>
      </c>
    </row>
    <row r="325" spans="12:21" x14ac:dyDescent="0.2">
      <c r="L325">
        <v>4.3</v>
      </c>
      <c r="O325" t="s">
        <v>3</v>
      </c>
      <c r="P325" s="6">
        <v>70.416666666666671</v>
      </c>
      <c r="Q325" t="s">
        <v>37</v>
      </c>
      <c r="R325" s="6">
        <v>3.375</v>
      </c>
      <c r="S325">
        <v>480</v>
      </c>
      <c r="T325" t="s">
        <v>38</v>
      </c>
      <c r="U325">
        <v>-264.16699999999997</v>
      </c>
    </row>
    <row r="326" spans="12:21" x14ac:dyDescent="0.2">
      <c r="L326">
        <v>4.4000000000000004</v>
      </c>
      <c r="O326" t="s">
        <v>3</v>
      </c>
      <c r="P326" s="6">
        <v>70.416666666666671</v>
      </c>
      <c r="Q326" t="s">
        <v>37</v>
      </c>
      <c r="R326" s="6">
        <v>3.4166666666666665</v>
      </c>
      <c r="S326">
        <v>486</v>
      </c>
      <c r="T326" t="s">
        <v>38</v>
      </c>
      <c r="U326">
        <v>-261.93099999999998</v>
      </c>
    </row>
    <row r="327" spans="12:21" x14ac:dyDescent="0.2">
      <c r="L327">
        <v>4.5</v>
      </c>
      <c r="O327" t="s">
        <v>3</v>
      </c>
      <c r="P327" s="6">
        <v>70.416666666666671</v>
      </c>
      <c r="Q327" t="s">
        <v>37</v>
      </c>
      <c r="R327" s="6">
        <v>3.4583333333333335</v>
      </c>
      <c r="S327">
        <v>492</v>
      </c>
      <c r="T327" t="s">
        <v>38</v>
      </c>
      <c r="U327">
        <v>-259.68400000000003</v>
      </c>
    </row>
    <row r="328" spans="12:21" x14ac:dyDescent="0.2">
      <c r="L328">
        <v>4.5999999999999996</v>
      </c>
      <c r="O328" t="s">
        <v>3</v>
      </c>
      <c r="P328" s="6">
        <v>70.416666666666671</v>
      </c>
      <c r="Q328" t="s">
        <v>37</v>
      </c>
      <c r="R328" s="6">
        <v>3.5</v>
      </c>
      <c r="S328">
        <v>498</v>
      </c>
      <c r="T328" t="s">
        <v>38</v>
      </c>
      <c r="U328">
        <v>-257.34699999999998</v>
      </c>
    </row>
    <row r="329" spans="12:21" x14ac:dyDescent="0.2">
      <c r="L329">
        <v>4.7</v>
      </c>
      <c r="O329" t="s">
        <v>3</v>
      </c>
      <c r="P329" s="6">
        <v>70.416666666666671</v>
      </c>
      <c r="Q329" t="s">
        <v>37</v>
      </c>
      <c r="R329" s="6">
        <v>3.5416666666666665</v>
      </c>
      <c r="S329">
        <v>504</v>
      </c>
      <c r="T329" t="s">
        <v>38</v>
      </c>
      <c r="U329">
        <v>-254.95699999999999</v>
      </c>
    </row>
    <row r="330" spans="12:21" x14ac:dyDescent="0.2">
      <c r="L330">
        <v>4.8</v>
      </c>
      <c r="O330" t="s">
        <v>3</v>
      </c>
      <c r="P330" s="6">
        <v>70.416666666666671</v>
      </c>
      <c r="Q330" t="s">
        <v>37</v>
      </c>
      <c r="R330" s="6">
        <v>3.5833333333333335</v>
      </c>
      <c r="S330">
        <v>510</v>
      </c>
      <c r="T330" t="s">
        <v>38</v>
      </c>
      <c r="U330">
        <v>-252.172</v>
      </c>
    </row>
    <row r="331" spans="12:21" x14ac:dyDescent="0.2">
      <c r="L331">
        <v>4.9000000000000004</v>
      </c>
      <c r="O331" t="s">
        <v>3</v>
      </c>
      <c r="P331" s="6">
        <v>70.416666666666671</v>
      </c>
      <c r="Q331" t="s">
        <v>37</v>
      </c>
      <c r="R331" s="6">
        <v>3.625</v>
      </c>
      <c r="S331">
        <v>516</v>
      </c>
      <c r="T331" t="s">
        <v>38</v>
      </c>
      <c r="U331">
        <v>-248.68899999999999</v>
      </c>
    </row>
    <row r="332" spans="12:21" x14ac:dyDescent="0.2">
      <c r="L332">
        <v>5</v>
      </c>
      <c r="O332" t="s">
        <v>3</v>
      </c>
      <c r="P332" s="6">
        <v>70.416666666666671</v>
      </c>
      <c r="Q332" t="s">
        <v>37</v>
      </c>
      <c r="R332" s="6">
        <v>3.6666666666666665</v>
      </c>
      <c r="S332">
        <v>522</v>
      </c>
      <c r="T332" t="s">
        <v>38</v>
      </c>
      <c r="U332">
        <v>-244.536</v>
      </c>
    </row>
    <row r="333" spans="12:21" x14ac:dyDescent="0.2">
      <c r="L333">
        <v>5.0999999999999996</v>
      </c>
      <c r="O333" t="s">
        <v>3</v>
      </c>
      <c r="P333" s="6">
        <v>70.416666666666671</v>
      </c>
      <c r="Q333" t="s">
        <v>37</v>
      </c>
      <c r="R333" s="6">
        <v>3.7083333333333335</v>
      </c>
      <c r="S333">
        <v>528</v>
      </c>
      <c r="T333" t="s">
        <v>38</v>
      </c>
      <c r="U333">
        <v>-240.315</v>
      </c>
    </row>
    <row r="334" spans="12:21" x14ac:dyDescent="0.2">
      <c r="L334">
        <v>5.2</v>
      </c>
      <c r="O334" t="s">
        <v>3</v>
      </c>
      <c r="P334" s="6">
        <v>70.416666666666671</v>
      </c>
      <c r="Q334" t="s">
        <v>37</v>
      </c>
      <c r="R334" s="6">
        <v>3.75</v>
      </c>
      <c r="S334">
        <v>534</v>
      </c>
      <c r="T334" t="s">
        <v>38</v>
      </c>
      <c r="U334">
        <v>-236.215</v>
      </c>
    </row>
    <row r="335" spans="12:21" x14ac:dyDescent="0.2">
      <c r="L335">
        <v>5.3</v>
      </c>
      <c r="O335" t="s">
        <v>3</v>
      </c>
      <c r="P335" s="6">
        <v>70.416666666666671</v>
      </c>
      <c r="Q335" t="s">
        <v>37</v>
      </c>
      <c r="R335" s="6">
        <v>3.7916666666666665</v>
      </c>
      <c r="S335">
        <v>540</v>
      </c>
      <c r="T335" t="s">
        <v>38</v>
      </c>
      <c r="U335">
        <v>-231.80600000000001</v>
      </c>
    </row>
    <row r="336" spans="12:21" x14ac:dyDescent="0.2">
      <c r="L336">
        <v>5.4</v>
      </c>
      <c r="O336" t="s">
        <v>3</v>
      </c>
      <c r="P336" s="6">
        <v>70.416666666666671</v>
      </c>
      <c r="Q336" t="s">
        <v>37</v>
      </c>
      <c r="R336" s="6">
        <v>3.8333333333333335</v>
      </c>
      <c r="S336">
        <v>546</v>
      </c>
      <c r="T336" t="s">
        <v>38</v>
      </c>
      <c r="U336">
        <v>-226.74</v>
      </c>
    </row>
    <row r="337" spans="12:21" x14ac:dyDescent="0.2">
      <c r="L337">
        <v>5.5</v>
      </c>
      <c r="O337" t="s">
        <v>3</v>
      </c>
      <c r="P337" s="6">
        <v>70.416666666666671</v>
      </c>
      <c r="Q337" t="s">
        <v>37</v>
      </c>
      <c r="R337" s="6">
        <v>3.875</v>
      </c>
      <c r="S337">
        <v>552</v>
      </c>
      <c r="T337" t="s">
        <v>38</v>
      </c>
      <c r="U337">
        <v>-221.24700000000001</v>
      </c>
    </row>
    <row r="338" spans="12:21" x14ac:dyDescent="0.2">
      <c r="L338">
        <v>5.6</v>
      </c>
      <c r="O338" t="s">
        <v>3</v>
      </c>
      <c r="P338" s="6">
        <v>70.416666666666671</v>
      </c>
      <c r="Q338" t="s">
        <v>37</v>
      </c>
      <c r="R338" s="6">
        <v>3.9166666666666665</v>
      </c>
      <c r="S338">
        <v>558</v>
      </c>
      <c r="T338" t="s">
        <v>38</v>
      </c>
      <c r="U338">
        <v>-215.554</v>
      </c>
    </row>
    <row r="339" spans="12:21" x14ac:dyDescent="0.2">
      <c r="L339">
        <v>5.7</v>
      </c>
      <c r="O339" t="s">
        <v>3</v>
      </c>
      <c r="P339" s="6">
        <v>70.416666666666671</v>
      </c>
      <c r="Q339" t="s">
        <v>37</v>
      </c>
      <c r="R339" s="6">
        <v>3.9583333333333335</v>
      </c>
      <c r="S339">
        <v>564</v>
      </c>
      <c r="T339" t="s">
        <v>38</v>
      </c>
      <c r="U339">
        <v>-209.93</v>
      </c>
    </row>
    <row r="340" spans="12:21" x14ac:dyDescent="0.2">
      <c r="L340">
        <v>5.8</v>
      </c>
      <c r="O340" t="s">
        <v>3</v>
      </c>
      <c r="P340" s="6">
        <v>70.416666666666671</v>
      </c>
      <c r="Q340" t="s">
        <v>37</v>
      </c>
      <c r="R340" s="6">
        <v>4</v>
      </c>
      <c r="S340">
        <v>570</v>
      </c>
      <c r="T340" t="s">
        <v>38</v>
      </c>
      <c r="U340">
        <v>-204.404</v>
      </c>
    </row>
    <row r="341" spans="12:21" x14ac:dyDescent="0.2">
      <c r="L341">
        <v>5.9</v>
      </c>
      <c r="O341" t="s">
        <v>3</v>
      </c>
      <c r="P341" s="6">
        <v>70.416666666666671</v>
      </c>
      <c r="Q341" t="s">
        <v>37</v>
      </c>
      <c r="R341" s="6">
        <v>4.041666666666667</v>
      </c>
      <c r="S341">
        <v>576</v>
      </c>
      <c r="T341" t="s">
        <v>38</v>
      </c>
      <c r="U341">
        <v>-198.97499999999999</v>
      </c>
    </row>
    <row r="342" spans="12:21" x14ac:dyDescent="0.2">
      <c r="L342">
        <v>6</v>
      </c>
      <c r="O342" t="s">
        <v>3</v>
      </c>
      <c r="P342" s="6">
        <v>70.416666666666671</v>
      </c>
      <c r="Q342" t="s">
        <v>37</v>
      </c>
      <c r="R342" s="6">
        <v>4.083333333333333</v>
      </c>
      <c r="S342">
        <v>582</v>
      </c>
      <c r="T342" t="s">
        <v>38</v>
      </c>
      <c r="U342">
        <v>-193.43199999999999</v>
      </c>
    </row>
    <row r="343" spans="12:21" x14ac:dyDescent="0.2">
      <c r="L343">
        <v>6.1</v>
      </c>
      <c r="O343" t="s">
        <v>3</v>
      </c>
      <c r="P343" s="6">
        <v>70.416666666666671</v>
      </c>
      <c r="Q343" t="s">
        <v>37</v>
      </c>
      <c r="R343" s="6">
        <v>4.125</v>
      </c>
      <c r="S343">
        <v>588</v>
      </c>
      <c r="T343" t="s">
        <v>38</v>
      </c>
      <c r="U343">
        <v>-187.91900000000001</v>
      </c>
    </row>
    <row r="344" spans="12:21" x14ac:dyDescent="0.2">
      <c r="L344">
        <v>6.2</v>
      </c>
      <c r="O344" t="s">
        <v>3</v>
      </c>
      <c r="P344" s="6">
        <v>70.416666666666671</v>
      </c>
      <c r="Q344" t="s">
        <v>37</v>
      </c>
      <c r="R344" s="6">
        <v>4.166666666666667</v>
      </c>
      <c r="S344">
        <v>594</v>
      </c>
      <c r="T344" t="s">
        <v>38</v>
      </c>
      <c r="U344">
        <v>-182.52199999999999</v>
      </c>
    </row>
    <row r="345" spans="12:21" x14ac:dyDescent="0.2">
      <c r="L345">
        <v>6.3</v>
      </c>
      <c r="O345" t="s">
        <v>3</v>
      </c>
      <c r="P345" s="6">
        <v>70.416666666666671</v>
      </c>
      <c r="Q345" t="s">
        <v>37</v>
      </c>
      <c r="R345" s="6">
        <v>4.208333333333333</v>
      </c>
      <c r="S345">
        <v>600</v>
      </c>
      <c r="T345" t="s">
        <v>38</v>
      </c>
      <c r="U345">
        <v>-177.25899999999999</v>
      </c>
    </row>
    <row r="346" spans="12:21" x14ac:dyDescent="0.2">
      <c r="L346">
        <v>6.4</v>
      </c>
      <c r="O346" t="s">
        <v>3</v>
      </c>
      <c r="P346" s="6">
        <v>70.416666666666671</v>
      </c>
      <c r="Q346" t="s">
        <v>37</v>
      </c>
      <c r="R346" s="6">
        <v>4.25</v>
      </c>
      <c r="S346">
        <v>606</v>
      </c>
      <c r="T346" t="s">
        <v>38</v>
      </c>
      <c r="U346">
        <v>-172.107</v>
      </c>
    </row>
    <row r="347" spans="12:21" x14ac:dyDescent="0.2">
      <c r="L347">
        <v>6.5</v>
      </c>
      <c r="O347" t="s">
        <v>3</v>
      </c>
      <c r="P347" s="6">
        <v>70.416666666666671</v>
      </c>
      <c r="Q347" t="s">
        <v>37</v>
      </c>
      <c r="R347" s="6">
        <v>4.291666666666667</v>
      </c>
      <c r="S347">
        <v>612</v>
      </c>
      <c r="T347" t="s">
        <v>38</v>
      </c>
      <c r="U347">
        <v>-167.09</v>
      </c>
    </row>
    <row r="348" spans="12:21" x14ac:dyDescent="0.2">
      <c r="L348">
        <v>6.6</v>
      </c>
      <c r="O348" t="s">
        <v>3</v>
      </c>
      <c r="P348" s="6">
        <v>70.416666666666671</v>
      </c>
      <c r="Q348" t="s">
        <v>37</v>
      </c>
      <c r="R348" s="6">
        <v>4.333333333333333</v>
      </c>
      <c r="S348">
        <v>618</v>
      </c>
      <c r="T348" t="s">
        <v>38</v>
      </c>
      <c r="U348">
        <v>-162.18299999999999</v>
      </c>
    </row>
    <row r="349" spans="12:21" x14ac:dyDescent="0.2">
      <c r="L349">
        <v>6.7</v>
      </c>
      <c r="O349" t="s">
        <v>3</v>
      </c>
      <c r="P349" s="6">
        <v>70.416666666666671</v>
      </c>
      <c r="Q349" t="s">
        <v>37</v>
      </c>
      <c r="R349" s="6">
        <v>4.375</v>
      </c>
      <c r="S349">
        <v>624</v>
      </c>
      <c r="T349" t="s">
        <v>38</v>
      </c>
      <c r="U349">
        <v>-157.42099999999999</v>
      </c>
    </row>
    <row r="350" spans="12:21" x14ac:dyDescent="0.2">
      <c r="L350">
        <v>6.8</v>
      </c>
      <c r="O350" t="s">
        <v>3</v>
      </c>
      <c r="P350" s="6">
        <v>70.416666666666671</v>
      </c>
      <c r="Q350" t="s">
        <v>37</v>
      </c>
      <c r="R350" s="6">
        <v>4.416666666666667</v>
      </c>
      <c r="S350">
        <v>630</v>
      </c>
      <c r="T350" t="s">
        <v>38</v>
      </c>
      <c r="U350">
        <v>-152.76300000000001</v>
      </c>
    </row>
    <row r="351" spans="12:21" x14ac:dyDescent="0.2">
      <c r="L351">
        <v>6.9</v>
      </c>
      <c r="O351" t="s">
        <v>3</v>
      </c>
      <c r="P351" s="6">
        <v>70.416666666666671</v>
      </c>
      <c r="Q351" t="s">
        <v>37</v>
      </c>
      <c r="R351" s="6">
        <v>4.458333333333333</v>
      </c>
      <c r="S351">
        <v>636</v>
      </c>
      <c r="T351" t="s">
        <v>38</v>
      </c>
      <c r="U351">
        <v>-148.21100000000001</v>
      </c>
    </row>
    <row r="352" spans="12:21" x14ac:dyDescent="0.2">
      <c r="L352">
        <v>7</v>
      </c>
      <c r="O352" t="s">
        <v>3</v>
      </c>
      <c r="P352" s="6">
        <v>70.416666666666671</v>
      </c>
      <c r="Q352" t="s">
        <v>37</v>
      </c>
      <c r="R352" s="6">
        <v>4.5</v>
      </c>
      <c r="S352">
        <v>642</v>
      </c>
      <c r="T352" t="s">
        <v>38</v>
      </c>
      <c r="U352">
        <v>-143.78200000000001</v>
      </c>
    </row>
    <row r="353" spans="12:21" x14ac:dyDescent="0.2">
      <c r="L353">
        <v>7.1</v>
      </c>
      <c r="O353" t="s">
        <v>3</v>
      </c>
      <c r="P353" s="6">
        <v>70.416666666666671</v>
      </c>
      <c r="Q353" t="s">
        <v>37</v>
      </c>
      <c r="R353" s="6">
        <v>4.541666666666667</v>
      </c>
      <c r="S353">
        <v>648</v>
      </c>
      <c r="T353" t="s">
        <v>38</v>
      </c>
      <c r="U353">
        <v>-139.48099999999999</v>
      </c>
    </row>
    <row r="354" spans="12:21" x14ac:dyDescent="0.2">
      <c r="L354">
        <v>7.2</v>
      </c>
      <c r="O354" t="s">
        <v>3</v>
      </c>
      <c r="P354" s="6">
        <v>70.416666666666671</v>
      </c>
      <c r="Q354" t="s">
        <v>37</v>
      </c>
      <c r="R354" s="6">
        <v>4.583333333333333</v>
      </c>
      <c r="S354">
        <v>654</v>
      </c>
      <c r="T354" t="s">
        <v>38</v>
      </c>
      <c r="U354">
        <v>-135.285</v>
      </c>
    </row>
    <row r="355" spans="12:21" x14ac:dyDescent="0.2">
      <c r="L355">
        <v>7.3</v>
      </c>
      <c r="O355" t="s">
        <v>3</v>
      </c>
      <c r="P355" s="6">
        <v>70.416666666666671</v>
      </c>
      <c r="Q355" t="s">
        <v>37</v>
      </c>
      <c r="R355" s="6">
        <v>4.625</v>
      </c>
      <c r="S355">
        <v>660</v>
      </c>
      <c r="T355" t="s">
        <v>38</v>
      </c>
      <c r="U355">
        <v>-131.18899999999999</v>
      </c>
    </row>
    <row r="356" spans="12:21" x14ac:dyDescent="0.2">
      <c r="L356">
        <v>7.4</v>
      </c>
      <c r="O356" t="s">
        <v>3</v>
      </c>
      <c r="P356" s="6">
        <v>70.416666666666671</v>
      </c>
      <c r="Q356" t="s">
        <v>37</v>
      </c>
      <c r="R356" s="6">
        <v>4.666666666666667</v>
      </c>
      <c r="S356">
        <v>666</v>
      </c>
      <c r="T356" t="s">
        <v>38</v>
      </c>
      <c r="U356">
        <v>-127.194</v>
      </c>
    </row>
    <row r="357" spans="12:21" x14ac:dyDescent="0.2">
      <c r="L357">
        <v>7.5</v>
      </c>
      <c r="O357" t="s">
        <v>3</v>
      </c>
      <c r="P357" s="6">
        <v>70.416666666666671</v>
      </c>
      <c r="Q357" t="s">
        <v>37</v>
      </c>
      <c r="R357" s="6">
        <v>4.708333333333333</v>
      </c>
      <c r="S357">
        <v>672</v>
      </c>
      <c r="T357" t="s">
        <v>38</v>
      </c>
      <c r="U357">
        <v>-123.38500000000001</v>
      </c>
    </row>
    <row r="358" spans="12:21" x14ac:dyDescent="0.2">
      <c r="L358">
        <v>7.6</v>
      </c>
      <c r="O358" t="s">
        <v>3</v>
      </c>
      <c r="P358" s="6">
        <v>70.416666666666671</v>
      </c>
      <c r="Q358" t="s">
        <v>37</v>
      </c>
      <c r="R358" s="6">
        <v>4.75</v>
      </c>
      <c r="S358">
        <v>678</v>
      </c>
      <c r="T358" t="s">
        <v>38</v>
      </c>
      <c r="U358">
        <v>-119.834</v>
      </c>
    </row>
    <row r="359" spans="12:21" x14ac:dyDescent="0.2">
      <c r="L359">
        <v>7.7</v>
      </c>
      <c r="O359" t="s">
        <v>3</v>
      </c>
      <c r="P359" s="6">
        <v>70.416666666666671</v>
      </c>
      <c r="Q359" t="s">
        <v>37</v>
      </c>
      <c r="R359" s="6">
        <v>4.791666666666667</v>
      </c>
      <c r="S359">
        <v>684</v>
      </c>
      <c r="T359" t="s">
        <v>38</v>
      </c>
      <c r="U359">
        <v>-116.509</v>
      </c>
    </row>
    <row r="360" spans="12:21" x14ac:dyDescent="0.2">
      <c r="L360">
        <v>7.8</v>
      </c>
      <c r="O360" t="s">
        <v>3</v>
      </c>
      <c r="P360" s="6">
        <v>70.416666666666671</v>
      </c>
      <c r="Q360" t="s">
        <v>37</v>
      </c>
      <c r="R360" s="6">
        <v>4.833333333333333</v>
      </c>
      <c r="S360">
        <v>690</v>
      </c>
      <c r="T360" t="s">
        <v>38</v>
      </c>
      <c r="U360">
        <v>-113.41500000000001</v>
      </c>
    </row>
    <row r="361" spans="12:21" x14ac:dyDescent="0.2">
      <c r="L361">
        <v>7.9</v>
      </c>
      <c r="O361" t="s">
        <v>3</v>
      </c>
      <c r="P361" s="6">
        <v>70.416666666666671</v>
      </c>
      <c r="Q361" t="s">
        <v>37</v>
      </c>
      <c r="R361" s="6">
        <v>4.875</v>
      </c>
      <c r="S361">
        <v>696</v>
      </c>
      <c r="T361" t="s">
        <v>38</v>
      </c>
      <c r="U361">
        <v>-110.616</v>
      </c>
    </row>
    <row r="362" spans="12:21" x14ac:dyDescent="0.2">
      <c r="L362">
        <v>8</v>
      </c>
      <c r="O362" t="s">
        <v>3</v>
      </c>
      <c r="P362" s="6">
        <v>70.416666666666671</v>
      </c>
      <c r="Q362" t="s">
        <v>37</v>
      </c>
      <c r="R362" s="6">
        <v>4.916666666666667</v>
      </c>
      <c r="S362">
        <v>702</v>
      </c>
      <c r="T362" t="s">
        <v>38</v>
      </c>
      <c r="U362">
        <v>-108.15300000000001</v>
      </c>
    </row>
    <row r="363" spans="12:21" x14ac:dyDescent="0.2">
      <c r="L363">
        <v>8.1</v>
      </c>
      <c r="O363" t="s">
        <v>3</v>
      </c>
      <c r="P363" s="6">
        <v>70.416666666666671</v>
      </c>
      <c r="Q363" t="s">
        <v>37</v>
      </c>
      <c r="R363" s="6">
        <v>4.958333333333333</v>
      </c>
      <c r="S363">
        <v>708</v>
      </c>
      <c r="T363" t="s">
        <v>38</v>
      </c>
      <c r="U363">
        <v>-105.425</v>
      </c>
    </row>
    <row r="364" spans="12:21" x14ac:dyDescent="0.2">
      <c r="L364">
        <v>8.1999999999999993</v>
      </c>
      <c r="O364" t="s">
        <v>3</v>
      </c>
      <c r="P364" s="6">
        <v>70.416666666666671</v>
      </c>
      <c r="Q364" t="s">
        <v>37</v>
      </c>
      <c r="R364" s="6">
        <v>5</v>
      </c>
      <c r="S364">
        <v>714</v>
      </c>
      <c r="T364" t="s">
        <v>38</v>
      </c>
      <c r="U364">
        <v>-102.735</v>
      </c>
    </row>
    <row r="365" spans="12:21" x14ac:dyDescent="0.2">
      <c r="L365">
        <v>8.3000000000000007</v>
      </c>
      <c r="O365" t="s">
        <v>3</v>
      </c>
      <c r="P365" s="6">
        <v>70.416666666666671</v>
      </c>
      <c r="Q365" t="s">
        <v>37</v>
      </c>
      <c r="R365" s="6">
        <v>5.041666666666667</v>
      </c>
      <c r="S365">
        <v>720</v>
      </c>
      <c r="T365" t="s">
        <v>38</v>
      </c>
      <c r="U365">
        <v>-100.10299999999999</v>
      </c>
    </row>
    <row r="366" spans="12:21" x14ac:dyDescent="0.2">
      <c r="L366">
        <v>8.4</v>
      </c>
      <c r="O366" t="s">
        <v>3</v>
      </c>
      <c r="P366" s="6">
        <v>70.416666666666671</v>
      </c>
      <c r="Q366" t="s">
        <v>37</v>
      </c>
      <c r="R366" s="6">
        <v>5.083333333333333</v>
      </c>
      <c r="S366">
        <v>726</v>
      </c>
      <c r="T366" t="s">
        <v>38</v>
      </c>
      <c r="U366">
        <v>-97.536600000000007</v>
      </c>
    </row>
    <row r="367" spans="12:21" x14ac:dyDescent="0.2">
      <c r="L367">
        <v>8.5</v>
      </c>
      <c r="O367" t="s">
        <v>3</v>
      </c>
      <c r="P367" s="6">
        <v>70.416666666666671</v>
      </c>
      <c r="Q367" t="s">
        <v>37</v>
      </c>
      <c r="R367" s="6">
        <v>5.125</v>
      </c>
      <c r="S367">
        <v>732</v>
      </c>
      <c r="T367" t="s">
        <v>38</v>
      </c>
      <c r="U367">
        <v>-95.033799999999999</v>
      </c>
    </row>
    <row r="368" spans="12:21" x14ac:dyDescent="0.2">
      <c r="L368">
        <v>8.6</v>
      </c>
      <c r="O368" t="s">
        <v>3</v>
      </c>
      <c r="P368" s="6">
        <v>70.416666666666671</v>
      </c>
      <c r="Q368" t="s">
        <v>37</v>
      </c>
      <c r="R368" s="6">
        <v>5.166666666666667</v>
      </c>
      <c r="S368">
        <v>738</v>
      </c>
      <c r="T368" t="s">
        <v>38</v>
      </c>
      <c r="U368">
        <v>-92.593900000000005</v>
      </c>
    </row>
    <row r="369" spans="12:21" x14ac:dyDescent="0.2">
      <c r="L369">
        <v>8.6999999999999993</v>
      </c>
      <c r="O369" t="s">
        <v>3</v>
      </c>
      <c r="P369" s="6">
        <v>70.416666666666671</v>
      </c>
      <c r="Q369" t="s">
        <v>37</v>
      </c>
      <c r="R369" s="6">
        <v>5.208333333333333</v>
      </c>
      <c r="S369">
        <v>744</v>
      </c>
      <c r="T369" t="s">
        <v>38</v>
      </c>
      <c r="U369">
        <v>-90.224900000000005</v>
      </c>
    </row>
    <row r="370" spans="12:21" x14ac:dyDescent="0.2">
      <c r="L370">
        <v>8.8000000000000007</v>
      </c>
      <c r="O370" t="s">
        <v>3</v>
      </c>
      <c r="P370" s="6">
        <v>70.416666666666671</v>
      </c>
      <c r="Q370" t="s">
        <v>37</v>
      </c>
      <c r="R370" s="6">
        <v>5.25</v>
      </c>
      <c r="S370">
        <v>750</v>
      </c>
      <c r="T370" t="s">
        <v>38</v>
      </c>
      <c r="U370">
        <v>-87.939099999999996</v>
      </c>
    </row>
    <row r="371" spans="12:21" x14ac:dyDescent="0.2">
      <c r="L371">
        <v>8.9</v>
      </c>
      <c r="O371" t="s">
        <v>3</v>
      </c>
      <c r="P371" s="6">
        <v>70.416666666666671</v>
      </c>
      <c r="Q371" t="s">
        <v>37</v>
      </c>
      <c r="R371" s="6">
        <v>5.291666666666667</v>
      </c>
      <c r="S371">
        <v>756</v>
      </c>
      <c r="T371" t="s">
        <v>38</v>
      </c>
      <c r="U371">
        <v>-85.731099999999998</v>
      </c>
    </row>
    <row r="372" spans="12:21" x14ac:dyDescent="0.2">
      <c r="L372">
        <v>9</v>
      </c>
      <c r="O372" t="s">
        <v>3</v>
      </c>
      <c r="P372" s="6">
        <v>70.416666666666671</v>
      </c>
      <c r="Q372" t="s">
        <v>37</v>
      </c>
      <c r="R372" s="6">
        <v>5.333333333333333</v>
      </c>
      <c r="S372">
        <v>762</v>
      </c>
      <c r="T372" t="s">
        <v>38</v>
      </c>
      <c r="U372">
        <v>-83.555899999999994</v>
      </c>
    </row>
    <row r="373" spans="12:21" x14ac:dyDescent="0.2">
      <c r="L373">
        <v>9.1</v>
      </c>
      <c r="O373" t="s">
        <v>3</v>
      </c>
      <c r="P373" s="6">
        <v>70.416666666666671</v>
      </c>
      <c r="Q373" t="s">
        <v>37</v>
      </c>
      <c r="R373" s="6">
        <v>5.375</v>
      </c>
      <c r="S373">
        <v>768</v>
      </c>
      <c r="T373" t="s">
        <v>38</v>
      </c>
      <c r="U373">
        <v>-81.419799999999995</v>
      </c>
    </row>
    <row r="374" spans="12:21" x14ac:dyDescent="0.2">
      <c r="L374">
        <v>9.1999999999999993</v>
      </c>
      <c r="O374" t="s">
        <v>3</v>
      </c>
      <c r="P374" s="6">
        <v>70.416666666666671</v>
      </c>
      <c r="Q374" t="s">
        <v>37</v>
      </c>
      <c r="R374" s="6">
        <v>5.416666666666667</v>
      </c>
      <c r="S374">
        <v>774</v>
      </c>
      <c r="T374" t="s">
        <v>38</v>
      </c>
      <c r="U374">
        <v>-79.314899999999994</v>
      </c>
    </row>
    <row r="375" spans="12:21" x14ac:dyDescent="0.2">
      <c r="L375">
        <v>9.3000000000000007</v>
      </c>
      <c r="O375" t="s">
        <v>3</v>
      </c>
      <c r="P375" s="6">
        <v>70.416666666666671</v>
      </c>
      <c r="Q375" t="s">
        <v>37</v>
      </c>
      <c r="R375" s="6">
        <v>5.458333333333333</v>
      </c>
      <c r="S375">
        <v>780</v>
      </c>
      <c r="T375" t="s">
        <v>38</v>
      </c>
      <c r="U375">
        <v>-77.223399999999998</v>
      </c>
    </row>
    <row r="376" spans="12:21" x14ac:dyDescent="0.2">
      <c r="L376">
        <v>9.4</v>
      </c>
      <c r="O376" t="s">
        <v>3</v>
      </c>
      <c r="P376" s="6">
        <v>70.416666666666671</v>
      </c>
      <c r="Q376" t="s">
        <v>37</v>
      </c>
      <c r="R376" s="6">
        <v>5.5</v>
      </c>
      <c r="S376">
        <v>786</v>
      </c>
      <c r="T376" t="s">
        <v>38</v>
      </c>
      <c r="U376">
        <v>-75.048699999999997</v>
      </c>
    </row>
    <row r="377" spans="12:21" x14ac:dyDescent="0.2">
      <c r="L377">
        <v>9.5</v>
      </c>
      <c r="O377" t="s">
        <v>3</v>
      </c>
      <c r="P377" s="6">
        <v>70.416666666666671</v>
      </c>
      <c r="Q377" t="s">
        <v>37</v>
      </c>
      <c r="R377" s="6">
        <v>5.541666666666667</v>
      </c>
      <c r="S377">
        <v>792</v>
      </c>
      <c r="T377" t="s">
        <v>38</v>
      </c>
      <c r="U377">
        <v>-72.783600000000007</v>
      </c>
    </row>
    <row r="378" spans="12:21" x14ac:dyDescent="0.2">
      <c r="L378">
        <v>9.6</v>
      </c>
      <c r="O378" t="s">
        <v>3</v>
      </c>
      <c r="P378" s="6">
        <v>70.416666666666671</v>
      </c>
      <c r="Q378" t="s">
        <v>37</v>
      </c>
      <c r="R378" s="6">
        <v>5.583333333333333</v>
      </c>
      <c r="S378">
        <v>798</v>
      </c>
      <c r="T378" t="s">
        <v>38</v>
      </c>
      <c r="U378">
        <v>-70.488</v>
      </c>
    </row>
    <row r="379" spans="12:21" x14ac:dyDescent="0.2">
      <c r="L379">
        <v>9.6999999999999993</v>
      </c>
      <c r="O379" t="s">
        <v>3</v>
      </c>
      <c r="P379" s="6">
        <v>70.416666666666671</v>
      </c>
      <c r="Q379" t="s">
        <v>37</v>
      </c>
      <c r="R379" s="6">
        <v>5.625</v>
      </c>
      <c r="S379">
        <v>804</v>
      </c>
      <c r="T379" t="s">
        <v>38</v>
      </c>
      <c r="U379">
        <v>-68.169200000000004</v>
      </c>
    </row>
    <row r="380" spans="12:21" x14ac:dyDescent="0.2">
      <c r="L380">
        <v>9.8000000000000007</v>
      </c>
      <c r="O380" t="s">
        <v>3</v>
      </c>
      <c r="P380" s="6">
        <v>70.416666666666671</v>
      </c>
      <c r="Q380" t="s">
        <v>37</v>
      </c>
      <c r="R380" s="6">
        <v>5.666666666666667</v>
      </c>
      <c r="S380">
        <v>810</v>
      </c>
      <c r="T380" t="s">
        <v>38</v>
      </c>
      <c r="U380">
        <v>-65.837299999999999</v>
      </c>
    </row>
    <row r="381" spans="12:21" x14ac:dyDescent="0.2">
      <c r="L381">
        <v>9.9</v>
      </c>
      <c r="O381" t="s">
        <v>3</v>
      </c>
      <c r="P381" s="6">
        <v>70.416666666666671</v>
      </c>
      <c r="Q381" t="s">
        <v>37</v>
      </c>
      <c r="R381" s="6">
        <v>5.708333333333333</v>
      </c>
      <c r="S381">
        <v>816</v>
      </c>
      <c r="T381" t="s">
        <v>38</v>
      </c>
      <c r="U381">
        <v>-63.382599999999996</v>
      </c>
    </row>
    <row r="382" spans="12:21" x14ac:dyDescent="0.2">
      <c r="L382">
        <v>10</v>
      </c>
      <c r="O382" t="s">
        <v>3</v>
      </c>
      <c r="P382" s="6">
        <v>70.416666666666671</v>
      </c>
      <c r="Q382" t="s">
        <v>37</v>
      </c>
      <c r="R382" s="6">
        <v>5.75</v>
      </c>
      <c r="S382">
        <v>822</v>
      </c>
      <c r="T382" t="s">
        <v>38</v>
      </c>
      <c r="U382">
        <v>-60.888500000000001</v>
      </c>
    </row>
    <row r="383" spans="12:21" x14ac:dyDescent="0.2">
      <c r="L383">
        <v>10.1</v>
      </c>
      <c r="O383" t="s">
        <v>3</v>
      </c>
      <c r="P383" s="6">
        <v>70.416666666666671</v>
      </c>
      <c r="Q383" t="s">
        <v>37</v>
      </c>
      <c r="R383" s="6">
        <v>5.791666666666667</v>
      </c>
      <c r="S383">
        <v>828</v>
      </c>
      <c r="T383" t="s">
        <v>38</v>
      </c>
      <c r="U383">
        <v>-58.3718</v>
      </c>
    </row>
    <row r="384" spans="12:21" x14ac:dyDescent="0.2">
      <c r="L384">
        <v>10.199999999999999</v>
      </c>
      <c r="O384" t="s">
        <v>3</v>
      </c>
      <c r="P384" s="6">
        <v>70.416666666666671</v>
      </c>
      <c r="Q384" t="s">
        <v>37</v>
      </c>
      <c r="R384" s="6">
        <v>5.833333333333333</v>
      </c>
      <c r="S384">
        <v>834</v>
      </c>
      <c r="T384" t="s">
        <v>38</v>
      </c>
      <c r="U384">
        <v>-55.893500000000003</v>
      </c>
    </row>
    <row r="385" spans="12:21" x14ac:dyDescent="0.2">
      <c r="L385">
        <v>10.3</v>
      </c>
      <c r="O385" t="s">
        <v>3</v>
      </c>
      <c r="P385" s="6">
        <v>70.416666666666671</v>
      </c>
      <c r="Q385" t="s">
        <v>37</v>
      </c>
      <c r="R385" s="6">
        <v>5.875</v>
      </c>
      <c r="S385">
        <v>840</v>
      </c>
      <c r="T385" t="s">
        <v>38</v>
      </c>
      <c r="U385">
        <v>-53.280900000000003</v>
      </c>
    </row>
    <row r="386" spans="12:21" x14ac:dyDescent="0.2">
      <c r="L386">
        <v>10.4</v>
      </c>
      <c r="O386" t="s">
        <v>3</v>
      </c>
      <c r="P386" s="6">
        <v>70.416666666666671</v>
      </c>
      <c r="Q386" t="s">
        <v>37</v>
      </c>
      <c r="R386" s="6">
        <v>5.916666666666667</v>
      </c>
      <c r="S386">
        <v>846</v>
      </c>
      <c r="T386" t="s">
        <v>38</v>
      </c>
      <c r="U386">
        <v>-50.412399999999998</v>
      </c>
    </row>
    <row r="387" spans="12:21" x14ac:dyDescent="0.2">
      <c r="L387">
        <v>10.5</v>
      </c>
      <c r="O387" t="s">
        <v>3</v>
      </c>
      <c r="P387" s="6">
        <v>70.416666666666671</v>
      </c>
      <c r="Q387" t="s">
        <v>37</v>
      </c>
      <c r="R387" s="6">
        <v>5.958333333333333</v>
      </c>
      <c r="S387">
        <v>852</v>
      </c>
      <c r="T387" t="s">
        <v>38</v>
      </c>
      <c r="U387">
        <v>-47.353200000000001</v>
      </c>
    </row>
    <row r="388" spans="12:21" x14ac:dyDescent="0.2">
      <c r="L388">
        <v>10.6</v>
      </c>
      <c r="O388" t="s">
        <v>3</v>
      </c>
      <c r="P388" s="6">
        <v>70.416666666666671</v>
      </c>
      <c r="Q388" t="s">
        <v>37</v>
      </c>
      <c r="R388" s="6">
        <v>6</v>
      </c>
      <c r="S388">
        <v>858</v>
      </c>
      <c r="T388" t="s">
        <v>38</v>
      </c>
      <c r="U388">
        <v>-43.561700000000002</v>
      </c>
    </row>
    <row r="389" spans="12:21" x14ac:dyDescent="0.2">
      <c r="L389">
        <v>10.7</v>
      </c>
      <c r="O389" t="s">
        <v>3</v>
      </c>
      <c r="P389" s="6">
        <v>70.416666666666671</v>
      </c>
      <c r="Q389" t="s">
        <v>37</v>
      </c>
      <c r="R389" s="6">
        <v>6.041666666666667</v>
      </c>
      <c r="S389">
        <v>864</v>
      </c>
      <c r="T389" t="s">
        <v>38</v>
      </c>
      <c r="U389">
        <v>-35.562199999999997</v>
      </c>
    </row>
    <row r="390" spans="12:21" x14ac:dyDescent="0.2">
      <c r="L390">
        <v>10.8</v>
      </c>
      <c r="O390" t="s">
        <v>3</v>
      </c>
      <c r="P390" s="6">
        <v>70.416666666666671</v>
      </c>
      <c r="Q390" t="s">
        <v>37</v>
      </c>
      <c r="R390" s="6">
        <v>6.083333333333333</v>
      </c>
      <c r="S390">
        <v>864.18799999999999</v>
      </c>
      <c r="T390" t="s">
        <v>38</v>
      </c>
      <c r="U390">
        <v>-34.872700000000002</v>
      </c>
    </row>
    <row r="391" spans="12:21" x14ac:dyDescent="0.2">
      <c r="L391">
        <v>10.9</v>
      </c>
      <c r="O391" t="s">
        <v>3</v>
      </c>
      <c r="P391" s="6">
        <v>70.416666666666671</v>
      </c>
      <c r="Q391" t="s">
        <v>37</v>
      </c>
      <c r="R391" s="6">
        <v>6.125</v>
      </c>
      <c r="S391">
        <v>864.27800000000002</v>
      </c>
      <c r="T391" t="s">
        <v>38</v>
      </c>
      <c r="U391">
        <v>-34.439300000000003</v>
      </c>
    </row>
    <row r="392" spans="12:21" x14ac:dyDescent="0.2">
      <c r="L392">
        <v>11</v>
      </c>
      <c r="O392" t="s">
        <v>3</v>
      </c>
      <c r="P392" s="6">
        <v>70.416666666666671</v>
      </c>
      <c r="Q392" t="s">
        <v>37</v>
      </c>
      <c r="R392" s="6">
        <v>6.166666666666667</v>
      </c>
      <c r="S392">
        <v>864.36800000000005</v>
      </c>
      <c r="T392" t="s">
        <v>38</v>
      </c>
      <c r="U392">
        <v>-33.898099999999999</v>
      </c>
    </row>
    <row r="393" spans="12:21" x14ac:dyDescent="0.2">
      <c r="L393">
        <v>11.1</v>
      </c>
      <c r="O393" t="s">
        <v>3</v>
      </c>
      <c r="P393" s="6">
        <v>70.416666666666671</v>
      </c>
      <c r="Q393" t="s">
        <v>37</v>
      </c>
      <c r="R393" s="6">
        <v>6.208333333333333</v>
      </c>
      <c r="S393">
        <v>864.41200000000003</v>
      </c>
      <c r="T393" t="s">
        <v>38</v>
      </c>
      <c r="U393">
        <v>-33.548699999999997</v>
      </c>
    </row>
    <row r="394" spans="12:21" x14ac:dyDescent="0.2">
      <c r="L394">
        <v>11.2</v>
      </c>
      <c r="O394" t="s">
        <v>3</v>
      </c>
      <c r="P394" s="6">
        <v>70.416666666666671</v>
      </c>
      <c r="Q394" t="s">
        <v>37</v>
      </c>
      <c r="R394" s="6">
        <v>6.25</v>
      </c>
      <c r="S394">
        <v>864.45500000000004</v>
      </c>
      <c r="T394" t="s">
        <v>38</v>
      </c>
      <c r="U394">
        <v>-33.162700000000001</v>
      </c>
    </row>
    <row r="395" spans="12:21" x14ac:dyDescent="0.2">
      <c r="L395">
        <v>11.3</v>
      </c>
      <c r="O395" t="s">
        <v>3</v>
      </c>
      <c r="P395" s="6">
        <v>70.416666666666671</v>
      </c>
      <c r="Q395" t="s">
        <v>37</v>
      </c>
      <c r="R395" s="6">
        <v>6.291666666666667</v>
      </c>
      <c r="S395">
        <v>864.47699999999998</v>
      </c>
      <c r="T395" t="s">
        <v>38</v>
      </c>
      <c r="U395">
        <v>-32.868400000000001</v>
      </c>
    </row>
    <row r="396" spans="12:21" x14ac:dyDescent="0.2">
      <c r="L396">
        <v>11.4</v>
      </c>
      <c r="O396" t="s">
        <v>3</v>
      </c>
      <c r="P396" s="6">
        <v>70.416666666666671</v>
      </c>
      <c r="Q396" t="s">
        <v>37</v>
      </c>
      <c r="R396" s="6">
        <v>6.333333333333333</v>
      </c>
      <c r="S396">
        <v>864.48800000000006</v>
      </c>
      <c r="T396" t="s">
        <v>38</v>
      </c>
      <c r="U396">
        <v>-32.706200000000003</v>
      </c>
    </row>
    <row r="397" spans="12:21" x14ac:dyDescent="0.2">
      <c r="L397">
        <v>11.5</v>
      </c>
      <c r="O397" t="s">
        <v>3</v>
      </c>
      <c r="P397" s="6">
        <v>70.416666666666671</v>
      </c>
      <c r="Q397" t="s">
        <v>37</v>
      </c>
      <c r="R397" s="6">
        <v>6.375</v>
      </c>
      <c r="S397">
        <v>864.49900000000002</v>
      </c>
      <c r="T397" t="s">
        <v>38</v>
      </c>
      <c r="U397">
        <v>-32.470100000000002</v>
      </c>
    </row>
    <row r="398" spans="12:21" x14ac:dyDescent="0.2">
      <c r="L398">
        <v>11.6</v>
      </c>
      <c r="O398" t="s">
        <v>3</v>
      </c>
      <c r="P398" s="6">
        <v>70.416666666666671</v>
      </c>
      <c r="Q398" t="s">
        <v>37</v>
      </c>
      <c r="R398" s="6">
        <v>6.416666666666667</v>
      </c>
      <c r="S398">
        <v>864.50900000000001</v>
      </c>
      <c r="T398" t="s">
        <v>38</v>
      </c>
      <c r="U398">
        <v>-32.138199999999998</v>
      </c>
    </row>
    <row r="399" spans="12:21" x14ac:dyDescent="0.2">
      <c r="L399">
        <v>11.7</v>
      </c>
    </row>
    <row r="400" spans="12:21" x14ac:dyDescent="0.2">
      <c r="L400">
        <v>11.8</v>
      </c>
    </row>
    <row r="401" spans="12:12" x14ac:dyDescent="0.2">
      <c r="L401">
        <v>11.9</v>
      </c>
    </row>
    <row r="402" spans="12:12" x14ac:dyDescent="0.2">
      <c r="L402">
        <v>12</v>
      </c>
    </row>
    <row r="403" spans="12:12" x14ac:dyDescent="0.2">
      <c r="L403">
        <v>12.1</v>
      </c>
    </row>
    <row r="404" spans="12:12" x14ac:dyDescent="0.2">
      <c r="L404">
        <v>12.2</v>
      </c>
    </row>
    <row r="405" spans="12:12" x14ac:dyDescent="0.2">
      <c r="L405">
        <v>12.3</v>
      </c>
    </row>
    <row r="406" spans="12:12" x14ac:dyDescent="0.2">
      <c r="L406">
        <v>12.4</v>
      </c>
    </row>
    <row r="407" spans="12:12" x14ac:dyDescent="0.2">
      <c r="L407">
        <v>12.5</v>
      </c>
    </row>
    <row r="408" spans="12:12" x14ac:dyDescent="0.2">
      <c r="L408">
        <v>12.6</v>
      </c>
    </row>
    <row r="409" spans="12:12" x14ac:dyDescent="0.2">
      <c r="L409">
        <v>12.7</v>
      </c>
    </row>
    <row r="410" spans="12:12" x14ac:dyDescent="0.2">
      <c r="L410">
        <v>12.8</v>
      </c>
    </row>
    <row r="411" spans="12:12" x14ac:dyDescent="0.2">
      <c r="L411">
        <v>12.9</v>
      </c>
    </row>
    <row r="412" spans="12:12" x14ac:dyDescent="0.2">
      <c r="L412">
        <v>13</v>
      </c>
    </row>
    <row r="413" spans="12:12" x14ac:dyDescent="0.2">
      <c r="L413">
        <v>13.1</v>
      </c>
    </row>
    <row r="414" spans="12:12" x14ac:dyDescent="0.2">
      <c r="L414">
        <v>13.2</v>
      </c>
    </row>
    <row r="415" spans="12:12" x14ac:dyDescent="0.2">
      <c r="L415">
        <v>13.3</v>
      </c>
    </row>
    <row r="416" spans="12:12" x14ac:dyDescent="0.2">
      <c r="L416">
        <v>13.4</v>
      </c>
    </row>
    <row r="417" spans="12:12" x14ac:dyDescent="0.2">
      <c r="L417">
        <v>13.5</v>
      </c>
    </row>
    <row r="418" spans="12:12" x14ac:dyDescent="0.2">
      <c r="L418">
        <v>13.6</v>
      </c>
    </row>
    <row r="419" spans="12:12" x14ac:dyDescent="0.2">
      <c r="L419">
        <v>13.7</v>
      </c>
    </row>
    <row r="420" spans="12:12" x14ac:dyDescent="0.2">
      <c r="L420">
        <v>13.8</v>
      </c>
    </row>
    <row r="421" spans="12:12" x14ac:dyDescent="0.2">
      <c r="L421">
        <v>13.9</v>
      </c>
    </row>
    <row r="422" spans="12:12" x14ac:dyDescent="0.2">
      <c r="L422">
        <v>14</v>
      </c>
    </row>
    <row r="423" spans="12:12" x14ac:dyDescent="0.2">
      <c r="L423">
        <v>14.1</v>
      </c>
    </row>
    <row r="424" spans="12:12" x14ac:dyDescent="0.2">
      <c r="L424">
        <v>14.2</v>
      </c>
    </row>
    <row r="425" spans="12:12" x14ac:dyDescent="0.2">
      <c r="L425">
        <v>14.3</v>
      </c>
    </row>
    <row r="426" spans="12:12" x14ac:dyDescent="0.2">
      <c r="L426">
        <v>14.4</v>
      </c>
    </row>
    <row r="427" spans="12:12" x14ac:dyDescent="0.2">
      <c r="L427">
        <v>14.5</v>
      </c>
    </row>
    <row r="428" spans="12:12" x14ac:dyDescent="0.2">
      <c r="L428">
        <v>14.6</v>
      </c>
    </row>
    <row r="429" spans="12:12" x14ac:dyDescent="0.2">
      <c r="L429">
        <v>14.7</v>
      </c>
    </row>
    <row r="430" spans="12:12" x14ac:dyDescent="0.2">
      <c r="L430">
        <v>14.8</v>
      </c>
    </row>
    <row r="431" spans="12:12" x14ac:dyDescent="0.2">
      <c r="L431">
        <v>14.9</v>
      </c>
    </row>
    <row r="432" spans="12:12" x14ac:dyDescent="0.2">
      <c r="L432">
        <v>15</v>
      </c>
    </row>
    <row r="433" spans="12:12" x14ac:dyDescent="0.2">
      <c r="L433">
        <v>15.1</v>
      </c>
    </row>
    <row r="434" spans="12:12" x14ac:dyDescent="0.2">
      <c r="L434">
        <v>15.2</v>
      </c>
    </row>
    <row r="435" spans="12:12" x14ac:dyDescent="0.2">
      <c r="L435">
        <v>15.3</v>
      </c>
    </row>
    <row r="436" spans="12:12" x14ac:dyDescent="0.2">
      <c r="L436">
        <v>15.4</v>
      </c>
    </row>
    <row r="437" spans="12:12" x14ac:dyDescent="0.2">
      <c r="L437">
        <v>15.5</v>
      </c>
    </row>
    <row r="438" spans="12:12" x14ac:dyDescent="0.2">
      <c r="L438">
        <v>15.6</v>
      </c>
    </row>
    <row r="439" spans="12:12" x14ac:dyDescent="0.2">
      <c r="L439">
        <v>15.7</v>
      </c>
    </row>
    <row r="440" spans="12:12" x14ac:dyDescent="0.2">
      <c r="L440">
        <v>15.8</v>
      </c>
    </row>
    <row r="441" spans="12:12" x14ac:dyDescent="0.2">
      <c r="L441">
        <v>15.9</v>
      </c>
    </row>
    <row r="442" spans="12:12" x14ac:dyDescent="0.2">
      <c r="L442">
        <v>16</v>
      </c>
    </row>
    <row r="443" spans="12:12" x14ac:dyDescent="0.2">
      <c r="L443">
        <v>16.100000000000001</v>
      </c>
    </row>
    <row r="444" spans="12:12" x14ac:dyDescent="0.2">
      <c r="L444">
        <v>16.2</v>
      </c>
    </row>
    <row r="445" spans="12:12" x14ac:dyDescent="0.2">
      <c r="L445">
        <v>16.3</v>
      </c>
    </row>
    <row r="446" spans="12:12" x14ac:dyDescent="0.2">
      <c r="L446">
        <v>16.399999999999999</v>
      </c>
    </row>
    <row r="447" spans="12:12" x14ac:dyDescent="0.2">
      <c r="L447">
        <v>16.5</v>
      </c>
    </row>
    <row r="448" spans="12:12" x14ac:dyDescent="0.2">
      <c r="L448">
        <v>16.600000000000001</v>
      </c>
    </row>
    <row r="449" spans="12:12" x14ac:dyDescent="0.2">
      <c r="L449">
        <v>16.7</v>
      </c>
    </row>
    <row r="450" spans="12:12" x14ac:dyDescent="0.2">
      <c r="L450">
        <v>16.8</v>
      </c>
    </row>
    <row r="451" spans="12:12" x14ac:dyDescent="0.2">
      <c r="L451">
        <v>16.899999999999999</v>
      </c>
    </row>
    <row r="452" spans="12:12" x14ac:dyDescent="0.2">
      <c r="L452">
        <v>17</v>
      </c>
    </row>
    <row r="453" spans="12:12" x14ac:dyDescent="0.2">
      <c r="L453">
        <v>17.100000000000001</v>
      </c>
    </row>
    <row r="454" spans="12:12" x14ac:dyDescent="0.2">
      <c r="L454">
        <v>17.2</v>
      </c>
    </row>
    <row r="455" spans="12:12" x14ac:dyDescent="0.2">
      <c r="L455">
        <v>17.3</v>
      </c>
    </row>
    <row r="456" spans="12:12" x14ac:dyDescent="0.2">
      <c r="L456">
        <v>17.399999999999999</v>
      </c>
    </row>
    <row r="457" spans="12:12" x14ac:dyDescent="0.2">
      <c r="L457">
        <v>17.5</v>
      </c>
    </row>
    <row r="458" spans="12:12" x14ac:dyDescent="0.2">
      <c r="L458">
        <v>17.600000000000001</v>
      </c>
    </row>
    <row r="459" spans="12:12" x14ac:dyDescent="0.2">
      <c r="L459">
        <v>17.7</v>
      </c>
    </row>
    <row r="460" spans="12:12" x14ac:dyDescent="0.2">
      <c r="L460">
        <v>17.8</v>
      </c>
    </row>
    <row r="461" spans="12:12" x14ac:dyDescent="0.2">
      <c r="L461">
        <v>17.899999999999999</v>
      </c>
    </row>
    <row r="462" spans="12:12" x14ac:dyDescent="0.2">
      <c r="L462">
        <v>18</v>
      </c>
    </row>
    <row r="463" spans="12:12" x14ac:dyDescent="0.2">
      <c r="L463">
        <v>18.100000000000001</v>
      </c>
    </row>
    <row r="464" spans="12:12" x14ac:dyDescent="0.2">
      <c r="L464">
        <v>18.2</v>
      </c>
    </row>
    <row r="465" spans="12:12" x14ac:dyDescent="0.2">
      <c r="L465">
        <v>18.3</v>
      </c>
    </row>
    <row r="466" spans="12:12" x14ac:dyDescent="0.2">
      <c r="L466">
        <v>18.399999999999999</v>
      </c>
    </row>
    <row r="467" spans="12:12" x14ac:dyDescent="0.2">
      <c r="L467">
        <v>18.5</v>
      </c>
    </row>
    <row r="468" spans="12:12" x14ac:dyDescent="0.2">
      <c r="L468">
        <v>18.600000000000001</v>
      </c>
    </row>
    <row r="469" spans="12:12" x14ac:dyDescent="0.2">
      <c r="L469">
        <v>18.7</v>
      </c>
    </row>
    <row r="470" spans="12:12" x14ac:dyDescent="0.2">
      <c r="L470">
        <v>18.8</v>
      </c>
    </row>
    <row r="471" spans="12:12" x14ac:dyDescent="0.2">
      <c r="L471">
        <v>18.899999999999999</v>
      </c>
    </row>
    <row r="472" spans="12:12" x14ac:dyDescent="0.2">
      <c r="L472">
        <v>19</v>
      </c>
    </row>
    <row r="473" spans="12:12" x14ac:dyDescent="0.2">
      <c r="L473">
        <v>19.100000000000001</v>
      </c>
    </row>
    <row r="474" spans="12:12" x14ac:dyDescent="0.2">
      <c r="L474">
        <v>19.2</v>
      </c>
    </row>
    <row r="475" spans="12:12" x14ac:dyDescent="0.2">
      <c r="L475">
        <v>19.3</v>
      </c>
    </row>
    <row r="476" spans="12:12" x14ac:dyDescent="0.2">
      <c r="L476">
        <v>19.399999999999999</v>
      </c>
    </row>
    <row r="477" spans="12:12" x14ac:dyDescent="0.2">
      <c r="L477">
        <v>19.5</v>
      </c>
    </row>
    <row r="478" spans="12:12" x14ac:dyDescent="0.2">
      <c r="L478">
        <v>19.600000000000001</v>
      </c>
    </row>
    <row r="479" spans="12:12" x14ac:dyDescent="0.2">
      <c r="L479">
        <v>19.7</v>
      </c>
    </row>
    <row r="480" spans="12:12" x14ac:dyDescent="0.2">
      <c r="L480">
        <v>19.8</v>
      </c>
    </row>
    <row r="481" spans="12:12" x14ac:dyDescent="0.2">
      <c r="L481">
        <v>19.899999999999999</v>
      </c>
    </row>
    <row r="482" spans="12:12" x14ac:dyDescent="0.2">
      <c r="L482">
        <v>20</v>
      </c>
    </row>
    <row r="483" spans="12:12" x14ac:dyDescent="0.2">
      <c r="L483">
        <f t="shared" ref="L483:L546" si="40">K483-273</f>
        <v>-273</v>
      </c>
    </row>
    <row r="484" spans="12:12" x14ac:dyDescent="0.2">
      <c r="L484">
        <f t="shared" si="40"/>
        <v>-273</v>
      </c>
    </row>
    <row r="485" spans="12:12" x14ac:dyDescent="0.2">
      <c r="L485">
        <f t="shared" si="40"/>
        <v>-273</v>
      </c>
    </row>
    <row r="486" spans="12:12" x14ac:dyDescent="0.2">
      <c r="L486">
        <f t="shared" si="40"/>
        <v>-273</v>
      </c>
    </row>
    <row r="487" spans="12:12" x14ac:dyDescent="0.2">
      <c r="L487">
        <f t="shared" si="40"/>
        <v>-273</v>
      </c>
    </row>
    <row r="488" spans="12:12" x14ac:dyDescent="0.2">
      <c r="L488">
        <f t="shared" si="40"/>
        <v>-273</v>
      </c>
    </row>
    <row r="489" spans="12:12" x14ac:dyDescent="0.2">
      <c r="L489">
        <f t="shared" si="40"/>
        <v>-273</v>
      </c>
    </row>
    <row r="490" spans="12:12" x14ac:dyDescent="0.2">
      <c r="L490">
        <f t="shared" si="40"/>
        <v>-273</v>
      </c>
    </row>
    <row r="491" spans="12:12" x14ac:dyDescent="0.2">
      <c r="L491">
        <f t="shared" si="40"/>
        <v>-273</v>
      </c>
    </row>
    <row r="492" spans="12:12" x14ac:dyDescent="0.2">
      <c r="L492">
        <f t="shared" si="40"/>
        <v>-273</v>
      </c>
    </row>
    <row r="493" spans="12:12" x14ac:dyDescent="0.2">
      <c r="L493">
        <f t="shared" si="40"/>
        <v>-273</v>
      </c>
    </row>
    <row r="494" spans="12:12" x14ac:dyDescent="0.2">
      <c r="L494">
        <f t="shared" si="40"/>
        <v>-273</v>
      </c>
    </row>
    <row r="495" spans="12:12" x14ac:dyDescent="0.2">
      <c r="L495">
        <f t="shared" si="40"/>
        <v>-273</v>
      </c>
    </row>
    <row r="496" spans="12:12" x14ac:dyDescent="0.2">
      <c r="L496">
        <f t="shared" si="40"/>
        <v>-273</v>
      </c>
    </row>
    <row r="497" spans="12:12" x14ac:dyDescent="0.2">
      <c r="L497">
        <f t="shared" si="40"/>
        <v>-273</v>
      </c>
    </row>
    <row r="498" spans="12:12" x14ac:dyDescent="0.2">
      <c r="L498">
        <f t="shared" si="40"/>
        <v>-273</v>
      </c>
    </row>
    <row r="499" spans="12:12" x14ac:dyDescent="0.2">
      <c r="L499">
        <f t="shared" si="40"/>
        <v>-273</v>
      </c>
    </row>
    <row r="500" spans="12:12" x14ac:dyDescent="0.2">
      <c r="L500">
        <f t="shared" si="40"/>
        <v>-273</v>
      </c>
    </row>
    <row r="501" spans="12:12" x14ac:dyDescent="0.2">
      <c r="L501">
        <f t="shared" si="40"/>
        <v>-273</v>
      </c>
    </row>
    <row r="502" spans="12:12" x14ac:dyDescent="0.2">
      <c r="L502">
        <f t="shared" si="40"/>
        <v>-273</v>
      </c>
    </row>
    <row r="503" spans="12:12" x14ac:dyDescent="0.2">
      <c r="L503">
        <f t="shared" si="40"/>
        <v>-273</v>
      </c>
    </row>
    <row r="504" spans="12:12" x14ac:dyDescent="0.2">
      <c r="L504">
        <f t="shared" si="40"/>
        <v>-273</v>
      </c>
    </row>
    <row r="505" spans="12:12" x14ac:dyDescent="0.2">
      <c r="L505">
        <f t="shared" si="40"/>
        <v>-273</v>
      </c>
    </row>
    <row r="506" spans="12:12" x14ac:dyDescent="0.2">
      <c r="L506">
        <f t="shared" si="40"/>
        <v>-273</v>
      </c>
    </row>
    <row r="507" spans="12:12" x14ac:dyDescent="0.2">
      <c r="L507">
        <f t="shared" si="40"/>
        <v>-273</v>
      </c>
    </row>
    <row r="508" spans="12:12" x14ac:dyDescent="0.2">
      <c r="L508">
        <f t="shared" si="40"/>
        <v>-273</v>
      </c>
    </row>
    <row r="509" spans="12:12" x14ac:dyDescent="0.2">
      <c r="L509">
        <f t="shared" si="40"/>
        <v>-273</v>
      </c>
    </row>
    <row r="510" spans="12:12" x14ac:dyDescent="0.2">
      <c r="L510">
        <f t="shared" si="40"/>
        <v>-273</v>
      </c>
    </row>
    <row r="511" spans="12:12" x14ac:dyDescent="0.2">
      <c r="L511">
        <f t="shared" si="40"/>
        <v>-273</v>
      </c>
    </row>
    <row r="512" spans="12:12" x14ac:dyDescent="0.2">
      <c r="L512">
        <f t="shared" si="40"/>
        <v>-273</v>
      </c>
    </row>
    <row r="513" spans="12:12" x14ac:dyDescent="0.2">
      <c r="L513">
        <f t="shared" si="40"/>
        <v>-273</v>
      </c>
    </row>
    <row r="514" spans="12:12" x14ac:dyDescent="0.2">
      <c r="L514">
        <f t="shared" si="40"/>
        <v>-273</v>
      </c>
    </row>
    <row r="515" spans="12:12" x14ac:dyDescent="0.2">
      <c r="L515">
        <f t="shared" si="40"/>
        <v>-273</v>
      </c>
    </row>
    <row r="516" spans="12:12" x14ac:dyDescent="0.2">
      <c r="L516">
        <f t="shared" si="40"/>
        <v>-273</v>
      </c>
    </row>
    <row r="517" spans="12:12" x14ac:dyDescent="0.2">
      <c r="L517">
        <f t="shared" si="40"/>
        <v>-273</v>
      </c>
    </row>
    <row r="518" spans="12:12" x14ac:dyDescent="0.2">
      <c r="L518">
        <f t="shared" si="40"/>
        <v>-273</v>
      </c>
    </row>
    <row r="519" spans="12:12" x14ac:dyDescent="0.2">
      <c r="L519">
        <f t="shared" si="40"/>
        <v>-273</v>
      </c>
    </row>
    <row r="520" spans="12:12" x14ac:dyDescent="0.2">
      <c r="L520">
        <f t="shared" si="40"/>
        <v>-273</v>
      </c>
    </row>
    <row r="521" spans="12:12" x14ac:dyDescent="0.2">
      <c r="L521">
        <f t="shared" si="40"/>
        <v>-273</v>
      </c>
    </row>
    <row r="522" spans="12:12" x14ac:dyDescent="0.2">
      <c r="L522">
        <f t="shared" si="40"/>
        <v>-273</v>
      </c>
    </row>
    <row r="523" spans="12:12" x14ac:dyDescent="0.2">
      <c r="L523">
        <f t="shared" si="40"/>
        <v>-273</v>
      </c>
    </row>
    <row r="524" spans="12:12" x14ac:dyDescent="0.2">
      <c r="L524">
        <f t="shared" si="40"/>
        <v>-273</v>
      </c>
    </row>
    <row r="525" spans="12:12" x14ac:dyDescent="0.2">
      <c r="L525">
        <f t="shared" si="40"/>
        <v>-273</v>
      </c>
    </row>
    <row r="526" spans="12:12" x14ac:dyDescent="0.2">
      <c r="L526">
        <f t="shared" si="40"/>
        <v>-273</v>
      </c>
    </row>
    <row r="527" spans="12:12" x14ac:dyDescent="0.2">
      <c r="L527">
        <f t="shared" si="40"/>
        <v>-273</v>
      </c>
    </row>
    <row r="528" spans="12:12" x14ac:dyDescent="0.2">
      <c r="L528">
        <f t="shared" si="40"/>
        <v>-273</v>
      </c>
    </row>
    <row r="529" spans="12:12" x14ac:dyDescent="0.2">
      <c r="L529">
        <f t="shared" si="40"/>
        <v>-273</v>
      </c>
    </row>
    <row r="530" spans="12:12" x14ac:dyDescent="0.2">
      <c r="L530">
        <f t="shared" si="40"/>
        <v>-273</v>
      </c>
    </row>
    <row r="531" spans="12:12" x14ac:dyDescent="0.2">
      <c r="L531">
        <f t="shared" si="40"/>
        <v>-273</v>
      </c>
    </row>
    <row r="532" spans="12:12" x14ac:dyDescent="0.2">
      <c r="L532">
        <f t="shared" si="40"/>
        <v>-273</v>
      </c>
    </row>
    <row r="533" spans="12:12" x14ac:dyDescent="0.2">
      <c r="L533">
        <f t="shared" si="40"/>
        <v>-273</v>
      </c>
    </row>
    <row r="534" spans="12:12" x14ac:dyDescent="0.2">
      <c r="L534">
        <f t="shared" si="40"/>
        <v>-273</v>
      </c>
    </row>
    <row r="535" spans="12:12" x14ac:dyDescent="0.2">
      <c r="L535">
        <f t="shared" si="40"/>
        <v>-273</v>
      </c>
    </row>
    <row r="536" spans="12:12" x14ac:dyDescent="0.2">
      <c r="L536">
        <f t="shared" si="40"/>
        <v>-273</v>
      </c>
    </row>
    <row r="537" spans="12:12" x14ac:dyDescent="0.2">
      <c r="L537">
        <f t="shared" si="40"/>
        <v>-273</v>
      </c>
    </row>
    <row r="538" spans="12:12" x14ac:dyDescent="0.2">
      <c r="L538">
        <f t="shared" si="40"/>
        <v>-273</v>
      </c>
    </row>
    <row r="539" spans="12:12" x14ac:dyDescent="0.2">
      <c r="L539">
        <f t="shared" si="40"/>
        <v>-273</v>
      </c>
    </row>
    <row r="540" spans="12:12" x14ac:dyDescent="0.2">
      <c r="L540">
        <f t="shared" si="40"/>
        <v>-273</v>
      </c>
    </row>
    <row r="541" spans="12:12" x14ac:dyDescent="0.2">
      <c r="L541">
        <f t="shared" si="40"/>
        <v>-273</v>
      </c>
    </row>
    <row r="542" spans="12:12" x14ac:dyDescent="0.2">
      <c r="L542">
        <f t="shared" si="40"/>
        <v>-273</v>
      </c>
    </row>
    <row r="543" spans="12:12" x14ac:dyDescent="0.2">
      <c r="L543">
        <f t="shared" si="40"/>
        <v>-273</v>
      </c>
    </row>
    <row r="544" spans="12:12" x14ac:dyDescent="0.2">
      <c r="L544">
        <f t="shared" si="40"/>
        <v>-273</v>
      </c>
    </row>
    <row r="545" spans="12:12" x14ac:dyDescent="0.2">
      <c r="L545">
        <f t="shared" si="40"/>
        <v>-273</v>
      </c>
    </row>
    <row r="546" spans="12:12" x14ac:dyDescent="0.2">
      <c r="L546">
        <f t="shared" si="40"/>
        <v>-273</v>
      </c>
    </row>
    <row r="547" spans="12:12" x14ac:dyDescent="0.2">
      <c r="L547">
        <f t="shared" ref="L547:L597" si="41">K547-273</f>
        <v>-273</v>
      </c>
    </row>
    <row r="548" spans="12:12" x14ac:dyDescent="0.2">
      <c r="L548">
        <f t="shared" si="41"/>
        <v>-273</v>
      </c>
    </row>
    <row r="549" spans="12:12" x14ac:dyDescent="0.2">
      <c r="L549">
        <f t="shared" si="41"/>
        <v>-273</v>
      </c>
    </row>
    <row r="550" spans="12:12" x14ac:dyDescent="0.2">
      <c r="L550">
        <f t="shared" si="41"/>
        <v>-273</v>
      </c>
    </row>
    <row r="551" spans="12:12" x14ac:dyDescent="0.2">
      <c r="L551">
        <f t="shared" si="41"/>
        <v>-273</v>
      </c>
    </row>
    <row r="552" spans="12:12" x14ac:dyDescent="0.2">
      <c r="L552">
        <f t="shared" si="41"/>
        <v>-273</v>
      </c>
    </row>
    <row r="553" spans="12:12" x14ac:dyDescent="0.2">
      <c r="L553">
        <f t="shared" si="41"/>
        <v>-273</v>
      </c>
    </row>
    <row r="554" spans="12:12" x14ac:dyDescent="0.2">
      <c r="L554">
        <f t="shared" si="41"/>
        <v>-273</v>
      </c>
    </row>
    <row r="555" spans="12:12" x14ac:dyDescent="0.2">
      <c r="L555">
        <f t="shared" si="41"/>
        <v>-273</v>
      </c>
    </row>
    <row r="556" spans="12:12" x14ac:dyDescent="0.2">
      <c r="L556">
        <f t="shared" si="41"/>
        <v>-273</v>
      </c>
    </row>
    <row r="557" spans="12:12" x14ac:dyDescent="0.2">
      <c r="L557">
        <f t="shared" si="41"/>
        <v>-273</v>
      </c>
    </row>
    <row r="558" spans="12:12" x14ac:dyDescent="0.2">
      <c r="L558">
        <f t="shared" si="41"/>
        <v>-273</v>
      </c>
    </row>
    <row r="559" spans="12:12" x14ac:dyDescent="0.2">
      <c r="L559">
        <f t="shared" si="41"/>
        <v>-273</v>
      </c>
    </row>
    <row r="560" spans="12:12" x14ac:dyDescent="0.2">
      <c r="L560">
        <f t="shared" si="41"/>
        <v>-273</v>
      </c>
    </row>
    <row r="561" spans="12:12" x14ac:dyDescent="0.2">
      <c r="L561">
        <f t="shared" si="41"/>
        <v>-273</v>
      </c>
    </row>
    <row r="562" spans="12:12" x14ac:dyDescent="0.2">
      <c r="L562">
        <f t="shared" si="41"/>
        <v>-273</v>
      </c>
    </row>
    <row r="563" spans="12:12" x14ac:dyDescent="0.2">
      <c r="L563">
        <f t="shared" si="41"/>
        <v>-273</v>
      </c>
    </row>
    <row r="564" spans="12:12" x14ac:dyDescent="0.2">
      <c r="L564">
        <f t="shared" si="41"/>
        <v>-273</v>
      </c>
    </row>
    <row r="565" spans="12:12" x14ac:dyDescent="0.2">
      <c r="L565">
        <f t="shared" si="41"/>
        <v>-273</v>
      </c>
    </row>
    <row r="566" spans="12:12" x14ac:dyDescent="0.2">
      <c r="L566">
        <f t="shared" si="41"/>
        <v>-273</v>
      </c>
    </row>
    <row r="567" spans="12:12" x14ac:dyDescent="0.2">
      <c r="L567">
        <f t="shared" si="41"/>
        <v>-273</v>
      </c>
    </row>
    <row r="568" spans="12:12" x14ac:dyDescent="0.2">
      <c r="L568">
        <f t="shared" si="41"/>
        <v>-273</v>
      </c>
    </row>
    <row r="569" spans="12:12" x14ac:dyDescent="0.2">
      <c r="L569">
        <f t="shared" si="41"/>
        <v>-273</v>
      </c>
    </row>
    <row r="570" spans="12:12" x14ac:dyDescent="0.2">
      <c r="L570">
        <f t="shared" si="41"/>
        <v>-273</v>
      </c>
    </row>
    <row r="571" spans="12:12" x14ac:dyDescent="0.2">
      <c r="L571">
        <f t="shared" si="41"/>
        <v>-273</v>
      </c>
    </row>
    <row r="572" spans="12:12" x14ac:dyDescent="0.2">
      <c r="L572">
        <f t="shared" si="41"/>
        <v>-273</v>
      </c>
    </row>
    <row r="573" spans="12:12" x14ac:dyDescent="0.2">
      <c r="L573">
        <f t="shared" si="41"/>
        <v>-273</v>
      </c>
    </row>
    <row r="574" spans="12:12" x14ac:dyDescent="0.2">
      <c r="L574">
        <f t="shared" si="41"/>
        <v>-273</v>
      </c>
    </row>
    <row r="575" spans="12:12" x14ac:dyDescent="0.2">
      <c r="L575">
        <f t="shared" si="41"/>
        <v>-273</v>
      </c>
    </row>
    <row r="576" spans="12:12" x14ac:dyDescent="0.2">
      <c r="L576">
        <f t="shared" si="41"/>
        <v>-273</v>
      </c>
    </row>
    <row r="577" spans="12:12" x14ac:dyDescent="0.2">
      <c r="L577">
        <f t="shared" si="41"/>
        <v>-273</v>
      </c>
    </row>
    <row r="578" spans="12:12" x14ac:dyDescent="0.2">
      <c r="L578">
        <f t="shared" si="41"/>
        <v>-273</v>
      </c>
    </row>
    <row r="579" spans="12:12" x14ac:dyDescent="0.2">
      <c r="L579">
        <f t="shared" si="41"/>
        <v>-273</v>
      </c>
    </row>
    <row r="580" spans="12:12" x14ac:dyDescent="0.2">
      <c r="L580">
        <f t="shared" si="41"/>
        <v>-273</v>
      </c>
    </row>
    <row r="581" spans="12:12" x14ac:dyDescent="0.2">
      <c r="L581">
        <f t="shared" si="41"/>
        <v>-273</v>
      </c>
    </row>
    <row r="582" spans="12:12" x14ac:dyDescent="0.2">
      <c r="L582">
        <f t="shared" si="41"/>
        <v>-273</v>
      </c>
    </row>
    <row r="583" spans="12:12" x14ac:dyDescent="0.2">
      <c r="L583">
        <f t="shared" si="41"/>
        <v>-273</v>
      </c>
    </row>
    <row r="584" spans="12:12" x14ac:dyDescent="0.2">
      <c r="L584">
        <f t="shared" si="41"/>
        <v>-273</v>
      </c>
    </row>
    <row r="585" spans="12:12" x14ac:dyDescent="0.2">
      <c r="L585">
        <f t="shared" si="41"/>
        <v>-273</v>
      </c>
    </row>
    <row r="586" spans="12:12" x14ac:dyDescent="0.2">
      <c r="L586">
        <f t="shared" si="41"/>
        <v>-273</v>
      </c>
    </row>
    <row r="587" spans="12:12" x14ac:dyDescent="0.2">
      <c r="L587">
        <f t="shared" si="41"/>
        <v>-273</v>
      </c>
    </row>
    <row r="588" spans="12:12" x14ac:dyDescent="0.2">
      <c r="L588">
        <f t="shared" si="41"/>
        <v>-273</v>
      </c>
    </row>
    <row r="589" spans="12:12" x14ac:dyDescent="0.2">
      <c r="L589">
        <f t="shared" si="41"/>
        <v>-273</v>
      </c>
    </row>
    <row r="590" spans="12:12" x14ac:dyDescent="0.2">
      <c r="L590">
        <f t="shared" si="41"/>
        <v>-273</v>
      </c>
    </row>
    <row r="591" spans="12:12" x14ac:dyDescent="0.2">
      <c r="L591">
        <f t="shared" si="41"/>
        <v>-273</v>
      </c>
    </row>
    <row r="592" spans="12:12" x14ac:dyDescent="0.2">
      <c r="L592">
        <f t="shared" si="41"/>
        <v>-273</v>
      </c>
    </row>
    <row r="593" spans="12:12" x14ac:dyDescent="0.2">
      <c r="L593">
        <f t="shared" si="41"/>
        <v>-273</v>
      </c>
    </row>
    <row r="594" spans="12:12" x14ac:dyDescent="0.2">
      <c r="L594">
        <f t="shared" si="41"/>
        <v>-273</v>
      </c>
    </row>
    <row r="595" spans="12:12" x14ac:dyDescent="0.2">
      <c r="L595">
        <f t="shared" si="41"/>
        <v>-273</v>
      </c>
    </row>
    <row r="596" spans="12:12" x14ac:dyDescent="0.2">
      <c r="L596">
        <f t="shared" si="41"/>
        <v>-273</v>
      </c>
    </row>
    <row r="597" spans="12:12" x14ac:dyDescent="0.2">
      <c r="L597">
        <f t="shared" si="41"/>
        <v>-273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82"/>
  <sheetViews>
    <sheetView workbookViewId="0">
      <selection activeCell="F3" sqref="F3:AD155"/>
    </sheetView>
  </sheetViews>
  <sheetFormatPr defaultRowHeight="12.75" x14ac:dyDescent="0.2"/>
  <cols>
    <col min="6" max="6" width="10.140625" bestFit="1" customWidth="1"/>
  </cols>
  <sheetData>
    <row r="1" spans="1:30" x14ac:dyDescent="0.2">
      <c r="F1" t="s">
        <v>41</v>
      </c>
    </row>
    <row r="2" spans="1:30" x14ac:dyDescent="0.2">
      <c r="F2" t="s">
        <v>36</v>
      </c>
    </row>
    <row r="3" spans="1:30" x14ac:dyDescent="0.2">
      <c r="A3" t="s">
        <v>3</v>
      </c>
      <c r="B3" s="5">
        <v>0.83333333333333337</v>
      </c>
      <c r="C3" t="s">
        <v>37</v>
      </c>
      <c r="D3" s="5">
        <v>4.1666666666666664E-2</v>
      </c>
      <c r="E3">
        <v>6</v>
      </c>
      <c r="F3" s="16">
        <v>-180.06800000000001</v>
      </c>
      <c r="G3" s="16">
        <v>-181.12200000000001</v>
      </c>
      <c r="H3" s="16">
        <v>186.89</v>
      </c>
      <c r="I3" s="16">
        <v>186.017</v>
      </c>
      <c r="J3" s="16">
        <v>-180.75700000000001</v>
      </c>
      <c r="K3" s="16">
        <v>-180.548</v>
      </c>
      <c r="L3" s="16">
        <v>-180.55500000000001</v>
      </c>
      <c r="M3" s="16">
        <v>186.78299999999999</v>
      </c>
      <c r="N3" s="16">
        <v>186.726</v>
      </c>
      <c r="O3" s="16">
        <v>186.648</v>
      </c>
      <c r="P3" s="16">
        <v>-170.464</v>
      </c>
      <c r="Q3" s="16">
        <v>173.35400000000001</v>
      </c>
      <c r="R3" s="16">
        <v>154.06399999999999</v>
      </c>
      <c r="S3" s="16">
        <v>-151.75700000000001</v>
      </c>
      <c r="T3" s="16">
        <v>-126.703</v>
      </c>
      <c r="U3" s="16">
        <v>-101.208</v>
      </c>
      <c r="V3" s="16">
        <v>-75.749700000000004</v>
      </c>
      <c r="W3" s="16">
        <v>-50.280999999999999</v>
      </c>
      <c r="X3" s="16">
        <v>-24.805800000000001</v>
      </c>
      <c r="Y3" s="16">
        <v>0.67952000000000001</v>
      </c>
      <c r="Z3" s="16">
        <v>26.177900000000001</v>
      </c>
      <c r="AA3" s="16">
        <v>51.691699999999997</v>
      </c>
      <c r="AB3" s="16">
        <v>77.225300000000004</v>
      </c>
      <c r="AC3" s="16">
        <v>102.77500000000001</v>
      </c>
      <c r="AD3" s="16">
        <v>128.37100000000001</v>
      </c>
    </row>
    <row r="4" spans="1:30" x14ac:dyDescent="0.2">
      <c r="A4" t="s">
        <v>3</v>
      </c>
      <c r="B4" s="5">
        <v>0.83333333333333337</v>
      </c>
      <c r="C4" t="s">
        <v>37</v>
      </c>
      <c r="D4" s="5">
        <v>8.3333333333333329E-2</v>
      </c>
      <c r="E4">
        <v>12</v>
      </c>
      <c r="F4" s="16">
        <v>-179.65700000000001</v>
      </c>
      <c r="G4" s="16">
        <v>-181.239</v>
      </c>
      <c r="H4" s="16">
        <v>187.548</v>
      </c>
      <c r="I4" s="16">
        <v>185.82300000000001</v>
      </c>
      <c r="J4" s="16">
        <v>-180.15100000000001</v>
      </c>
      <c r="K4" s="16">
        <v>-179.779</v>
      </c>
      <c r="L4" s="16">
        <v>-179.96199999999999</v>
      </c>
      <c r="M4" s="16">
        <v>187.47499999999999</v>
      </c>
      <c r="N4" s="16">
        <v>187.43899999999999</v>
      </c>
      <c r="O4" s="16">
        <v>187.16399999999999</v>
      </c>
      <c r="P4" s="16">
        <v>-171.22200000000001</v>
      </c>
      <c r="Q4" s="16">
        <v>173.40799999999999</v>
      </c>
      <c r="R4" s="16">
        <v>153.18199999999999</v>
      </c>
      <c r="S4" s="16">
        <v>-153.87700000000001</v>
      </c>
      <c r="T4" s="16">
        <v>-129.34899999999999</v>
      </c>
      <c r="U4" s="16">
        <v>-103.792</v>
      </c>
      <c r="V4" s="16">
        <v>-78.206500000000005</v>
      </c>
      <c r="W4" s="16">
        <v>-52.614600000000003</v>
      </c>
      <c r="X4" s="16">
        <v>-27.015699999999999</v>
      </c>
      <c r="Y4" s="16">
        <v>-1.40649</v>
      </c>
      <c r="Z4" s="16">
        <v>24.215900000000001</v>
      </c>
      <c r="AA4" s="16">
        <v>49.8538</v>
      </c>
      <c r="AB4" s="16">
        <v>75.511899999999997</v>
      </c>
      <c r="AC4" s="16">
        <v>101.18300000000001</v>
      </c>
      <c r="AD4" s="16">
        <v>126.94799999999999</v>
      </c>
    </row>
    <row r="5" spans="1:30" x14ac:dyDescent="0.2">
      <c r="A5" t="s">
        <v>3</v>
      </c>
      <c r="B5" s="5">
        <v>0.83333333333333337</v>
      </c>
      <c r="C5" t="s">
        <v>37</v>
      </c>
      <c r="D5" s="5">
        <v>0.125</v>
      </c>
      <c r="E5">
        <v>18</v>
      </c>
      <c r="F5" s="16">
        <v>-179.251</v>
      </c>
      <c r="G5" s="16">
        <v>-181.26300000000001</v>
      </c>
      <c r="H5" s="16">
        <v>188.328</v>
      </c>
      <c r="I5" s="16">
        <v>185.703</v>
      </c>
      <c r="J5" s="16">
        <v>-179.47200000000001</v>
      </c>
      <c r="K5" s="16">
        <v>-178.858</v>
      </c>
      <c r="L5" s="16">
        <v>-179.273</v>
      </c>
      <c r="M5" s="16">
        <v>188.32400000000001</v>
      </c>
      <c r="N5" s="16">
        <v>188.31700000000001</v>
      </c>
      <c r="O5" s="16">
        <v>187.75899999999999</v>
      </c>
      <c r="P5" s="16">
        <v>-172.05799999999999</v>
      </c>
      <c r="Q5" s="16">
        <v>173.51300000000001</v>
      </c>
      <c r="R5" s="16">
        <v>152.15199999999999</v>
      </c>
      <c r="S5" s="16">
        <v>-156.392</v>
      </c>
      <c r="T5" s="16">
        <v>-132.72900000000001</v>
      </c>
      <c r="U5" s="16">
        <v>-107.20099999999999</v>
      </c>
      <c r="V5" s="16">
        <v>-81.458200000000005</v>
      </c>
      <c r="W5" s="16">
        <v>-55.702100000000002</v>
      </c>
      <c r="X5" s="16">
        <v>-29.938800000000001</v>
      </c>
      <c r="Y5" s="16">
        <v>-4.1650900000000002</v>
      </c>
      <c r="Z5" s="16">
        <v>21.6219</v>
      </c>
      <c r="AA5" s="16">
        <v>47.424700000000001</v>
      </c>
      <c r="AB5" s="16">
        <v>73.247600000000006</v>
      </c>
      <c r="AC5" s="16">
        <v>99.0899</v>
      </c>
      <c r="AD5" s="16">
        <v>125.145</v>
      </c>
    </row>
    <row r="6" spans="1:30" x14ac:dyDescent="0.2">
      <c r="A6" t="s">
        <v>3</v>
      </c>
      <c r="B6" s="5">
        <v>0.83333333333333337</v>
      </c>
      <c r="C6" t="s">
        <v>37</v>
      </c>
      <c r="D6" s="5">
        <v>0.16666666666666666</v>
      </c>
      <c r="E6">
        <v>24</v>
      </c>
      <c r="F6" s="16">
        <v>-178.876</v>
      </c>
      <c r="G6" s="16">
        <v>-181.18600000000001</v>
      </c>
      <c r="H6" s="16">
        <v>189.18600000000001</v>
      </c>
      <c r="I6" s="16">
        <v>185.672</v>
      </c>
      <c r="J6" s="16">
        <v>-178.77199999999999</v>
      </c>
      <c r="K6" s="16">
        <v>-177.87</v>
      </c>
      <c r="L6" s="16">
        <v>-178.517</v>
      </c>
      <c r="M6" s="16">
        <v>189.27600000000001</v>
      </c>
      <c r="N6" s="16">
        <v>189.29400000000001</v>
      </c>
      <c r="O6" s="16">
        <v>188.41800000000001</v>
      </c>
      <c r="P6" s="16">
        <v>-172.952</v>
      </c>
      <c r="Q6" s="16">
        <v>173.65</v>
      </c>
      <c r="R6" s="16">
        <v>151.03299999999999</v>
      </c>
      <c r="S6" s="16">
        <v>-159.167</v>
      </c>
      <c r="T6" s="16">
        <v>-136.63999999999999</v>
      </c>
      <c r="U6" s="16">
        <v>-111.265</v>
      </c>
      <c r="V6" s="16">
        <v>-85.365300000000005</v>
      </c>
      <c r="W6" s="16">
        <v>-59.412799999999997</v>
      </c>
      <c r="X6" s="16">
        <v>-33.450899999999997</v>
      </c>
      <c r="Y6" s="16">
        <v>-7.47865</v>
      </c>
      <c r="Z6" s="16">
        <v>18.507100000000001</v>
      </c>
      <c r="AA6" s="16">
        <v>44.508699999999997</v>
      </c>
      <c r="AB6" s="16">
        <v>70.5321</v>
      </c>
      <c r="AC6" s="16">
        <v>96.601600000000005</v>
      </c>
      <c r="AD6" s="16">
        <v>123.068</v>
      </c>
    </row>
    <row r="7" spans="1:30" x14ac:dyDescent="0.2">
      <c r="A7" t="s">
        <v>3</v>
      </c>
      <c r="B7" s="5">
        <v>0.83333333333333337</v>
      </c>
      <c r="C7" t="s">
        <v>37</v>
      </c>
      <c r="D7" s="5">
        <v>0.20833333333333334</v>
      </c>
      <c r="E7">
        <v>30</v>
      </c>
      <c r="F7" s="16">
        <v>-178.54400000000001</v>
      </c>
      <c r="G7" s="16">
        <v>-181.01400000000001</v>
      </c>
      <c r="H7" s="16">
        <v>190.09899999999999</v>
      </c>
      <c r="I7" s="16">
        <v>185.73500000000001</v>
      </c>
      <c r="J7" s="16">
        <v>-178.08799999999999</v>
      </c>
      <c r="K7" s="16">
        <v>-176.858</v>
      </c>
      <c r="L7" s="16">
        <v>-177.714</v>
      </c>
      <c r="M7" s="16">
        <v>190.291</v>
      </c>
      <c r="N7" s="16">
        <v>190.334</v>
      </c>
      <c r="O7" s="16">
        <v>189.13399999999999</v>
      </c>
      <c r="P7" s="16">
        <v>-173.89599999999999</v>
      </c>
      <c r="Q7" s="16">
        <v>173.815</v>
      </c>
      <c r="R7" s="16">
        <v>149.858</v>
      </c>
      <c r="S7" s="16">
        <v>-162.126</v>
      </c>
      <c r="T7" s="16">
        <v>-140.94800000000001</v>
      </c>
      <c r="U7" s="16">
        <v>-115.855</v>
      </c>
      <c r="V7" s="16">
        <v>-89.822699999999998</v>
      </c>
      <c r="W7" s="16">
        <v>-63.6526</v>
      </c>
      <c r="X7" s="16">
        <v>-37.462800000000001</v>
      </c>
      <c r="Y7" s="16">
        <v>-11.262499999999999</v>
      </c>
      <c r="Z7" s="16">
        <v>14.951499999999999</v>
      </c>
      <c r="AA7" s="16">
        <v>41.181699999999999</v>
      </c>
      <c r="AB7" s="16">
        <v>67.440700000000007</v>
      </c>
      <c r="AC7" s="16">
        <v>93.798299999999998</v>
      </c>
      <c r="AD7" s="16">
        <v>120.792</v>
      </c>
    </row>
    <row r="8" spans="1:30" x14ac:dyDescent="0.2">
      <c r="A8" t="s">
        <v>3</v>
      </c>
      <c r="B8" s="5">
        <v>0.83333333333333337</v>
      </c>
      <c r="C8" t="s">
        <v>37</v>
      </c>
      <c r="D8" s="5">
        <v>0.25</v>
      </c>
      <c r="E8">
        <v>36</v>
      </c>
      <c r="F8" s="16">
        <v>-178.268</v>
      </c>
      <c r="G8" s="16">
        <v>-180.76</v>
      </c>
      <c r="H8" s="16">
        <v>191.04599999999999</v>
      </c>
      <c r="I8" s="16">
        <v>185.887</v>
      </c>
      <c r="J8" s="16">
        <v>-177.441</v>
      </c>
      <c r="K8" s="16">
        <v>-175.852</v>
      </c>
      <c r="L8" s="16">
        <v>-176.88200000000001</v>
      </c>
      <c r="M8" s="16">
        <v>191.345</v>
      </c>
      <c r="N8" s="16">
        <v>191.41499999999999</v>
      </c>
      <c r="O8" s="16">
        <v>189.9</v>
      </c>
      <c r="P8" s="16">
        <v>-174.89</v>
      </c>
      <c r="Q8" s="16">
        <v>173.99700000000001</v>
      </c>
      <c r="R8" s="16">
        <v>148.643</v>
      </c>
      <c r="S8" s="16">
        <v>-165.22200000000001</v>
      </c>
      <c r="T8" s="16">
        <v>-145.55799999999999</v>
      </c>
      <c r="U8" s="16">
        <v>-120.872</v>
      </c>
      <c r="V8" s="16">
        <v>-94.745199999999997</v>
      </c>
      <c r="W8" s="16">
        <v>-68.347700000000003</v>
      </c>
      <c r="X8" s="16">
        <v>-41.905900000000003</v>
      </c>
      <c r="Y8" s="16">
        <v>-15.451499999999999</v>
      </c>
      <c r="Z8" s="16">
        <v>11.0169</v>
      </c>
      <c r="AA8" s="16">
        <v>37.502899999999997</v>
      </c>
      <c r="AB8" s="16">
        <v>64.0334</v>
      </c>
      <c r="AC8" s="16">
        <v>90.741799999999998</v>
      </c>
      <c r="AD8" s="16">
        <v>118.363</v>
      </c>
    </row>
    <row r="9" spans="1:30" x14ac:dyDescent="0.2">
      <c r="A9" t="s">
        <v>3</v>
      </c>
      <c r="B9" s="5">
        <v>0.83333333333333337</v>
      </c>
      <c r="C9" t="s">
        <v>37</v>
      </c>
      <c r="D9" s="5">
        <v>0.29166666666666669</v>
      </c>
      <c r="E9">
        <v>42</v>
      </c>
      <c r="F9" s="16">
        <v>-178.05799999999999</v>
      </c>
      <c r="G9" s="16">
        <v>-180.43899999999999</v>
      </c>
      <c r="H9" s="16">
        <v>192.011</v>
      </c>
      <c r="I9" s="16">
        <v>186.12200000000001</v>
      </c>
      <c r="J9" s="16">
        <v>-176.84700000000001</v>
      </c>
      <c r="K9" s="16">
        <v>-174.87</v>
      </c>
      <c r="L9" s="16">
        <v>-176.03399999999999</v>
      </c>
      <c r="M9" s="16">
        <v>192.42099999999999</v>
      </c>
      <c r="N9" s="16">
        <v>192.52500000000001</v>
      </c>
      <c r="O9" s="16">
        <v>190.71</v>
      </c>
      <c r="P9" s="16">
        <v>-175.93700000000001</v>
      </c>
      <c r="Q9" s="16">
        <v>174.18899999999999</v>
      </c>
      <c r="R9" s="16">
        <v>147.40199999999999</v>
      </c>
      <c r="S9" s="16">
        <v>-168.42699999999999</v>
      </c>
      <c r="T9" s="16">
        <v>-150.404</v>
      </c>
      <c r="U9" s="16">
        <v>-126.235</v>
      </c>
      <c r="V9" s="16">
        <v>-100.062</v>
      </c>
      <c r="W9" s="16">
        <v>-73.436899999999994</v>
      </c>
      <c r="X9" s="16">
        <v>-46.724200000000003</v>
      </c>
      <c r="Y9" s="16">
        <v>-19.992899999999999</v>
      </c>
      <c r="Z9" s="16">
        <v>6.7533799999999999</v>
      </c>
      <c r="AA9" s="16">
        <v>33.521299999999997</v>
      </c>
      <c r="AB9" s="16">
        <v>60.360100000000003</v>
      </c>
      <c r="AC9" s="16">
        <v>87.480400000000003</v>
      </c>
      <c r="AD9" s="16">
        <v>115.82</v>
      </c>
    </row>
    <row r="10" spans="1:30" x14ac:dyDescent="0.2">
      <c r="A10" t="s">
        <v>3</v>
      </c>
      <c r="B10" s="5">
        <v>0.83333333333333337</v>
      </c>
      <c r="C10" t="s">
        <v>37</v>
      </c>
      <c r="D10" s="5">
        <v>0.33333333333333331</v>
      </c>
      <c r="E10">
        <v>48</v>
      </c>
      <c r="F10" s="16">
        <v>-177.917</v>
      </c>
      <c r="G10" s="16">
        <v>-180.06399999999999</v>
      </c>
      <c r="H10" s="16">
        <v>192.98699999999999</v>
      </c>
      <c r="I10" s="16">
        <v>186.435</v>
      </c>
      <c r="J10" s="16">
        <v>-176.31299999999999</v>
      </c>
      <c r="K10" s="16">
        <v>-173.92099999999999</v>
      </c>
      <c r="L10" s="16">
        <v>-175.18199999999999</v>
      </c>
      <c r="M10" s="16">
        <v>193.511</v>
      </c>
      <c r="N10" s="16">
        <v>193.65600000000001</v>
      </c>
      <c r="O10" s="16">
        <v>191.56100000000001</v>
      </c>
      <c r="P10" s="16">
        <v>-177.03700000000001</v>
      </c>
      <c r="Q10" s="16">
        <v>174.387</v>
      </c>
      <c r="R10" s="16">
        <v>146.13900000000001</v>
      </c>
      <c r="S10" s="16">
        <v>-171.72</v>
      </c>
      <c r="T10" s="16">
        <v>-155.43899999999999</v>
      </c>
      <c r="U10" s="16">
        <v>-131.887</v>
      </c>
      <c r="V10" s="16">
        <v>-105.71899999999999</v>
      </c>
      <c r="W10" s="16">
        <v>-78.873099999999994</v>
      </c>
      <c r="X10" s="16">
        <v>-51.875799999999998</v>
      </c>
      <c r="Y10" s="16">
        <v>-24.8475</v>
      </c>
      <c r="Z10" s="16">
        <v>2.1983299999999999</v>
      </c>
      <c r="AA10" s="16">
        <v>29.273599999999998</v>
      </c>
      <c r="AB10" s="16">
        <v>56.457500000000003</v>
      </c>
      <c r="AC10" s="16">
        <v>84.048400000000001</v>
      </c>
      <c r="AD10" s="16">
        <v>113.18600000000001</v>
      </c>
    </row>
    <row r="11" spans="1:30" x14ac:dyDescent="0.2">
      <c r="A11" t="s">
        <v>3</v>
      </c>
      <c r="B11" s="5">
        <v>0.83333333333333337</v>
      </c>
      <c r="C11" t="s">
        <v>37</v>
      </c>
      <c r="D11" s="5">
        <v>0.375</v>
      </c>
      <c r="E11">
        <v>54</v>
      </c>
      <c r="F11" s="16">
        <v>-177.84899999999999</v>
      </c>
      <c r="G11" s="16">
        <v>-179.649</v>
      </c>
      <c r="H11" s="16">
        <v>193.96700000000001</v>
      </c>
      <c r="I11" s="16">
        <v>186.816</v>
      </c>
      <c r="J11" s="16">
        <v>-175.84399999999999</v>
      </c>
      <c r="K11" s="16">
        <v>-173.01599999999999</v>
      </c>
      <c r="L11" s="16">
        <v>-174.334</v>
      </c>
      <c r="M11" s="16">
        <v>194.608</v>
      </c>
      <c r="N11" s="16">
        <v>194.804</v>
      </c>
      <c r="O11" s="16">
        <v>192.44900000000001</v>
      </c>
      <c r="P11" s="16">
        <v>-178.19200000000001</v>
      </c>
      <c r="Q11" s="16">
        <v>174.58500000000001</v>
      </c>
      <c r="R11" s="16">
        <v>144.85900000000001</v>
      </c>
      <c r="S11" s="16">
        <v>-175.08799999999999</v>
      </c>
      <c r="T11" s="16">
        <v>-160.62799999999999</v>
      </c>
      <c r="U11" s="16">
        <v>-137.78</v>
      </c>
      <c r="V11" s="16">
        <v>-111.666</v>
      </c>
      <c r="W11" s="16">
        <v>-84.612700000000004</v>
      </c>
      <c r="X11" s="16">
        <v>-57.321599999999997</v>
      </c>
      <c r="Y11" s="16">
        <v>-29.979099999999999</v>
      </c>
      <c r="Z11" s="16">
        <v>-2.6133899999999999</v>
      </c>
      <c r="AA11" s="16">
        <v>24.7943</v>
      </c>
      <c r="AB11" s="16">
        <v>52.36</v>
      </c>
      <c r="AC11" s="16">
        <v>80.476399999999998</v>
      </c>
      <c r="AD11" s="16">
        <v>110.479</v>
      </c>
    </row>
    <row r="12" spans="1:30" x14ac:dyDescent="0.2">
      <c r="A12" t="s">
        <v>3</v>
      </c>
      <c r="B12" s="5">
        <v>0.83333333333333337</v>
      </c>
      <c r="C12" t="s">
        <v>37</v>
      </c>
      <c r="D12" s="5">
        <v>0.41666666666666669</v>
      </c>
      <c r="E12">
        <v>60</v>
      </c>
      <c r="F12" s="16">
        <v>-177.857</v>
      </c>
      <c r="G12" s="16">
        <v>-179.208</v>
      </c>
      <c r="H12" s="16">
        <v>194.946</v>
      </c>
      <c r="I12" s="16">
        <v>187.261</v>
      </c>
      <c r="J12" s="16">
        <v>-175.44499999999999</v>
      </c>
      <c r="K12" s="16">
        <v>-172.15899999999999</v>
      </c>
      <c r="L12" s="16">
        <v>-173.499</v>
      </c>
      <c r="M12" s="16">
        <v>195.70599999999999</v>
      </c>
      <c r="N12" s="16">
        <v>195.96299999999999</v>
      </c>
      <c r="O12" s="16">
        <v>193.369</v>
      </c>
      <c r="P12" s="16">
        <v>-179.404</v>
      </c>
      <c r="Q12" s="16">
        <v>174.78200000000001</v>
      </c>
      <c r="R12" s="16">
        <v>143.56800000000001</v>
      </c>
      <c r="S12" s="16">
        <v>-178.52199999999999</v>
      </c>
      <c r="T12" s="16">
        <v>-165.94300000000001</v>
      </c>
      <c r="U12" s="16">
        <v>-143.87100000000001</v>
      </c>
      <c r="V12" s="16">
        <v>-117.861</v>
      </c>
      <c r="W12" s="16">
        <v>-90.616200000000006</v>
      </c>
      <c r="X12" s="16">
        <v>-63.0261</v>
      </c>
      <c r="Y12" s="16">
        <v>-35.354300000000002</v>
      </c>
      <c r="Z12" s="16">
        <v>-7.6495600000000001</v>
      </c>
      <c r="AA12" s="16">
        <v>20.115500000000001</v>
      </c>
      <c r="AB12" s="16">
        <v>48.098799999999997</v>
      </c>
      <c r="AC12" s="16">
        <v>76.791600000000003</v>
      </c>
      <c r="AD12" s="16">
        <v>107.718</v>
      </c>
    </row>
    <row r="13" spans="1:30" x14ac:dyDescent="0.2">
      <c r="A13" t="s">
        <v>3</v>
      </c>
      <c r="B13" s="5">
        <v>0.83333333333333337</v>
      </c>
      <c r="C13" t="s">
        <v>37</v>
      </c>
      <c r="D13" s="5">
        <v>0.45833333333333331</v>
      </c>
      <c r="E13">
        <v>66</v>
      </c>
      <c r="F13" s="16">
        <v>-177.94200000000001</v>
      </c>
      <c r="G13" s="16">
        <v>-178.75299999999999</v>
      </c>
      <c r="H13" s="16">
        <v>195.922</v>
      </c>
      <c r="I13" s="16">
        <v>187.761</v>
      </c>
      <c r="J13" s="16">
        <v>-175.11799999999999</v>
      </c>
      <c r="K13" s="16">
        <v>-171.357</v>
      </c>
      <c r="L13" s="16">
        <v>-172.68700000000001</v>
      </c>
      <c r="M13" s="16">
        <v>196.803</v>
      </c>
      <c r="N13" s="16">
        <v>197.12899999999999</v>
      </c>
      <c r="O13" s="16">
        <v>194.31700000000001</v>
      </c>
      <c r="P13" s="16">
        <v>-180.672</v>
      </c>
      <c r="Q13" s="16">
        <v>174.97499999999999</v>
      </c>
      <c r="R13" s="16">
        <v>142.268</v>
      </c>
      <c r="S13" s="16">
        <v>-182.01499999999999</v>
      </c>
      <c r="T13" s="16">
        <v>-171.36</v>
      </c>
      <c r="U13" s="16">
        <v>-150.12799999999999</v>
      </c>
      <c r="V13" s="16">
        <v>-124.267</v>
      </c>
      <c r="W13" s="16">
        <v>-96.850099999999998</v>
      </c>
      <c r="X13" s="16">
        <v>-68.959000000000003</v>
      </c>
      <c r="Y13" s="16">
        <v>-40.945500000000003</v>
      </c>
      <c r="Z13" s="16">
        <v>-12.883599999999999</v>
      </c>
      <c r="AA13" s="16">
        <v>15.2631</v>
      </c>
      <c r="AB13" s="16">
        <v>43.698900000000002</v>
      </c>
      <c r="AC13" s="16">
        <v>73.015000000000001</v>
      </c>
      <c r="AD13" s="16">
        <v>104.91500000000001</v>
      </c>
    </row>
    <row r="14" spans="1:30" x14ac:dyDescent="0.2">
      <c r="A14" t="s">
        <v>3</v>
      </c>
      <c r="B14" s="5">
        <v>0.83333333333333337</v>
      </c>
      <c r="C14" t="s">
        <v>37</v>
      </c>
      <c r="D14" s="5">
        <v>0.5</v>
      </c>
      <c r="E14">
        <v>72</v>
      </c>
      <c r="F14" s="16">
        <v>-178.101</v>
      </c>
      <c r="G14" s="16">
        <v>-178.29300000000001</v>
      </c>
      <c r="H14" s="16">
        <v>196.89599999999999</v>
      </c>
      <c r="I14" s="16">
        <v>188.31399999999999</v>
      </c>
      <c r="J14" s="16">
        <v>-174.86199999999999</v>
      </c>
      <c r="K14" s="16">
        <v>-170.608</v>
      </c>
      <c r="L14" s="16">
        <v>-171.9</v>
      </c>
      <c r="M14" s="16">
        <v>197.9</v>
      </c>
      <c r="N14" s="16">
        <v>198.304</v>
      </c>
      <c r="O14" s="16">
        <v>195.292</v>
      </c>
      <c r="P14" s="16">
        <v>-181.99600000000001</v>
      </c>
      <c r="Q14" s="16">
        <v>175.16800000000001</v>
      </c>
      <c r="R14" s="16">
        <v>140.96299999999999</v>
      </c>
      <c r="S14" s="16">
        <v>-185.55799999999999</v>
      </c>
      <c r="T14" s="16">
        <v>-176.86500000000001</v>
      </c>
      <c r="U14" s="16">
        <v>-156.52799999999999</v>
      </c>
      <c r="V14" s="16">
        <v>-130.86099999999999</v>
      </c>
      <c r="W14" s="16">
        <v>-103.291</v>
      </c>
      <c r="X14" s="16">
        <v>-75.099900000000005</v>
      </c>
      <c r="Y14" s="16">
        <v>-46.734200000000001</v>
      </c>
      <c r="Z14" s="16">
        <v>-18.298100000000002</v>
      </c>
      <c r="AA14" s="16">
        <v>10.254</v>
      </c>
      <c r="AB14" s="16">
        <v>39.175199999999997</v>
      </c>
      <c r="AC14" s="16">
        <v>69.1571</v>
      </c>
      <c r="AD14" s="16">
        <v>102.07599999999999</v>
      </c>
    </row>
    <row r="15" spans="1:30" x14ac:dyDescent="0.2">
      <c r="A15" t="s">
        <v>3</v>
      </c>
      <c r="B15" s="5">
        <v>0.83333333333333337</v>
      </c>
      <c r="C15" t="s">
        <v>37</v>
      </c>
      <c r="D15" s="5">
        <v>0.54166666666666663</v>
      </c>
      <c r="E15">
        <v>78</v>
      </c>
      <c r="F15" s="16">
        <v>-178.33500000000001</v>
      </c>
      <c r="G15" s="16">
        <v>-177.83799999999999</v>
      </c>
      <c r="H15" s="16">
        <v>197.86699999999999</v>
      </c>
      <c r="I15" s="16">
        <v>188.91399999999999</v>
      </c>
      <c r="J15" s="16">
        <v>-174.67699999999999</v>
      </c>
      <c r="K15" s="16">
        <v>-169.91900000000001</v>
      </c>
      <c r="L15" s="16">
        <v>-171.14699999999999</v>
      </c>
      <c r="M15" s="16">
        <v>198.99600000000001</v>
      </c>
      <c r="N15" s="16">
        <v>199.48699999999999</v>
      </c>
      <c r="O15" s="16">
        <v>196.29400000000001</v>
      </c>
      <c r="P15" s="16">
        <v>-183.37299999999999</v>
      </c>
      <c r="Q15" s="16">
        <v>175.357</v>
      </c>
      <c r="R15" s="16">
        <v>139.65199999999999</v>
      </c>
      <c r="S15" s="16">
        <v>-189.148</v>
      </c>
      <c r="T15" s="16">
        <v>-182.44399999999999</v>
      </c>
      <c r="U15" s="16">
        <v>-163.05000000000001</v>
      </c>
      <c r="V15" s="16">
        <v>-137.61500000000001</v>
      </c>
      <c r="W15" s="16">
        <v>-109.91200000000001</v>
      </c>
      <c r="X15" s="16">
        <v>-81.423199999999994</v>
      </c>
      <c r="Y15" s="16">
        <v>-52.6965</v>
      </c>
      <c r="Z15" s="16">
        <v>-23.8705</v>
      </c>
      <c r="AA15" s="16">
        <v>5.1096399999999997</v>
      </c>
      <c r="AB15" s="16">
        <v>34.547400000000003</v>
      </c>
      <c r="AC15" s="16">
        <v>65.233800000000002</v>
      </c>
      <c r="AD15" s="16">
        <v>99.208100000000002</v>
      </c>
    </row>
    <row r="16" spans="1:30" x14ac:dyDescent="0.2">
      <c r="A16" t="s">
        <v>3</v>
      </c>
      <c r="B16" s="5">
        <v>0.83333333333333337</v>
      </c>
      <c r="C16" t="s">
        <v>37</v>
      </c>
      <c r="D16" s="5">
        <v>0.58333333333333337</v>
      </c>
      <c r="E16">
        <v>84</v>
      </c>
      <c r="F16" s="16">
        <v>-178.643</v>
      </c>
      <c r="G16" s="16">
        <v>-177.39599999999999</v>
      </c>
      <c r="H16" s="16">
        <v>198.834</v>
      </c>
      <c r="I16" s="16">
        <v>189.554</v>
      </c>
      <c r="J16" s="16">
        <v>-174.566</v>
      </c>
      <c r="K16" s="16">
        <v>-169.291</v>
      </c>
      <c r="L16" s="16">
        <v>-170.43299999999999</v>
      </c>
      <c r="M16" s="16">
        <v>200.09</v>
      </c>
      <c r="N16" s="16">
        <v>200.67599999999999</v>
      </c>
      <c r="O16" s="16">
        <v>197.316</v>
      </c>
      <c r="P16" s="16">
        <v>-184.80600000000001</v>
      </c>
      <c r="Q16" s="16">
        <v>175.54400000000001</v>
      </c>
      <c r="R16" s="16">
        <v>138.34</v>
      </c>
      <c r="S16" s="16">
        <v>-192.78200000000001</v>
      </c>
      <c r="T16" s="16">
        <v>-188.08500000000001</v>
      </c>
      <c r="U16" s="16">
        <v>-169.67099999999999</v>
      </c>
      <c r="V16" s="16">
        <v>-144.50299999999999</v>
      </c>
      <c r="W16" s="16">
        <v>-116.688</v>
      </c>
      <c r="X16" s="16">
        <v>-87.905000000000001</v>
      </c>
      <c r="Y16" s="16">
        <v>-58.810099999999998</v>
      </c>
      <c r="Z16" s="16">
        <v>-29.579000000000001</v>
      </c>
      <c r="AA16" s="16">
        <v>-0.14888599999999999</v>
      </c>
      <c r="AB16" s="16">
        <v>29.834900000000001</v>
      </c>
      <c r="AC16" s="16">
        <v>61.2605</v>
      </c>
      <c r="AD16" s="16">
        <v>96.322400000000002</v>
      </c>
    </row>
    <row r="17" spans="1:30" x14ac:dyDescent="0.2">
      <c r="A17" t="s">
        <v>3</v>
      </c>
      <c r="B17" s="5">
        <v>0.83333333333333337</v>
      </c>
      <c r="C17" t="s">
        <v>37</v>
      </c>
      <c r="D17" s="5">
        <v>0.625</v>
      </c>
      <c r="E17">
        <v>90</v>
      </c>
      <c r="F17" s="16">
        <v>-179.023</v>
      </c>
      <c r="G17" s="16">
        <v>-176.97399999999999</v>
      </c>
      <c r="H17" s="16">
        <v>199.79900000000001</v>
      </c>
      <c r="I17" s="16">
        <v>190.23400000000001</v>
      </c>
      <c r="J17" s="16">
        <v>-174.52500000000001</v>
      </c>
      <c r="K17" s="16">
        <v>-168.72399999999999</v>
      </c>
      <c r="L17" s="16">
        <v>-169.76</v>
      </c>
      <c r="M17" s="16">
        <v>201.18299999999999</v>
      </c>
      <c r="N17" s="16">
        <v>201.87</v>
      </c>
      <c r="O17" s="16">
        <v>198.35900000000001</v>
      </c>
      <c r="P17" s="16">
        <v>-186.29300000000001</v>
      </c>
      <c r="Q17" s="16">
        <v>175.73099999999999</v>
      </c>
      <c r="R17" s="16">
        <v>137.03</v>
      </c>
      <c r="S17" s="16">
        <v>-196.45599999999999</v>
      </c>
      <c r="T17" s="16">
        <v>-193.779</v>
      </c>
      <c r="U17" s="16">
        <v>-176.38</v>
      </c>
      <c r="V17" s="16">
        <v>-151.51400000000001</v>
      </c>
      <c r="W17" s="16">
        <v>-123.605</v>
      </c>
      <c r="X17" s="16">
        <v>-94.533600000000007</v>
      </c>
      <c r="Y17" s="16">
        <v>-65.0642</v>
      </c>
      <c r="Z17" s="16">
        <v>-35.414000000000001</v>
      </c>
      <c r="AA17" s="16">
        <v>-5.5127100000000002</v>
      </c>
      <c r="AB17" s="16">
        <v>25.045200000000001</v>
      </c>
      <c r="AC17" s="16">
        <v>57.243000000000002</v>
      </c>
      <c r="AD17" s="16">
        <v>93.423599999999993</v>
      </c>
    </row>
    <row r="18" spans="1:30" x14ac:dyDescent="0.2">
      <c r="A18" t="s">
        <v>3</v>
      </c>
      <c r="B18" s="5">
        <v>0.83333333333333337</v>
      </c>
      <c r="C18" t="s">
        <v>37</v>
      </c>
      <c r="D18" s="5">
        <v>0.66666666666666663</v>
      </c>
      <c r="E18">
        <v>96</v>
      </c>
      <c r="F18" s="16">
        <v>-179.476</v>
      </c>
      <c r="G18" s="16">
        <v>-176.57900000000001</v>
      </c>
      <c r="H18" s="16">
        <v>200.762</v>
      </c>
      <c r="I18" s="16">
        <v>190.95</v>
      </c>
      <c r="J18" s="16">
        <v>-174.55799999999999</v>
      </c>
      <c r="K18" s="16">
        <v>-168.22300000000001</v>
      </c>
      <c r="L18" s="16">
        <v>-169.136</v>
      </c>
      <c r="M18" s="16">
        <v>202.27500000000001</v>
      </c>
      <c r="N18" s="16">
        <v>203.07</v>
      </c>
      <c r="O18" s="16">
        <v>199.42099999999999</v>
      </c>
      <c r="P18" s="16">
        <v>-187.834</v>
      </c>
      <c r="Q18" s="16">
        <v>175.91800000000001</v>
      </c>
      <c r="R18" s="16">
        <v>135.721</v>
      </c>
      <c r="S18" s="16">
        <v>-200.17099999999999</v>
      </c>
      <c r="T18" s="16">
        <v>-199.523</v>
      </c>
      <c r="U18" s="16">
        <v>-183.16800000000001</v>
      </c>
      <c r="V18" s="16">
        <v>-158.631</v>
      </c>
      <c r="W18" s="16">
        <v>-130.63</v>
      </c>
      <c r="X18" s="16">
        <v>-101.255</v>
      </c>
      <c r="Y18" s="16">
        <v>-71.413399999999996</v>
      </c>
      <c r="Z18" s="16">
        <v>-41.3446</v>
      </c>
      <c r="AA18" s="16">
        <v>-10.9658</v>
      </c>
      <c r="AB18" s="16">
        <v>20.1891</v>
      </c>
      <c r="AC18" s="16">
        <v>53.188000000000002</v>
      </c>
      <c r="AD18" s="16">
        <v>90.511099999999999</v>
      </c>
    </row>
    <row r="19" spans="1:30" x14ac:dyDescent="0.2">
      <c r="A19" t="s">
        <v>3</v>
      </c>
      <c r="B19" s="5">
        <v>0.83333333333333337</v>
      </c>
      <c r="C19" t="s">
        <v>37</v>
      </c>
      <c r="D19" s="5">
        <v>0.70833333333333337</v>
      </c>
      <c r="E19">
        <v>102</v>
      </c>
      <c r="F19" s="16">
        <v>-180.16800000000001</v>
      </c>
      <c r="G19" s="16">
        <v>-176.38399999999999</v>
      </c>
      <c r="H19" s="16">
        <v>201.71100000000001</v>
      </c>
      <c r="I19" s="16">
        <v>191.68199999999999</v>
      </c>
      <c r="J19" s="16">
        <v>-174.828</v>
      </c>
      <c r="K19" s="16">
        <v>-167.953</v>
      </c>
      <c r="L19" s="16">
        <v>-168.727</v>
      </c>
      <c r="M19" s="16">
        <v>203.35300000000001</v>
      </c>
      <c r="N19" s="16">
        <v>204.261</v>
      </c>
      <c r="O19" s="16">
        <v>200.48599999999999</v>
      </c>
      <c r="P19" s="16">
        <v>-189.59</v>
      </c>
      <c r="Q19" s="16">
        <v>176.08199999999999</v>
      </c>
      <c r="R19" s="16">
        <v>134.38399999999999</v>
      </c>
      <c r="S19" s="16">
        <v>-204.07599999999999</v>
      </c>
      <c r="T19" s="16">
        <v>-205.45</v>
      </c>
      <c r="U19" s="16">
        <v>-189.38800000000001</v>
      </c>
      <c r="V19" s="16">
        <v>-164.90799999999999</v>
      </c>
      <c r="W19" s="16">
        <v>-136.91300000000001</v>
      </c>
      <c r="X19" s="16">
        <v>-107.45399999999999</v>
      </c>
      <c r="Y19" s="16">
        <v>-77.432599999999994</v>
      </c>
      <c r="Z19" s="16">
        <v>-47.128500000000003</v>
      </c>
      <c r="AA19" s="16">
        <v>-16.452400000000001</v>
      </c>
      <c r="AB19" s="16">
        <v>15.111599999999999</v>
      </c>
      <c r="AC19" s="16">
        <v>48.773699999999998</v>
      </c>
      <c r="AD19" s="16">
        <v>87.306100000000001</v>
      </c>
    </row>
    <row r="20" spans="1:30" x14ac:dyDescent="0.2">
      <c r="A20" t="s">
        <v>3</v>
      </c>
      <c r="B20" s="5">
        <v>0.83333333333333337</v>
      </c>
      <c r="C20" t="s">
        <v>37</v>
      </c>
      <c r="D20" s="5">
        <v>0.75</v>
      </c>
      <c r="E20">
        <v>108</v>
      </c>
      <c r="F20" s="16">
        <v>-181.03</v>
      </c>
      <c r="G20" s="16">
        <v>-176.327</v>
      </c>
      <c r="H20" s="16">
        <v>202.685</v>
      </c>
      <c r="I20" s="16">
        <v>192.46899999999999</v>
      </c>
      <c r="J20" s="16">
        <v>-175.26900000000001</v>
      </c>
      <c r="K20" s="16">
        <v>-167.84800000000001</v>
      </c>
      <c r="L20" s="16">
        <v>-168.47200000000001</v>
      </c>
      <c r="M20" s="16">
        <v>204.459</v>
      </c>
      <c r="N20" s="16">
        <v>205.48500000000001</v>
      </c>
      <c r="O20" s="16">
        <v>201.59299999999999</v>
      </c>
      <c r="P20" s="16">
        <v>-191.49700000000001</v>
      </c>
      <c r="Q20" s="16">
        <v>176.273</v>
      </c>
      <c r="R20" s="16">
        <v>132.685</v>
      </c>
      <c r="S20" s="16">
        <v>-208.10400000000001</v>
      </c>
      <c r="T20" s="16">
        <v>-210.51900000000001</v>
      </c>
      <c r="U20" s="16">
        <v>-195.143</v>
      </c>
      <c r="V20" s="16">
        <v>-171.114</v>
      </c>
      <c r="W20" s="16">
        <v>-143.22999999999999</v>
      </c>
      <c r="X20" s="16">
        <v>-113.688</v>
      </c>
      <c r="Y20" s="16">
        <v>-83.483500000000006</v>
      </c>
      <c r="Z20" s="16">
        <v>-52.933799999999998</v>
      </c>
      <c r="AA20" s="16">
        <v>-21.945</v>
      </c>
      <c r="AB20" s="16">
        <v>10.043699999999999</v>
      </c>
      <c r="AC20" s="16">
        <v>44.323500000000003</v>
      </c>
      <c r="AD20" s="16">
        <v>83.789400000000001</v>
      </c>
    </row>
    <row r="21" spans="1:30" x14ac:dyDescent="0.2">
      <c r="A21" t="s">
        <v>3</v>
      </c>
      <c r="B21" s="5">
        <v>0.83333333333333337</v>
      </c>
      <c r="C21" t="s">
        <v>37</v>
      </c>
      <c r="D21" s="5">
        <v>0.79166666666666663</v>
      </c>
      <c r="E21">
        <v>114</v>
      </c>
      <c r="F21" s="16">
        <v>-182.017</v>
      </c>
      <c r="G21" s="16">
        <v>-176.36600000000001</v>
      </c>
      <c r="H21" s="16">
        <v>203.71199999999999</v>
      </c>
      <c r="I21" s="16">
        <v>193.13300000000001</v>
      </c>
      <c r="J21" s="16">
        <v>-175.83600000000001</v>
      </c>
      <c r="K21" s="16">
        <v>-167.864</v>
      </c>
      <c r="L21" s="16">
        <v>-168.32599999999999</v>
      </c>
      <c r="M21" s="16">
        <v>205.61600000000001</v>
      </c>
      <c r="N21" s="16">
        <v>206.76400000000001</v>
      </c>
      <c r="O21" s="16">
        <v>202.767</v>
      </c>
      <c r="P21" s="16">
        <v>-193.50700000000001</v>
      </c>
      <c r="Q21" s="16">
        <v>176.31299999999999</v>
      </c>
      <c r="R21" s="16">
        <v>130.57599999999999</v>
      </c>
      <c r="S21" s="16">
        <v>-212.21</v>
      </c>
      <c r="T21" s="16">
        <v>-215.245</v>
      </c>
      <c r="U21" s="16">
        <v>-200.86799999999999</v>
      </c>
      <c r="V21" s="16">
        <v>-177.291</v>
      </c>
      <c r="W21" s="16">
        <v>-149.524</v>
      </c>
      <c r="X21" s="16">
        <v>-119.90300000000001</v>
      </c>
      <c r="Y21" s="16">
        <v>-89.513199999999998</v>
      </c>
      <c r="Z21" s="16">
        <v>-58.7102</v>
      </c>
      <c r="AA21" s="16">
        <v>-27.396799999999999</v>
      </c>
      <c r="AB21" s="16">
        <v>5.0305</v>
      </c>
      <c r="AC21" s="16">
        <v>39.939300000000003</v>
      </c>
      <c r="AD21" s="16">
        <v>80.337800000000001</v>
      </c>
    </row>
    <row r="22" spans="1:30" x14ac:dyDescent="0.2">
      <c r="A22" t="s">
        <v>3</v>
      </c>
      <c r="B22" s="5">
        <v>0.83333333333333337</v>
      </c>
      <c r="C22" t="s">
        <v>37</v>
      </c>
      <c r="D22" s="5">
        <v>0.83333333333333337</v>
      </c>
      <c r="E22">
        <v>120</v>
      </c>
      <c r="F22" s="16">
        <v>-183.21600000000001</v>
      </c>
      <c r="G22" s="16">
        <v>-176.596</v>
      </c>
      <c r="H22" s="16">
        <v>204.57</v>
      </c>
      <c r="I22" s="16">
        <v>193.33199999999999</v>
      </c>
      <c r="J22" s="16">
        <v>-176.61699999999999</v>
      </c>
      <c r="K22" s="16">
        <v>-168.09299999999999</v>
      </c>
      <c r="L22" s="16">
        <v>-168.38300000000001</v>
      </c>
      <c r="M22" s="16">
        <v>206.76400000000001</v>
      </c>
      <c r="N22" s="16">
        <v>208.143</v>
      </c>
      <c r="O22" s="16">
        <v>203.75200000000001</v>
      </c>
      <c r="P22" s="16">
        <v>-195.691</v>
      </c>
      <c r="Q22" s="16">
        <v>175.92099999999999</v>
      </c>
      <c r="R22" s="16">
        <v>128.89099999999999</v>
      </c>
      <c r="S22" s="16">
        <v>-215.96100000000001</v>
      </c>
      <c r="T22" s="16">
        <v>-219.959</v>
      </c>
      <c r="U22" s="16">
        <v>-206.52699999999999</v>
      </c>
      <c r="V22" s="16">
        <v>-183.36799999999999</v>
      </c>
      <c r="W22" s="16">
        <v>-155.69</v>
      </c>
      <c r="X22" s="16">
        <v>-125.96</v>
      </c>
      <c r="Y22" s="16">
        <v>-95.3489</v>
      </c>
      <c r="Z22" s="16">
        <v>-64.251599999999996</v>
      </c>
      <c r="AA22" s="16">
        <v>-32.568199999999997</v>
      </c>
      <c r="AB22" s="16">
        <v>0.34498800000000002</v>
      </c>
      <c r="AC22" s="16">
        <v>35.927199999999999</v>
      </c>
      <c r="AD22" s="16">
        <v>77.2928</v>
      </c>
    </row>
    <row r="23" spans="1:30" x14ac:dyDescent="0.2">
      <c r="A23" t="s">
        <v>3</v>
      </c>
      <c r="B23" s="5">
        <v>0.83333333333333337</v>
      </c>
      <c r="C23" t="s">
        <v>37</v>
      </c>
      <c r="D23" s="5">
        <v>0.875</v>
      </c>
      <c r="E23">
        <v>126</v>
      </c>
      <c r="F23" s="16">
        <v>-184.69</v>
      </c>
      <c r="G23" s="16">
        <v>-177.078</v>
      </c>
      <c r="H23" s="16">
        <v>205.23099999999999</v>
      </c>
      <c r="I23" s="16">
        <v>193.92599999999999</v>
      </c>
      <c r="J23" s="16">
        <v>-177.67400000000001</v>
      </c>
      <c r="K23" s="16">
        <v>-168.596</v>
      </c>
      <c r="L23" s="16">
        <v>-168.70400000000001</v>
      </c>
      <c r="M23" s="16">
        <v>207.55199999999999</v>
      </c>
      <c r="N23" s="16">
        <v>209.06399999999999</v>
      </c>
      <c r="O23" s="16">
        <v>204.59800000000001</v>
      </c>
      <c r="P23" s="16">
        <v>-198.12799999999999</v>
      </c>
      <c r="Q23" s="16">
        <v>175.893</v>
      </c>
      <c r="R23" s="16">
        <v>127.56699999999999</v>
      </c>
      <c r="S23" s="16">
        <v>-219.125</v>
      </c>
      <c r="T23" s="16">
        <v>-223.619</v>
      </c>
      <c r="U23" s="16">
        <v>-212.208</v>
      </c>
      <c r="V23" s="16">
        <v>-189.416</v>
      </c>
      <c r="W23" s="16">
        <v>-161.79599999999999</v>
      </c>
      <c r="X23" s="16">
        <v>-131.923</v>
      </c>
      <c r="Y23" s="16">
        <v>-101.054</v>
      </c>
      <c r="Z23" s="16">
        <v>-69.620999999999995</v>
      </c>
      <c r="AA23" s="16">
        <v>-37.523099999999999</v>
      </c>
      <c r="AB23" s="16">
        <v>-4.07904</v>
      </c>
      <c r="AC23" s="16">
        <v>32.219000000000001</v>
      </c>
      <c r="AD23" s="16">
        <v>74.587199999999996</v>
      </c>
    </row>
    <row r="24" spans="1:30" x14ac:dyDescent="0.2">
      <c r="A24" t="s">
        <v>3</v>
      </c>
      <c r="B24" s="5">
        <v>0.83333333333333337</v>
      </c>
      <c r="C24" t="s">
        <v>37</v>
      </c>
      <c r="D24" s="5">
        <v>0.91666666666666663</v>
      </c>
      <c r="E24">
        <v>132</v>
      </c>
      <c r="F24" s="16">
        <v>-186.32599999999999</v>
      </c>
      <c r="G24" s="16">
        <v>-177.71299999999999</v>
      </c>
      <c r="H24" s="16">
        <v>205.874</v>
      </c>
      <c r="I24" s="16">
        <v>194.52500000000001</v>
      </c>
      <c r="J24" s="16">
        <v>-178.898</v>
      </c>
      <c r="K24" s="16">
        <v>-169.26499999999999</v>
      </c>
      <c r="L24" s="16">
        <v>-169.18700000000001</v>
      </c>
      <c r="M24" s="16">
        <v>208.321</v>
      </c>
      <c r="N24" s="16">
        <v>209.965</v>
      </c>
      <c r="O24" s="16">
        <v>205.434</v>
      </c>
      <c r="P24" s="16">
        <v>-200.71700000000001</v>
      </c>
      <c r="Q24" s="16">
        <v>175.86</v>
      </c>
      <c r="R24" s="16">
        <v>126.261</v>
      </c>
      <c r="S24" s="16">
        <v>-222.30199999999999</v>
      </c>
      <c r="T24" s="16">
        <v>-226.31299999999999</v>
      </c>
      <c r="U24" s="16">
        <v>-217.86600000000001</v>
      </c>
      <c r="V24" s="16">
        <v>-195.429</v>
      </c>
      <c r="W24" s="16">
        <v>-167.874</v>
      </c>
      <c r="X24" s="16">
        <v>-137.86199999999999</v>
      </c>
      <c r="Y24" s="16">
        <v>-106.735</v>
      </c>
      <c r="Z24" s="16">
        <v>-74.963300000000004</v>
      </c>
      <c r="AA24" s="16">
        <v>-42.444499999999998</v>
      </c>
      <c r="AB24" s="16">
        <v>-8.4624400000000009</v>
      </c>
      <c r="AC24" s="16">
        <v>28.554600000000001</v>
      </c>
      <c r="AD24" s="16">
        <v>71.918400000000005</v>
      </c>
    </row>
    <row r="25" spans="1:30" x14ac:dyDescent="0.2">
      <c r="A25" t="s">
        <v>3</v>
      </c>
      <c r="B25" s="5">
        <v>0.83333333333333337</v>
      </c>
      <c r="C25" t="s">
        <v>37</v>
      </c>
      <c r="D25" s="5">
        <v>0.95833333333333337</v>
      </c>
      <c r="E25">
        <v>138</v>
      </c>
      <c r="F25" s="16">
        <v>-188.292</v>
      </c>
      <c r="G25" s="16">
        <v>-178.654</v>
      </c>
      <c r="H25" s="16">
        <v>206.499</v>
      </c>
      <c r="I25" s="16">
        <v>195.12700000000001</v>
      </c>
      <c r="J25" s="16">
        <v>-180.452</v>
      </c>
      <c r="K25" s="16">
        <v>-170.25899999999999</v>
      </c>
      <c r="L25" s="16">
        <v>-169.98599999999999</v>
      </c>
      <c r="M25" s="16">
        <v>209.06899999999999</v>
      </c>
      <c r="N25" s="16">
        <v>210.846</v>
      </c>
      <c r="O25" s="16">
        <v>206.25899999999999</v>
      </c>
      <c r="P25" s="16">
        <v>-203.61600000000001</v>
      </c>
      <c r="Q25" s="16">
        <v>175.81100000000001</v>
      </c>
      <c r="R25" s="16">
        <v>124.953</v>
      </c>
      <c r="S25" s="16">
        <v>-225.233</v>
      </c>
      <c r="T25" s="16">
        <v>-226.673</v>
      </c>
      <c r="U25" s="16">
        <v>-222.25200000000001</v>
      </c>
      <c r="V25" s="16">
        <v>-201.61099999999999</v>
      </c>
      <c r="W25" s="16">
        <v>-174.06200000000001</v>
      </c>
      <c r="X25" s="16">
        <v>-143.90199999999999</v>
      </c>
      <c r="Y25" s="16">
        <v>-112.498</v>
      </c>
      <c r="Z25" s="16">
        <v>-80.367699999999999</v>
      </c>
      <c r="AA25" s="16">
        <v>-47.405500000000004</v>
      </c>
      <c r="AB25" s="16">
        <v>-12.8635</v>
      </c>
      <c r="AC25" s="16">
        <v>24.890499999999999</v>
      </c>
      <c r="AD25" s="16">
        <v>69.256600000000006</v>
      </c>
    </row>
    <row r="26" spans="1:30" x14ac:dyDescent="0.2">
      <c r="A26" t="s">
        <v>3</v>
      </c>
      <c r="B26" s="5">
        <v>0.83333333333333337</v>
      </c>
      <c r="C26" t="s">
        <v>37</v>
      </c>
      <c r="D26" s="6">
        <v>1</v>
      </c>
      <c r="E26">
        <v>144</v>
      </c>
      <c r="F26" s="16">
        <v>-190.626</v>
      </c>
      <c r="G26" s="16">
        <v>-179.95</v>
      </c>
      <c r="H26" s="16">
        <v>207.114</v>
      </c>
      <c r="I26" s="16">
        <v>195.733</v>
      </c>
      <c r="J26" s="16">
        <v>-182.369</v>
      </c>
      <c r="K26" s="16">
        <v>-171.61799999999999</v>
      </c>
      <c r="L26" s="16">
        <v>-171.14599999999999</v>
      </c>
      <c r="M26" s="16">
        <v>209.80600000000001</v>
      </c>
      <c r="N26" s="16">
        <v>211.71700000000001</v>
      </c>
      <c r="O26" s="16">
        <v>207.07900000000001</v>
      </c>
      <c r="P26" s="16">
        <v>-206.03899999999999</v>
      </c>
      <c r="Q26" s="16">
        <v>175.756</v>
      </c>
      <c r="R26" s="16">
        <v>123.657</v>
      </c>
      <c r="S26" s="16">
        <v>-226.071</v>
      </c>
      <c r="T26" s="16">
        <v>-226.703</v>
      </c>
      <c r="U26" s="16">
        <v>-225.428</v>
      </c>
      <c r="V26" s="16">
        <v>-207.86600000000001</v>
      </c>
      <c r="W26" s="16">
        <v>-180.30099999999999</v>
      </c>
      <c r="X26" s="16">
        <v>-149.988</v>
      </c>
      <c r="Y26" s="16">
        <v>-118.298</v>
      </c>
      <c r="Z26" s="16">
        <v>-85.7958</v>
      </c>
      <c r="AA26" s="16">
        <v>-52.375100000000003</v>
      </c>
      <c r="AB26" s="16">
        <v>-17.258199999999999</v>
      </c>
      <c r="AC26" s="16">
        <v>21.243200000000002</v>
      </c>
      <c r="AD26" s="16">
        <v>66.615200000000002</v>
      </c>
    </row>
    <row r="27" spans="1:30" x14ac:dyDescent="0.2">
      <c r="A27" t="s">
        <v>3</v>
      </c>
      <c r="B27" s="5">
        <v>0.83333333333333337</v>
      </c>
      <c r="C27" t="s">
        <v>37</v>
      </c>
      <c r="D27" s="6">
        <v>1.0416666666666667</v>
      </c>
      <c r="E27">
        <v>150</v>
      </c>
      <c r="F27" s="16">
        <v>-193.21199999999999</v>
      </c>
      <c r="G27" s="16">
        <v>-181.49299999999999</v>
      </c>
      <c r="H27" s="16">
        <v>207.714</v>
      </c>
      <c r="I27" s="16">
        <v>196.34</v>
      </c>
      <c r="J27" s="16">
        <v>-184.53899999999999</v>
      </c>
      <c r="K27" s="16">
        <v>-173.233</v>
      </c>
      <c r="L27" s="16">
        <v>-172.55799999999999</v>
      </c>
      <c r="M27" s="16">
        <v>210.52500000000001</v>
      </c>
      <c r="N27" s="16">
        <v>212.56800000000001</v>
      </c>
      <c r="O27" s="16">
        <v>207.88800000000001</v>
      </c>
      <c r="P27" s="16">
        <v>-208.398</v>
      </c>
      <c r="Q27" s="16">
        <v>175.69499999999999</v>
      </c>
      <c r="R27" s="16">
        <v>122.373</v>
      </c>
      <c r="S27" s="16">
        <v>-226.179</v>
      </c>
      <c r="T27" s="16">
        <v>-226.75399999999999</v>
      </c>
      <c r="U27" s="16">
        <v>-226.85400000000001</v>
      </c>
      <c r="V27" s="16">
        <v>-214.07400000000001</v>
      </c>
      <c r="W27" s="16">
        <v>-186.57300000000001</v>
      </c>
      <c r="X27" s="16">
        <v>-156.083</v>
      </c>
      <c r="Y27" s="16">
        <v>-124.10299999999999</v>
      </c>
      <c r="Z27" s="16">
        <v>-91.218100000000007</v>
      </c>
      <c r="AA27" s="16">
        <v>-57.3277</v>
      </c>
      <c r="AB27" s="16">
        <v>-21.625499999999999</v>
      </c>
      <c r="AC27" s="16">
        <v>17.629100000000001</v>
      </c>
      <c r="AD27" s="16">
        <v>64.002499999999998</v>
      </c>
    </row>
    <row r="28" spans="1:30" x14ac:dyDescent="0.2">
      <c r="A28" t="s">
        <v>3</v>
      </c>
      <c r="B28" s="5">
        <v>0.83333333333333337</v>
      </c>
      <c r="C28" t="s">
        <v>37</v>
      </c>
      <c r="D28" s="6">
        <v>1.0833333333333333</v>
      </c>
      <c r="E28">
        <v>156</v>
      </c>
      <c r="F28" s="16">
        <v>-195.73099999999999</v>
      </c>
      <c r="G28" s="16">
        <v>-183.20599999999999</v>
      </c>
      <c r="H28" s="16">
        <v>208.29900000000001</v>
      </c>
      <c r="I28" s="16">
        <v>196.94800000000001</v>
      </c>
      <c r="J28" s="16">
        <v>-186.88800000000001</v>
      </c>
      <c r="K28" s="16">
        <v>-175.02799999999999</v>
      </c>
      <c r="L28" s="16">
        <v>-174.149</v>
      </c>
      <c r="M28" s="16">
        <v>211.226</v>
      </c>
      <c r="N28" s="16">
        <v>213.40199999999999</v>
      </c>
      <c r="O28" s="16">
        <v>208.685</v>
      </c>
      <c r="P28" s="16">
        <v>-210.87200000000001</v>
      </c>
      <c r="Q28" s="16">
        <v>175.631</v>
      </c>
      <c r="R28" s="16">
        <v>121.113</v>
      </c>
      <c r="S28" s="16">
        <v>-226.286</v>
      </c>
      <c r="T28" s="16">
        <v>-226.82599999999999</v>
      </c>
      <c r="U28" s="16">
        <v>-227.142</v>
      </c>
      <c r="V28" s="16">
        <v>-219.506</v>
      </c>
      <c r="W28" s="16">
        <v>-192.81100000000001</v>
      </c>
      <c r="X28" s="16">
        <v>-162.12200000000001</v>
      </c>
      <c r="Y28" s="16">
        <v>-129.85400000000001</v>
      </c>
      <c r="Z28" s="16">
        <v>-96.583399999999997</v>
      </c>
      <c r="AA28" s="16">
        <v>-62.220399999999998</v>
      </c>
      <c r="AB28" s="16">
        <v>-25.930800000000001</v>
      </c>
      <c r="AC28" s="16">
        <v>14.0753</v>
      </c>
      <c r="AD28" s="16">
        <v>61.438400000000001</v>
      </c>
    </row>
    <row r="29" spans="1:30" x14ac:dyDescent="0.2">
      <c r="A29" t="s">
        <v>3</v>
      </c>
      <c r="B29" s="5">
        <v>0.83333333333333337</v>
      </c>
      <c r="C29" t="s">
        <v>37</v>
      </c>
      <c r="D29" s="6">
        <v>1.125</v>
      </c>
      <c r="E29">
        <v>162</v>
      </c>
      <c r="F29" s="16">
        <v>-197.82499999999999</v>
      </c>
      <c r="G29" s="16">
        <v>-185.078</v>
      </c>
      <c r="H29" s="16">
        <v>208.89500000000001</v>
      </c>
      <c r="I29" s="16">
        <v>197.57599999999999</v>
      </c>
      <c r="J29" s="16">
        <v>-189.11</v>
      </c>
      <c r="K29" s="16">
        <v>-177.078</v>
      </c>
      <c r="L29" s="16">
        <v>-175.99100000000001</v>
      </c>
      <c r="M29" s="16">
        <v>211.93700000000001</v>
      </c>
      <c r="N29" s="16">
        <v>214.24299999999999</v>
      </c>
      <c r="O29" s="16">
        <v>209.494</v>
      </c>
      <c r="P29" s="16">
        <v>-213.524</v>
      </c>
      <c r="Q29" s="16">
        <v>175.58600000000001</v>
      </c>
      <c r="R29" s="16">
        <v>119.893</v>
      </c>
      <c r="S29" s="16">
        <v>-226.38399999999999</v>
      </c>
      <c r="T29" s="16">
        <v>-226.91499999999999</v>
      </c>
      <c r="U29" s="16">
        <v>-227.26400000000001</v>
      </c>
      <c r="V29" s="16">
        <v>-222.81200000000001</v>
      </c>
      <c r="W29" s="16">
        <v>-199.02699999999999</v>
      </c>
      <c r="X29" s="16">
        <v>-168.11500000000001</v>
      </c>
      <c r="Y29" s="16">
        <v>-135.56</v>
      </c>
      <c r="Z29" s="16">
        <v>-101.898</v>
      </c>
      <c r="AA29" s="16">
        <v>-67.055499999999995</v>
      </c>
      <c r="AB29" s="16">
        <v>-30.172599999999999</v>
      </c>
      <c r="AC29" s="16">
        <v>10.585599999999999</v>
      </c>
      <c r="AD29" s="16">
        <v>58.931899999999999</v>
      </c>
    </row>
    <row r="30" spans="1:30" x14ac:dyDescent="0.2">
      <c r="A30" t="s">
        <v>3</v>
      </c>
      <c r="B30" s="5">
        <v>0.83333333333333337</v>
      </c>
      <c r="C30" t="s">
        <v>37</v>
      </c>
      <c r="D30" s="6">
        <v>1.1666666666666667</v>
      </c>
      <c r="E30">
        <v>168</v>
      </c>
      <c r="F30" s="16">
        <v>-200.27</v>
      </c>
      <c r="G30" s="16">
        <v>-186.63300000000001</v>
      </c>
      <c r="H30" s="16">
        <v>209.54900000000001</v>
      </c>
      <c r="I30" s="16">
        <v>198.27099999999999</v>
      </c>
      <c r="J30" s="16">
        <v>-191.238</v>
      </c>
      <c r="K30" s="16">
        <v>-179.249</v>
      </c>
      <c r="L30" s="16">
        <v>-178.04</v>
      </c>
      <c r="M30" s="16">
        <v>212.70099999999999</v>
      </c>
      <c r="N30" s="16">
        <v>215.137</v>
      </c>
      <c r="O30" s="16">
        <v>210.36099999999999</v>
      </c>
      <c r="P30" s="16">
        <v>-216.47900000000001</v>
      </c>
      <c r="Q30" s="16">
        <v>175.59899999999999</v>
      </c>
      <c r="R30" s="16">
        <v>118.744</v>
      </c>
      <c r="S30" s="16">
        <v>-226.49</v>
      </c>
      <c r="T30" s="16">
        <v>-226.99700000000001</v>
      </c>
      <c r="U30" s="16">
        <v>-227.375</v>
      </c>
      <c r="V30" s="16">
        <v>-225.96</v>
      </c>
      <c r="W30" s="16">
        <v>-205.27199999999999</v>
      </c>
      <c r="X30" s="16">
        <v>-174.126</v>
      </c>
      <c r="Y30" s="16">
        <v>-141.26300000000001</v>
      </c>
      <c r="Z30" s="16">
        <v>-107.18899999999999</v>
      </c>
      <c r="AA30" s="16">
        <v>-71.846800000000002</v>
      </c>
      <c r="AB30" s="16">
        <v>-34.3521</v>
      </c>
      <c r="AC30" s="16">
        <v>7.17164</v>
      </c>
      <c r="AD30" s="16">
        <v>56.503999999999998</v>
      </c>
    </row>
    <row r="31" spans="1:30" x14ac:dyDescent="0.2">
      <c r="A31" t="s">
        <v>3</v>
      </c>
      <c r="B31" s="5">
        <v>0.83333333333333337</v>
      </c>
      <c r="C31" t="s">
        <v>37</v>
      </c>
      <c r="D31" s="6">
        <v>1.2083333333333333</v>
      </c>
      <c r="E31">
        <v>174</v>
      </c>
      <c r="F31" s="16">
        <v>-203.11799999999999</v>
      </c>
      <c r="G31" s="16">
        <v>-188.602</v>
      </c>
      <c r="H31" s="16">
        <v>210.21100000000001</v>
      </c>
      <c r="I31" s="16">
        <v>198.98699999999999</v>
      </c>
      <c r="J31" s="16">
        <v>-193.77799999999999</v>
      </c>
      <c r="K31" s="16">
        <v>-181.35400000000001</v>
      </c>
      <c r="L31" s="16">
        <v>-179.95500000000001</v>
      </c>
      <c r="M31" s="16">
        <v>213.471</v>
      </c>
      <c r="N31" s="16">
        <v>216.035</v>
      </c>
      <c r="O31" s="16">
        <v>211.23699999999999</v>
      </c>
      <c r="P31" s="16">
        <v>-219.791</v>
      </c>
      <c r="Q31" s="16">
        <v>175.624</v>
      </c>
      <c r="R31" s="16">
        <v>117.61799999999999</v>
      </c>
      <c r="S31" s="16">
        <v>-226.61699999999999</v>
      </c>
      <c r="T31" s="16">
        <v>-227.07499999999999</v>
      </c>
      <c r="U31" s="16">
        <v>-227.512</v>
      </c>
      <c r="V31" s="16">
        <v>-226.34899999999999</v>
      </c>
      <c r="W31" s="16">
        <v>-211.505</v>
      </c>
      <c r="X31" s="16">
        <v>-180.23500000000001</v>
      </c>
      <c r="Y31" s="16">
        <v>-147.012</v>
      </c>
      <c r="Z31" s="16">
        <v>-112.51</v>
      </c>
      <c r="AA31" s="16">
        <v>-76.646500000000003</v>
      </c>
      <c r="AB31" s="16">
        <v>-38.521999999999998</v>
      </c>
      <c r="AC31" s="16">
        <v>3.7813300000000001</v>
      </c>
      <c r="AD31" s="16">
        <v>54.105800000000002</v>
      </c>
    </row>
    <row r="32" spans="1:30" x14ac:dyDescent="0.2">
      <c r="A32" t="s">
        <v>3</v>
      </c>
      <c r="B32" s="5">
        <v>0.83333333333333337</v>
      </c>
      <c r="C32" t="s">
        <v>37</v>
      </c>
      <c r="D32" s="6">
        <v>1.25</v>
      </c>
      <c r="E32">
        <v>180</v>
      </c>
      <c r="F32" s="16">
        <v>-206.04499999999999</v>
      </c>
      <c r="G32" s="16">
        <v>-190.66399999999999</v>
      </c>
      <c r="H32" s="16">
        <v>210.875</v>
      </c>
      <c r="I32" s="16">
        <v>199.708</v>
      </c>
      <c r="J32" s="16">
        <v>-196.404</v>
      </c>
      <c r="K32" s="16">
        <v>-183.55600000000001</v>
      </c>
      <c r="L32" s="16">
        <v>-181.97</v>
      </c>
      <c r="M32" s="16">
        <v>214.24</v>
      </c>
      <c r="N32" s="16">
        <v>216.929</v>
      </c>
      <c r="O32" s="16">
        <v>212.113</v>
      </c>
      <c r="P32" s="16">
        <v>-222.92500000000001</v>
      </c>
      <c r="Q32" s="16">
        <v>175.661</v>
      </c>
      <c r="R32" s="16">
        <v>116.535</v>
      </c>
      <c r="S32" s="16">
        <v>-226.727</v>
      </c>
      <c r="T32" s="16">
        <v>-227.143</v>
      </c>
      <c r="U32" s="16">
        <v>-227.64</v>
      </c>
      <c r="V32" s="16">
        <v>-226.68100000000001</v>
      </c>
      <c r="W32" s="16">
        <v>-217.209</v>
      </c>
      <c r="X32" s="16">
        <v>-186.226</v>
      </c>
      <c r="Y32" s="16">
        <v>-152.64099999999999</v>
      </c>
      <c r="Z32" s="16">
        <v>-117.71599999999999</v>
      </c>
      <c r="AA32" s="16">
        <v>-81.333500000000001</v>
      </c>
      <c r="AB32" s="16">
        <v>-42.585500000000003</v>
      </c>
      <c r="AC32" s="16">
        <v>0.485371</v>
      </c>
      <c r="AD32" s="16">
        <v>51.781300000000002</v>
      </c>
    </row>
    <row r="33" spans="1:30" x14ac:dyDescent="0.2">
      <c r="A33" t="s">
        <v>3</v>
      </c>
      <c r="B33" s="5">
        <v>0.83333333333333337</v>
      </c>
      <c r="C33" t="s">
        <v>37</v>
      </c>
      <c r="D33" s="6">
        <v>1.2916666666666667</v>
      </c>
      <c r="E33">
        <v>186</v>
      </c>
      <c r="F33" s="16">
        <v>-209.202</v>
      </c>
      <c r="G33" s="16">
        <v>-192.96799999999999</v>
      </c>
      <c r="H33" s="16">
        <v>211.51400000000001</v>
      </c>
      <c r="I33" s="16">
        <v>200.41300000000001</v>
      </c>
      <c r="J33" s="16">
        <v>-199.26599999999999</v>
      </c>
      <c r="K33" s="16">
        <v>-186.005</v>
      </c>
      <c r="L33" s="16">
        <v>-184.233</v>
      </c>
      <c r="M33" s="16">
        <v>214.98</v>
      </c>
      <c r="N33" s="16">
        <v>217.79300000000001</v>
      </c>
      <c r="O33" s="16">
        <v>212.96199999999999</v>
      </c>
      <c r="P33" s="16">
        <v>-224.83</v>
      </c>
      <c r="Q33" s="16">
        <v>175.684</v>
      </c>
      <c r="R33" s="16">
        <v>115.462</v>
      </c>
      <c r="S33" s="16">
        <v>-226.78200000000001</v>
      </c>
      <c r="T33" s="16">
        <v>-227.21</v>
      </c>
      <c r="U33" s="16">
        <v>-227.78700000000001</v>
      </c>
      <c r="V33" s="16">
        <v>-226.834</v>
      </c>
      <c r="W33" s="16">
        <v>-220.50800000000001</v>
      </c>
      <c r="X33" s="16">
        <v>-192.20500000000001</v>
      </c>
      <c r="Y33" s="16">
        <v>-158.22900000000001</v>
      </c>
      <c r="Z33" s="16">
        <v>-122.881</v>
      </c>
      <c r="AA33" s="16">
        <v>-85.975499999999997</v>
      </c>
      <c r="AB33" s="16">
        <v>-46.601799999999997</v>
      </c>
      <c r="AC33" s="16">
        <v>-2.7658299999999998</v>
      </c>
      <c r="AD33" s="16">
        <v>49.4895</v>
      </c>
    </row>
    <row r="34" spans="1:30" x14ac:dyDescent="0.2">
      <c r="A34" t="s">
        <v>3</v>
      </c>
      <c r="B34" s="5">
        <v>0.83333333333333337</v>
      </c>
      <c r="C34" t="s">
        <v>37</v>
      </c>
      <c r="D34" s="6">
        <v>1.3333333333333333</v>
      </c>
      <c r="E34">
        <v>192</v>
      </c>
      <c r="F34" s="16">
        <v>-212.416</v>
      </c>
      <c r="G34" s="16">
        <v>-195.36199999999999</v>
      </c>
      <c r="H34" s="16">
        <v>212.196</v>
      </c>
      <c r="I34" s="16">
        <v>201.16200000000001</v>
      </c>
      <c r="J34" s="16">
        <v>-202.21199999999999</v>
      </c>
      <c r="K34" s="16">
        <v>-188.547</v>
      </c>
      <c r="L34" s="16">
        <v>-186.59100000000001</v>
      </c>
      <c r="M34" s="16">
        <v>215.75700000000001</v>
      </c>
      <c r="N34" s="16">
        <v>218.529</v>
      </c>
      <c r="O34" s="16">
        <v>213.84899999999999</v>
      </c>
      <c r="P34" s="16">
        <v>-226.05</v>
      </c>
      <c r="Q34" s="16">
        <v>175.761</v>
      </c>
      <c r="R34" s="16">
        <v>114.46899999999999</v>
      </c>
      <c r="S34" s="16">
        <v>-226.84100000000001</v>
      </c>
      <c r="T34" s="16">
        <v>-227.26900000000001</v>
      </c>
      <c r="U34" s="16">
        <v>-227.922</v>
      </c>
      <c r="V34" s="16">
        <v>-226.96899999999999</v>
      </c>
      <c r="W34" s="16">
        <v>-223.721</v>
      </c>
      <c r="X34" s="16">
        <v>-198.03700000000001</v>
      </c>
      <c r="Y34" s="16">
        <v>-163.66999999999999</v>
      </c>
      <c r="Z34" s="16">
        <v>-127.901</v>
      </c>
      <c r="AA34" s="16">
        <v>-90.475399999999993</v>
      </c>
      <c r="AB34" s="16">
        <v>-50.482199999999999</v>
      </c>
      <c r="AC34" s="16">
        <v>-5.8919499999999996</v>
      </c>
      <c r="AD34" s="16">
        <v>47.305199999999999</v>
      </c>
    </row>
    <row r="35" spans="1:30" x14ac:dyDescent="0.2">
      <c r="A35" t="s">
        <v>3</v>
      </c>
      <c r="B35" s="5">
        <v>0.83333333333333337</v>
      </c>
      <c r="C35" t="s">
        <v>37</v>
      </c>
      <c r="D35" s="6">
        <v>1.375</v>
      </c>
      <c r="E35">
        <v>198</v>
      </c>
      <c r="F35" s="16">
        <v>-215.74600000000001</v>
      </c>
      <c r="G35" s="16">
        <v>-197.952</v>
      </c>
      <c r="H35" s="16">
        <v>212.946</v>
      </c>
      <c r="I35" s="16">
        <v>201.983</v>
      </c>
      <c r="J35" s="16">
        <v>-205.34399999999999</v>
      </c>
      <c r="K35" s="16">
        <v>-191.286</v>
      </c>
      <c r="L35" s="16">
        <v>-189.149</v>
      </c>
      <c r="M35" s="16">
        <v>216.589</v>
      </c>
      <c r="N35" s="16">
        <v>218.91300000000001</v>
      </c>
      <c r="O35" s="16">
        <v>214.79</v>
      </c>
      <c r="P35" s="16">
        <v>-226.226</v>
      </c>
      <c r="Q35" s="16">
        <v>175.90899999999999</v>
      </c>
      <c r="R35" s="16">
        <v>113.56699999999999</v>
      </c>
      <c r="S35" s="16">
        <v>-226.898</v>
      </c>
      <c r="T35" s="16">
        <v>-227.31700000000001</v>
      </c>
      <c r="U35" s="16">
        <v>-228.035</v>
      </c>
      <c r="V35" s="16">
        <v>-227.102</v>
      </c>
      <c r="W35" s="16">
        <v>-225.12799999999999</v>
      </c>
      <c r="X35" s="16">
        <v>-203.72399999999999</v>
      </c>
      <c r="Y35" s="16">
        <v>-169.04400000000001</v>
      </c>
      <c r="Z35" s="16">
        <v>-132.82400000000001</v>
      </c>
      <c r="AA35" s="16">
        <v>-94.872600000000006</v>
      </c>
      <c r="AB35" s="16">
        <v>-54.2515</v>
      </c>
      <c r="AC35" s="16">
        <v>-8.9052199999999999</v>
      </c>
      <c r="AD35" s="16">
        <v>45.2271</v>
      </c>
    </row>
    <row r="36" spans="1:30" x14ac:dyDescent="0.2">
      <c r="A36" t="s">
        <v>3</v>
      </c>
      <c r="B36" s="5">
        <v>0.83333333333333337</v>
      </c>
      <c r="C36" t="s">
        <v>37</v>
      </c>
      <c r="D36" s="6">
        <v>1.4166666666666667</v>
      </c>
      <c r="E36">
        <v>204</v>
      </c>
      <c r="F36" s="16">
        <v>-217.60900000000001</v>
      </c>
      <c r="G36" s="16">
        <v>-200.72200000000001</v>
      </c>
      <c r="H36" s="16">
        <v>213.74600000000001</v>
      </c>
      <c r="I36" s="16">
        <v>202.846</v>
      </c>
      <c r="J36" s="16">
        <v>-208.637</v>
      </c>
      <c r="K36" s="16">
        <v>-194.21</v>
      </c>
      <c r="L36" s="16">
        <v>-191.892</v>
      </c>
      <c r="M36" s="16">
        <v>217.24600000000001</v>
      </c>
      <c r="N36" s="16">
        <v>219.29900000000001</v>
      </c>
      <c r="O36" s="16">
        <v>215.767</v>
      </c>
      <c r="P36" s="16">
        <v>-226.45099999999999</v>
      </c>
      <c r="Q36" s="16">
        <v>176.113</v>
      </c>
      <c r="R36" s="16">
        <v>112.747</v>
      </c>
      <c r="S36" s="16">
        <v>-226.95099999999999</v>
      </c>
      <c r="T36" s="16">
        <v>-227.36099999999999</v>
      </c>
      <c r="U36" s="16">
        <v>-228.13399999999999</v>
      </c>
      <c r="V36" s="16">
        <v>-227.23</v>
      </c>
      <c r="W36" s="16">
        <v>-225.49</v>
      </c>
      <c r="X36" s="16">
        <v>-209.238</v>
      </c>
      <c r="Y36" s="16">
        <v>-174.28399999999999</v>
      </c>
      <c r="Z36" s="16">
        <v>-137.60300000000001</v>
      </c>
      <c r="AA36" s="16">
        <v>-99.128100000000003</v>
      </c>
      <c r="AB36" s="16">
        <v>-57.883200000000002</v>
      </c>
      <c r="AC36" s="16">
        <v>-11.7898</v>
      </c>
      <c r="AD36" s="16">
        <v>43.260300000000001</v>
      </c>
    </row>
    <row r="37" spans="1:30" x14ac:dyDescent="0.2">
      <c r="A37" t="s">
        <v>3</v>
      </c>
      <c r="B37" s="5">
        <v>0.83333333333333337</v>
      </c>
      <c r="C37" t="s">
        <v>37</v>
      </c>
      <c r="D37" s="6">
        <v>1.4583333333333333</v>
      </c>
      <c r="E37">
        <v>210</v>
      </c>
      <c r="F37" s="16">
        <v>-219.316</v>
      </c>
      <c r="G37" s="16">
        <v>-203.643</v>
      </c>
      <c r="H37" s="16">
        <v>214.63800000000001</v>
      </c>
      <c r="I37" s="16">
        <v>203.81700000000001</v>
      </c>
      <c r="J37" s="16">
        <v>-211.75</v>
      </c>
      <c r="K37" s="16">
        <v>-197.29900000000001</v>
      </c>
      <c r="L37" s="16">
        <v>-194.792</v>
      </c>
      <c r="M37" s="16">
        <v>217.83199999999999</v>
      </c>
      <c r="N37" s="16">
        <v>219.73</v>
      </c>
      <c r="O37" s="16">
        <v>216.60300000000001</v>
      </c>
      <c r="P37" s="16">
        <v>-226.68</v>
      </c>
      <c r="Q37" s="16">
        <v>176.422</v>
      </c>
      <c r="R37" s="16">
        <v>112.054</v>
      </c>
      <c r="S37" s="16">
        <v>-227.005</v>
      </c>
      <c r="T37" s="16">
        <v>-227.399</v>
      </c>
      <c r="U37" s="16">
        <v>-228.21799999999999</v>
      </c>
      <c r="V37" s="16">
        <v>-227.34100000000001</v>
      </c>
      <c r="W37" s="16">
        <v>-225.80099999999999</v>
      </c>
      <c r="X37" s="16">
        <v>-214.459</v>
      </c>
      <c r="Y37" s="16">
        <v>-179.36799999999999</v>
      </c>
      <c r="Z37" s="16">
        <v>-142.21899999999999</v>
      </c>
      <c r="AA37" s="16">
        <v>-103.218</v>
      </c>
      <c r="AB37" s="16">
        <v>-61.349299999999999</v>
      </c>
      <c r="AC37" s="16">
        <v>-14.514099999999999</v>
      </c>
      <c r="AD37" s="16">
        <v>41.441200000000002</v>
      </c>
    </row>
    <row r="38" spans="1:30" x14ac:dyDescent="0.2">
      <c r="A38" t="s">
        <v>3</v>
      </c>
      <c r="B38" s="5">
        <v>0.83333333333333337</v>
      </c>
      <c r="C38" t="s">
        <v>37</v>
      </c>
      <c r="D38" s="6">
        <v>1.5</v>
      </c>
      <c r="E38">
        <v>216</v>
      </c>
      <c r="F38" s="16">
        <v>-219.43</v>
      </c>
      <c r="G38" s="16">
        <v>-206.953</v>
      </c>
      <c r="H38" s="16">
        <v>215.608</v>
      </c>
      <c r="I38" s="16">
        <v>204.892</v>
      </c>
      <c r="J38" s="16">
        <v>-214.61500000000001</v>
      </c>
      <c r="K38" s="16">
        <v>-200.77799999999999</v>
      </c>
      <c r="L38" s="16">
        <v>-198.08099999999999</v>
      </c>
      <c r="M38" s="16">
        <v>218.25399999999999</v>
      </c>
      <c r="N38" s="16">
        <v>220.20500000000001</v>
      </c>
      <c r="O38" s="16">
        <v>217.29599999999999</v>
      </c>
      <c r="P38" s="16">
        <v>-226.81200000000001</v>
      </c>
      <c r="Q38" s="16">
        <v>176.83600000000001</v>
      </c>
      <c r="R38" s="16">
        <v>111.473</v>
      </c>
      <c r="S38" s="16">
        <v>-227.07499999999999</v>
      </c>
      <c r="T38" s="16">
        <v>-227.43199999999999</v>
      </c>
      <c r="U38" s="16">
        <v>-228.29</v>
      </c>
      <c r="V38" s="16">
        <v>-227.47900000000001</v>
      </c>
      <c r="W38" s="16">
        <v>-225.95</v>
      </c>
      <c r="X38" s="16">
        <v>-217.357</v>
      </c>
      <c r="Y38" s="16">
        <v>-184.453</v>
      </c>
      <c r="Z38" s="16">
        <v>-146.78399999999999</v>
      </c>
      <c r="AA38" s="16">
        <v>-107.23699999999999</v>
      </c>
      <c r="AB38" s="16">
        <v>-64.722300000000004</v>
      </c>
      <c r="AC38" s="16">
        <v>-17.130500000000001</v>
      </c>
      <c r="AD38" s="16">
        <v>39.736600000000003</v>
      </c>
    </row>
    <row r="39" spans="1:30" x14ac:dyDescent="0.2">
      <c r="A39" t="s">
        <v>3</v>
      </c>
      <c r="B39" s="5">
        <v>0.83333333333333337</v>
      </c>
      <c r="C39" t="s">
        <v>37</v>
      </c>
      <c r="D39" s="6">
        <v>1.5416666666666667</v>
      </c>
      <c r="E39">
        <v>222</v>
      </c>
      <c r="F39" s="16">
        <v>-219.59899999999999</v>
      </c>
      <c r="G39" s="16">
        <v>-210.471</v>
      </c>
      <c r="H39" s="16">
        <v>216.21199999999999</v>
      </c>
      <c r="I39" s="16">
        <v>206.07900000000001</v>
      </c>
      <c r="J39" s="16">
        <v>-216.89500000000001</v>
      </c>
      <c r="K39" s="16">
        <v>-204.46100000000001</v>
      </c>
      <c r="L39" s="16">
        <v>-201.59700000000001</v>
      </c>
      <c r="M39" s="16">
        <v>218.73599999999999</v>
      </c>
      <c r="N39" s="16">
        <v>220.74100000000001</v>
      </c>
      <c r="O39" s="16">
        <v>217.84200000000001</v>
      </c>
      <c r="P39" s="16">
        <v>-226.958</v>
      </c>
      <c r="Q39" s="16">
        <v>177.387</v>
      </c>
      <c r="R39" s="16">
        <v>111.042</v>
      </c>
      <c r="S39" s="16">
        <v>-227.148</v>
      </c>
      <c r="T39" s="16">
        <v>-227.46</v>
      </c>
      <c r="U39" s="16">
        <v>-228.34800000000001</v>
      </c>
      <c r="V39" s="16">
        <v>-227.596</v>
      </c>
      <c r="W39" s="16">
        <v>-226.06899999999999</v>
      </c>
      <c r="X39" s="16">
        <v>-220.14699999999999</v>
      </c>
      <c r="Y39" s="16">
        <v>-189.35400000000001</v>
      </c>
      <c r="Z39" s="16">
        <v>-151.15899999999999</v>
      </c>
      <c r="AA39" s="16">
        <v>-111.063</v>
      </c>
      <c r="AB39" s="16">
        <v>-67.902299999999997</v>
      </c>
      <c r="AC39" s="16">
        <v>-19.558800000000002</v>
      </c>
      <c r="AD39" s="16">
        <v>38.207000000000001</v>
      </c>
    </row>
    <row r="40" spans="1:30" x14ac:dyDescent="0.2">
      <c r="A40" t="s">
        <v>3</v>
      </c>
      <c r="B40" s="5">
        <v>0.83333333333333337</v>
      </c>
      <c r="C40" t="s">
        <v>37</v>
      </c>
      <c r="D40" s="6">
        <v>1.5833333333333333</v>
      </c>
      <c r="E40">
        <v>228</v>
      </c>
      <c r="F40" s="16">
        <v>-219.61500000000001</v>
      </c>
      <c r="G40" s="16">
        <v>-213.60900000000001</v>
      </c>
      <c r="H40" s="16">
        <v>216.66900000000001</v>
      </c>
      <c r="I40" s="16">
        <v>207.398</v>
      </c>
      <c r="J40" s="16">
        <v>-218.18100000000001</v>
      </c>
      <c r="K40" s="16">
        <v>-208.72800000000001</v>
      </c>
      <c r="L40" s="16">
        <v>-205.726</v>
      </c>
      <c r="M40" s="16">
        <v>219.28</v>
      </c>
      <c r="N40" s="16">
        <v>221.32599999999999</v>
      </c>
      <c r="O40" s="16">
        <v>218.45099999999999</v>
      </c>
      <c r="P40" s="16">
        <v>-227.15799999999999</v>
      </c>
      <c r="Q40" s="16">
        <v>178.071</v>
      </c>
      <c r="R40" s="16">
        <v>110.746</v>
      </c>
      <c r="S40" s="16">
        <v>-227.239</v>
      </c>
      <c r="T40" s="16">
        <v>-227.49600000000001</v>
      </c>
      <c r="U40" s="16">
        <v>-228.41</v>
      </c>
      <c r="V40" s="16">
        <v>-227.71199999999999</v>
      </c>
      <c r="W40" s="16">
        <v>-226.18</v>
      </c>
      <c r="X40" s="16">
        <v>-222.93</v>
      </c>
      <c r="Y40" s="16">
        <v>-194.23500000000001</v>
      </c>
      <c r="Z40" s="16">
        <v>-155.482</v>
      </c>
      <c r="AA40" s="16">
        <v>-114.807</v>
      </c>
      <c r="AB40" s="16">
        <v>-70.974800000000002</v>
      </c>
      <c r="AC40" s="16">
        <v>-21.8614</v>
      </c>
      <c r="AD40" s="16">
        <v>36.813000000000002</v>
      </c>
    </row>
    <row r="41" spans="1:30" x14ac:dyDescent="0.2">
      <c r="A41" t="s">
        <v>3</v>
      </c>
      <c r="B41" s="5">
        <v>0.83333333333333337</v>
      </c>
      <c r="C41" t="s">
        <v>37</v>
      </c>
      <c r="D41" s="6">
        <v>1.625</v>
      </c>
      <c r="E41">
        <v>234</v>
      </c>
      <c r="F41" s="16">
        <v>-219.761</v>
      </c>
      <c r="G41" s="16">
        <v>-216.25200000000001</v>
      </c>
      <c r="H41" s="16">
        <v>217.315</v>
      </c>
      <c r="I41" s="16">
        <v>209.03399999999999</v>
      </c>
      <c r="J41" s="16">
        <v>-218.98500000000001</v>
      </c>
      <c r="K41" s="16">
        <v>-212.96899999999999</v>
      </c>
      <c r="L41" s="16">
        <v>-210.68600000000001</v>
      </c>
      <c r="M41" s="16">
        <v>219.98400000000001</v>
      </c>
      <c r="N41" s="16">
        <v>221.22200000000001</v>
      </c>
      <c r="O41" s="16">
        <v>219.22499999999999</v>
      </c>
      <c r="P41" s="16">
        <v>-227.447</v>
      </c>
      <c r="Q41" s="16">
        <v>179.05500000000001</v>
      </c>
      <c r="R41" s="16">
        <v>110.71299999999999</v>
      </c>
      <c r="S41" s="16">
        <v>-227.38300000000001</v>
      </c>
      <c r="T41" s="16">
        <v>-227.56100000000001</v>
      </c>
      <c r="U41" s="16">
        <v>-228.489</v>
      </c>
      <c r="V41" s="16">
        <v>-227.827</v>
      </c>
      <c r="W41" s="16">
        <v>-226.31</v>
      </c>
      <c r="X41" s="16">
        <v>-223.506</v>
      </c>
      <c r="Y41" s="16">
        <v>-199.09399999999999</v>
      </c>
      <c r="Z41" s="16">
        <v>-159.82499999999999</v>
      </c>
      <c r="AA41" s="16">
        <v>-118.485</v>
      </c>
      <c r="AB41" s="16">
        <v>-73.930400000000006</v>
      </c>
      <c r="AC41" s="16">
        <v>-23.993500000000001</v>
      </c>
      <c r="AD41" s="16">
        <v>35.637599999999999</v>
      </c>
    </row>
    <row r="42" spans="1:30" x14ac:dyDescent="0.2">
      <c r="A42" t="s">
        <v>3</v>
      </c>
      <c r="B42" s="5">
        <v>0.83333333333333337</v>
      </c>
      <c r="C42" t="s">
        <v>37</v>
      </c>
      <c r="D42" s="6">
        <v>1.6666666666666667</v>
      </c>
      <c r="E42">
        <v>240</v>
      </c>
      <c r="F42" s="16">
        <v>-220.19399999999999</v>
      </c>
      <c r="G42" s="16">
        <v>-217.935</v>
      </c>
      <c r="H42" s="16">
        <v>218.441</v>
      </c>
      <c r="I42" s="16">
        <v>211.56700000000001</v>
      </c>
      <c r="J42" s="16">
        <v>-219.64099999999999</v>
      </c>
      <c r="K42" s="16">
        <v>-217.37200000000001</v>
      </c>
      <c r="L42" s="16">
        <v>-216.006</v>
      </c>
      <c r="M42" s="16">
        <v>220.57499999999999</v>
      </c>
      <c r="N42" s="16">
        <v>220.977</v>
      </c>
      <c r="O42" s="16">
        <v>220.11600000000001</v>
      </c>
      <c r="P42" s="16">
        <v>-228.09200000000001</v>
      </c>
      <c r="Q42" s="16">
        <v>180.83500000000001</v>
      </c>
      <c r="R42" s="16">
        <v>111.3</v>
      </c>
      <c r="S42" s="16">
        <v>-227.72300000000001</v>
      </c>
      <c r="T42" s="16">
        <v>-227.75</v>
      </c>
      <c r="U42" s="16">
        <v>-228.66800000000001</v>
      </c>
      <c r="V42" s="16">
        <v>-228.02500000000001</v>
      </c>
      <c r="W42" s="16">
        <v>-226.501</v>
      </c>
      <c r="X42" s="16">
        <v>-223.90299999999999</v>
      </c>
      <c r="Y42" s="16">
        <v>-204.785</v>
      </c>
      <c r="Z42" s="16">
        <v>-164.75899999999999</v>
      </c>
      <c r="AA42" s="16">
        <v>-122.499</v>
      </c>
      <c r="AB42" s="16">
        <v>-76.977699999999999</v>
      </c>
      <c r="AC42" s="16">
        <v>-25.978899999999999</v>
      </c>
      <c r="AD42" s="16">
        <v>34.843800000000002</v>
      </c>
    </row>
    <row r="43" spans="1:30" x14ac:dyDescent="0.2">
      <c r="A43" t="s">
        <v>3</v>
      </c>
      <c r="B43" s="5">
        <v>0.83333333333333337</v>
      </c>
      <c r="C43" t="s">
        <v>37</v>
      </c>
      <c r="D43" s="6">
        <v>1.7083333333333333</v>
      </c>
      <c r="E43">
        <v>246</v>
      </c>
      <c r="F43" s="16">
        <v>-221.79599999999999</v>
      </c>
      <c r="G43" s="16">
        <v>-220.078</v>
      </c>
      <c r="H43" s="16">
        <v>219.99700000000001</v>
      </c>
      <c r="I43" s="16">
        <v>216.90199999999999</v>
      </c>
      <c r="J43" s="16">
        <v>-221.68</v>
      </c>
      <c r="K43" s="16">
        <v>-220.108</v>
      </c>
      <c r="L43" s="16">
        <v>-219.57900000000001</v>
      </c>
      <c r="M43" s="16">
        <v>220.42699999999999</v>
      </c>
      <c r="N43" s="16">
        <v>220.77600000000001</v>
      </c>
      <c r="O43" s="16">
        <v>220.18299999999999</v>
      </c>
      <c r="P43" s="16">
        <v>-230.13800000000001</v>
      </c>
      <c r="Q43" s="16">
        <v>187.73699999999999</v>
      </c>
      <c r="R43" s="16">
        <v>115.89400000000001</v>
      </c>
      <c r="S43" s="16">
        <v>-228.86600000000001</v>
      </c>
      <c r="T43" s="16">
        <v>-228.43100000000001</v>
      </c>
      <c r="U43" s="16">
        <v>-229.227</v>
      </c>
      <c r="V43" s="16">
        <v>-228.518</v>
      </c>
      <c r="W43" s="16">
        <v>-226.91900000000001</v>
      </c>
      <c r="X43" s="16">
        <v>-224.37200000000001</v>
      </c>
      <c r="Y43" s="16">
        <v>-212.636</v>
      </c>
      <c r="Z43" s="16">
        <v>-172.78700000000001</v>
      </c>
      <c r="AA43" s="16">
        <v>-128.179</v>
      </c>
      <c r="AB43" s="16">
        <v>-80.327299999999994</v>
      </c>
      <c r="AC43" s="16">
        <v>-26.882899999999999</v>
      </c>
      <c r="AD43" s="16">
        <v>36.549799999999998</v>
      </c>
    </row>
    <row r="44" spans="1:30" x14ac:dyDescent="0.2">
      <c r="A44" t="s">
        <v>3</v>
      </c>
      <c r="B44" s="5">
        <v>0.83333333333333337</v>
      </c>
      <c r="C44" t="s">
        <v>37</v>
      </c>
      <c r="D44" s="6">
        <v>1.75</v>
      </c>
      <c r="E44">
        <v>252</v>
      </c>
      <c r="F44" s="16">
        <v>-223.86699999999999</v>
      </c>
      <c r="G44" s="16">
        <v>-223.03899999999999</v>
      </c>
      <c r="H44" s="16">
        <v>220.39699999999999</v>
      </c>
      <c r="I44" s="16">
        <v>218.87299999999999</v>
      </c>
      <c r="J44" s="16">
        <v>-224.22499999999999</v>
      </c>
      <c r="K44" s="16">
        <v>-223.41</v>
      </c>
      <c r="L44" s="16">
        <v>-223.03399999999999</v>
      </c>
      <c r="M44" s="16">
        <v>220.61799999999999</v>
      </c>
      <c r="N44" s="16">
        <v>220.89400000000001</v>
      </c>
      <c r="O44" s="16">
        <v>220.27600000000001</v>
      </c>
      <c r="P44" s="16">
        <v>-232.28200000000001</v>
      </c>
      <c r="Q44" s="16">
        <v>203.85499999999999</v>
      </c>
      <c r="R44" s="16">
        <v>128.91999999999999</v>
      </c>
      <c r="S44" s="16">
        <v>-229.96299999999999</v>
      </c>
      <c r="T44" s="16">
        <v>-228.809</v>
      </c>
      <c r="U44" s="16">
        <v>-229.40899999999999</v>
      </c>
      <c r="V44" s="16">
        <v>-228.57300000000001</v>
      </c>
      <c r="W44" s="16">
        <v>-226.89500000000001</v>
      </c>
      <c r="X44" s="16">
        <v>-224.02600000000001</v>
      </c>
      <c r="Y44" s="16">
        <v>-218.92</v>
      </c>
      <c r="Z44" s="16">
        <v>-183.55</v>
      </c>
      <c r="AA44" s="16">
        <v>-134.43</v>
      </c>
      <c r="AB44" s="16">
        <v>-82.104799999999997</v>
      </c>
      <c r="AC44" s="16">
        <v>-24.018699999999999</v>
      </c>
      <c r="AD44" s="16">
        <v>44.2849</v>
      </c>
    </row>
    <row r="45" spans="1:30" x14ac:dyDescent="0.2">
      <c r="A45" t="s">
        <v>3</v>
      </c>
      <c r="B45" s="5">
        <v>0.83333333333333337</v>
      </c>
      <c r="C45" t="s">
        <v>37</v>
      </c>
      <c r="D45" s="6">
        <v>1.7916666666666667</v>
      </c>
      <c r="E45">
        <v>258</v>
      </c>
      <c r="F45" s="16">
        <v>-226.4</v>
      </c>
      <c r="G45" s="16">
        <v>-226.423</v>
      </c>
      <c r="H45" s="16">
        <v>220.494</v>
      </c>
      <c r="I45" s="16">
        <v>219.60400000000001</v>
      </c>
      <c r="J45" s="16">
        <v>-227.20400000000001</v>
      </c>
      <c r="K45" s="16">
        <v>-227.18799999999999</v>
      </c>
      <c r="L45" s="16">
        <v>-226.93600000000001</v>
      </c>
      <c r="M45" s="16">
        <v>220.90199999999999</v>
      </c>
      <c r="N45" s="16">
        <v>221.08799999999999</v>
      </c>
      <c r="O45" s="16">
        <v>220.57300000000001</v>
      </c>
      <c r="P45" s="16">
        <v>-234.66800000000001</v>
      </c>
      <c r="Q45" s="16">
        <v>211.89500000000001</v>
      </c>
      <c r="R45" s="16">
        <v>153.28899999999999</v>
      </c>
      <c r="S45" s="16">
        <v>-231.239</v>
      </c>
      <c r="T45" s="16">
        <v>-229.20500000000001</v>
      </c>
      <c r="U45" s="16">
        <v>-229.47499999999999</v>
      </c>
      <c r="V45" s="16">
        <v>-228.42500000000001</v>
      </c>
      <c r="W45" s="16">
        <v>-226.53299999999999</v>
      </c>
      <c r="X45" s="16">
        <v>-223.25</v>
      </c>
      <c r="Y45" s="16">
        <v>-218.126</v>
      </c>
      <c r="Z45" s="16">
        <v>-197.47300000000001</v>
      </c>
      <c r="AA45" s="16">
        <v>-141.83600000000001</v>
      </c>
      <c r="AB45" s="16">
        <v>-81.903700000000001</v>
      </c>
      <c r="AC45" s="16">
        <v>-16.134699999999999</v>
      </c>
      <c r="AD45" s="16">
        <v>60.1937</v>
      </c>
    </row>
    <row r="46" spans="1:30" x14ac:dyDescent="0.2">
      <c r="A46" t="s">
        <v>3</v>
      </c>
      <c r="B46" s="5">
        <v>0.83333333333333337</v>
      </c>
      <c r="C46" t="s">
        <v>37</v>
      </c>
      <c r="D46" s="6">
        <v>1.8333333333333333</v>
      </c>
      <c r="E46">
        <v>264</v>
      </c>
      <c r="F46" s="16">
        <v>-228.98500000000001</v>
      </c>
      <c r="G46" s="16">
        <v>-229.68</v>
      </c>
      <c r="H46" s="16">
        <v>221.03700000000001</v>
      </c>
      <c r="I46" s="16">
        <v>220.60599999999999</v>
      </c>
      <c r="J46" s="16">
        <v>-230.089</v>
      </c>
      <c r="K46" s="16">
        <v>-230.768</v>
      </c>
      <c r="L46" s="16">
        <v>-230.61699999999999</v>
      </c>
      <c r="M46" s="16">
        <v>221.51499999999999</v>
      </c>
      <c r="N46" s="16">
        <v>221.55600000000001</v>
      </c>
      <c r="O46" s="16">
        <v>221.12</v>
      </c>
      <c r="P46" s="16">
        <v>-236.947</v>
      </c>
      <c r="Q46" s="16">
        <v>213.154</v>
      </c>
      <c r="R46" s="16">
        <v>184.74</v>
      </c>
      <c r="S46" s="16">
        <v>-232.648</v>
      </c>
      <c r="T46" s="16">
        <v>-229.81</v>
      </c>
      <c r="U46" s="16">
        <v>-229.636</v>
      </c>
      <c r="V46" s="16">
        <v>-228.32599999999999</v>
      </c>
      <c r="W46" s="16">
        <v>-226.07</v>
      </c>
      <c r="X46" s="16">
        <v>-222.35599999999999</v>
      </c>
      <c r="Y46" s="16">
        <v>-216.14699999999999</v>
      </c>
      <c r="Z46" s="16">
        <v>-203.89099999999999</v>
      </c>
      <c r="AA46" s="16">
        <v>-152.5</v>
      </c>
      <c r="AB46" s="16">
        <v>-80.107900000000001</v>
      </c>
      <c r="AC46" s="16">
        <v>-1.8620099999999999</v>
      </c>
      <c r="AD46" s="16">
        <v>87.6691</v>
      </c>
    </row>
    <row r="47" spans="1:30" x14ac:dyDescent="0.2">
      <c r="A47" t="s">
        <v>3</v>
      </c>
      <c r="B47" s="5">
        <v>0.83333333333333337</v>
      </c>
      <c r="C47" t="s">
        <v>37</v>
      </c>
      <c r="D47" s="6">
        <v>1.875</v>
      </c>
      <c r="E47">
        <v>270</v>
      </c>
      <c r="F47" s="16">
        <v>-231.15799999999999</v>
      </c>
      <c r="G47" s="16">
        <v>-232.226</v>
      </c>
      <c r="H47" s="16">
        <v>222.26</v>
      </c>
      <c r="I47" s="16">
        <v>222.28399999999999</v>
      </c>
      <c r="J47" s="16">
        <v>-232.387</v>
      </c>
      <c r="K47" s="16">
        <v>-233.45599999999999</v>
      </c>
      <c r="L47" s="16">
        <v>-233.364</v>
      </c>
      <c r="M47" s="16">
        <v>222.785</v>
      </c>
      <c r="N47" s="16">
        <v>222.666</v>
      </c>
      <c r="O47" s="16">
        <v>222.32</v>
      </c>
      <c r="P47" s="16">
        <v>-238.66200000000001</v>
      </c>
      <c r="Q47" s="16">
        <v>214.078</v>
      </c>
      <c r="R47" s="16">
        <v>197.24100000000001</v>
      </c>
      <c r="S47" s="16">
        <v>-233.9</v>
      </c>
      <c r="T47" s="16">
        <v>-230.52099999999999</v>
      </c>
      <c r="U47" s="16">
        <v>-229.77099999999999</v>
      </c>
      <c r="V47" s="16">
        <v>-228.10499999999999</v>
      </c>
      <c r="W47" s="16">
        <v>-225.31299999999999</v>
      </c>
      <c r="X47" s="16">
        <v>-220.81200000000001</v>
      </c>
      <c r="Y47" s="16">
        <v>-213.14699999999999</v>
      </c>
      <c r="Z47" s="16">
        <v>-198.83199999999999</v>
      </c>
      <c r="AA47" s="16">
        <v>-159.23400000000001</v>
      </c>
      <c r="AB47" s="16">
        <v>-73.043199999999999</v>
      </c>
      <c r="AC47" s="16">
        <v>23.7912</v>
      </c>
      <c r="AD47" s="16">
        <v>132.22800000000001</v>
      </c>
    </row>
    <row r="48" spans="1:30" x14ac:dyDescent="0.2">
      <c r="A48" t="s">
        <v>3</v>
      </c>
      <c r="B48" s="5">
        <v>0.83333333333333337</v>
      </c>
      <c r="C48" t="s">
        <v>37</v>
      </c>
      <c r="D48" s="6">
        <v>1.9166666666666667</v>
      </c>
      <c r="E48">
        <v>276</v>
      </c>
      <c r="F48" s="16">
        <v>-232.53899999999999</v>
      </c>
      <c r="G48" s="16">
        <v>-233.8</v>
      </c>
      <c r="H48" s="16">
        <v>223.852</v>
      </c>
      <c r="I48" s="16">
        <v>224.22900000000001</v>
      </c>
      <c r="J48" s="16">
        <v>-233.84299999999999</v>
      </c>
      <c r="K48" s="16">
        <v>-235.029</v>
      </c>
      <c r="L48" s="16">
        <v>-234.96199999999999</v>
      </c>
      <c r="M48" s="16">
        <v>224.50200000000001</v>
      </c>
      <c r="N48" s="16">
        <v>224.24</v>
      </c>
      <c r="O48" s="16">
        <v>223.96600000000001</v>
      </c>
      <c r="P48" s="16">
        <v>-239.637</v>
      </c>
      <c r="Q48" s="16">
        <v>215.958</v>
      </c>
      <c r="R48" s="16">
        <v>202.38</v>
      </c>
      <c r="S48" s="16">
        <v>-234.709</v>
      </c>
      <c r="T48" s="16">
        <v>-231.09899999999999</v>
      </c>
      <c r="U48" s="16">
        <v>-229.80600000000001</v>
      </c>
      <c r="V48" s="16">
        <v>-227.76300000000001</v>
      </c>
      <c r="W48" s="16">
        <v>-224.387</v>
      </c>
      <c r="X48" s="16">
        <v>-218.93299999999999</v>
      </c>
      <c r="Y48" s="16">
        <v>-209.61799999999999</v>
      </c>
      <c r="Z48" s="16">
        <v>-192.03100000000001</v>
      </c>
      <c r="AA48" s="16">
        <v>-152.631</v>
      </c>
      <c r="AB48" s="16">
        <v>-60.639400000000002</v>
      </c>
      <c r="AC48" s="16">
        <v>55.849899999999998</v>
      </c>
      <c r="AD48" s="16">
        <v>158.09899999999999</v>
      </c>
    </row>
    <row r="49" spans="1:30" x14ac:dyDescent="0.2">
      <c r="A49" t="s">
        <v>3</v>
      </c>
      <c r="B49" s="5">
        <v>0.83333333333333337</v>
      </c>
      <c r="C49" t="s">
        <v>37</v>
      </c>
      <c r="D49" s="6">
        <v>1.9583333333333333</v>
      </c>
      <c r="E49">
        <v>282</v>
      </c>
      <c r="F49" s="16">
        <v>-233.38200000000001</v>
      </c>
      <c r="G49" s="16">
        <v>-234.785</v>
      </c>
      <c r="H49" s="16">
        <v>225.298</v>
      </c>
      <c r="I49" s="16">
        <v>225.99299999999999</v>
      </c>
      <c r="J49" s="16">
        <v>-234.78</v>
      </c>
      <c r="K49" s="16">
        <v>-235.96799999999999</v>
      </c>
      <c r="L49" s="16">
        <v>-235.911</v>
      </c>
      <c r="M49" s="16">
        <v>226.08099999999999</v>
      </c>
      <c r="N49" s="16">
        <v>225.751</v>
      </c>
      <c r="O49" s="16">
        <v>225.54</v>
      </c>
      <c r="P49" s="16">
        <v>-240.22399999999999</v>
      </c>
      <c r="Q49" s="16">
        <v>217.47900000000001</v>
      </c>
      <c r="R49" s="16">
        <v>206.30600000000001</v>
      </c>
      <c r="S49" s="16">
        <v>-235.23599999999999</v>
      </c>
      <c r="T49" s="16">
        <v>-231.512</v>
      </c>
      <c r="U49" s="16">
        <v>-229.768</v>
      </c>
      <c r="V49" s="16">
        <v>-227.37</v>
      </c>
      <c r="W49" s="16">
        <v>-223.42599999999999</v>
      </c>
      <c r="X49" s="16">
        <v>-217.02600000000001</v>
      </c>
      <c r="Y49" s="16">
        <v>-206.005</v>
      </c>
      <c r="Z49" s="16">
        <v>-185.18199999999999</v>
      </c>
      <c r="AA49" s="16">
        <v>-140.35599999999999</v>
      </c>
      <c r="AB49" s="16">
        <v>-44.346899999999998</v>
      </c>
      <c r="AC49" s="16">
        <v>81.177400000000006</v>
      </c>
      <c r="AD49" s="16">
        <v>169.17699999999999</v>
      </c>
    </row>
    <row r="50" spans="1:30" x14ac:dyDescent="0.2">
      <c r="A50" t="s">
        <v>3</v>
      </c>
      <c r="B50" s="5">
        <v>0.83333333333333337</v>
      </c>
      <c r="C50" t="s">
        <v>37</v>
      </c>
      <c r="D50" s="6">
        <v>2</v>
      </c>
      <c r="E50">
        <v>288</v>
      </c>
      <c r="F50" s="16">
        <v>-234</v>
      </c>
      <c r="G50" s="16">
        <v>-235.54</v>
      </c>
      <c r="H50" s="16">
        <v>226.49700000000001</v>
      </c>
      <c r="I50" s="16">
        <v>227.435</v>
      </c>
      <c r="J50" s="16">
        <v>-235.51599999999999</v>
      </c>
      <c r="K50" s="16">
        <v>-236.67</v>
      </c>
      <c r="L50" s="16">
        <v>-236.62</v>
      </c>
      <c r="M50" s="16">
        <v>227.393</v>
      </c>
      <c r="N50" s="16">
        <v>227.05</v>
      </c>
      <c r="O50" s="16">
        <v>226.88</v>
      </c>
      <c r="P50" s="16">
        <v>-240.67099999999999</v>
      </c>
      <c r="Q50" s="16">
        <v>218.54499999999999</v>
      </c>
      <c r="R50" s="16">
        <v>208.93700000000001</v>
      </c>
      <c r="S50" s="16">
        <v>-235.607</v>
      </c>
      <c r="T50" s="16">
        <v>-231.791</v>
      </c>
      <c r="U50" s="16">
        <v>-229.637</v>
      </c>
      <c r="V50" s="16">
        <v>-226.86500000000001</v>
      </c>
      <c r="W50" s="16">
        <v>-222.328</v>
      </c>
      <c r="X50" s="16">
        <v>-214.92400000000001</v>
      </c>
      <c r="Y50" s="16">
        <v>-202.04599999999999</v>
      </c>
      <c r="Z50" s="16">
        <v>-177.68899999999999</v>
      </c>
      <c r="AA50" s="16">
        <v>-126.244</v>
      </c>
      <c r="AB50" s="16">
        <v>-26.625299999999999</v>
      </c>
      <c r="AC50" s="16">
        <v>95.781300000000002</v>
      </c>
      <c r="AD50" s="16">
        <v>176.654</v>
      </c>
    </row>
    <row r="51" spans="1:30" x14ac:dyDescent="0.2">
      <c r="A51" t="s">
        <v>3</v>
      </c>
      <c r="B51" s="5">
        <v>0.83333333333333337</v>
      </c>
      <c r="C51" t="s">
        <v>37</v>
      </c>
      <c r="D51" s="6">
        <v>2.0416666666666665</v>
      </c>
      <c r="E51">
        <v>294</v>
      </c>
      <c r="F51" s="16">
        <v>-234.28299999999999</v>
      </c>
      <c r="G51" s="16">
        <v>-235.98099999999999</v>
      </c>
      <c r="H51" s="16">
        <v>227.38200000000001</v>
      </c>
      <c r="I51" s="16">
        <v>228.47800000000001</v>
      </c>
      <c r="J51" s="16">
        <v>-235.947</v>
      </c>
      <c r="K51" s="16">
        <v>-237.05500000000001</v>
      </c>
      <c r="L51" s="16">
        <v>-237.01300000000001</v>
      </c>
      <c r="M51" s="16">
        <v>228.39699999999999</v>
      </c>
      <c r="N51" s="16">
        <v>228.03</v>
      </c>
      <c r="O51" s="16">
        <v>227.89099999999999</v>
      </c>
      <c r="P51" s="16">
        <v>-240.929</v>
      </c>
      <c r="Q51" s="16">
        <v>219.45599999999999</v>
      </c>
      <c r="R51" s="16">
        <v>210.95099999999999</v>
      </c>
      <c r="S51" s="16">
        <v>-235.80099999999999</v>
      </c>
      <c r="T51" s="16">
        <v>-231.935</v>
      </c>
      <c r="U51" s="16">
        <v>-229.48</v>
      </c>
      <c r="V51" s="16">
        <v>-226.42</v>
      </c>
      <c r="W51" s="16">
        <v>-221.42400000000001</v>
      </c>
      <c r="X51" s="16">
        <v>-213.19800000000001</v>
      </c>
      <c r="Y51" s="16">
        <v>-198.75800000000001</v>
      </c>
      <c r="Z51" s="16">
        <v>-171.39699999999999</v>
      </c>
      <c r="AA51" s="16">
        <v>-114.964</v>
      </c>
      <c r="AB51" s="16">
        <v>-12.0558</v>
      </c>
      <c r="AC51" s="16">
        <v>107.432</v>
      </c>
      <c r="AD51" s="16">
        <v>182.63499999999999</v>
      </c>
    </row>
    <row r="52" spans="1:30" x14ac:dyDescent="0.2">
      <c r="A52" t="s">
        <v>3</v>
      </c>
      <c r="B52" s="5">
        <v>0.83333333333333337</v>
      </c>
      <c r="C52" t="s">
        <v>37</v>
      </c>
      <c r="D52" s="6">
        <v>2.0833333333333335</v>
      </c>
      <c r="E52">
        <v>300</v>
      </c>
      <c r="F52" s="16">
        <v>-234.404</v>
      </c>
      <c r="G52" s="16">
        <v>-236.24799999999999</v>
      </c>
      <c r="H52" s="16">
        <v>228.10400000000001</v>
      </c>
      <c r="I52" s="16">
        <v>229.32300000000001</v>
      </c>
      <c r="J52" s="16">
        <v>-236.21199999999999</v>
      </c>
      <c r="K52" s="16">
        <v>-237.279</v>
      </c>
      <c r="L52" s="16">
        <v>-237.244</v>
      </c>
      <c r="M52" s="16">
        <v>229.215</v>
      </c>
      <c r="N52" s="16">
        <v>228.84100000000001</v>
      </c>
      <c r="O52" s="16">
        <v>228.721</v>
      </c>
      <c r="P52" s="16">
        <v>-241.09800000000001</v>
      </c>
      <c r="Q52" s="16">
        <v>220.179</v>
      </c>
      <c r="R52" s="16">
        <v>212.453</v>
      </c>
      <c r="S52" s="16">
        <v>-235.91</v>
      </c>
      <c r="T52" s="16">
        <v>-232.035</v>
      </c>
      <c r="U52" s="16">
        <v>-229.36799999999999</v>
      </c>
      <c r="V52" s="16">
        <v>-226.08600000000001</v>
      </c>
      <c r="W52" s="16">
        <v>-220.71899999999999</v>
      </c>
      <c r="X52" s="16">
        <v>-211.79499999999999</v>
      </c>
      <c r="Y52" s="16">
        <v>-195.977</v>
      </c>
      <c r="Z52" s="16">
        <v>-165.92599999999999</v>
      </c>
      <c r="AA52" s="16">
        <v>-105.285</v>
      </c>
      <c r="AB52" s="16">
        <v>0.39017800000000002</v>
      </c>
      <c r="AC52" s="16">
        <v>116.834</v>
      </c>
      <c r="AD52" s="16">
        <v>187.04</v>
      </c>
    </row>
    <row r="53" spans="1:30" x14ac:dyDescent="0.2">
      <c r="A53" t="s">
        <v>3</v>
      </c>
      <c r="B53" s="5">
        <v>0.83333333333333337</v>
      </c>
      <c r="C53" t="s">
        <v>37</v>
      </c>
      <c r="D53" s="6">
        <v>2.125</v>
      </c>
      <c r="E53">
        <v>306</v>
      </c>
      <c r="F53" s="16">
        <v>-234.44900000000001</v>
      </c>
      <c r="G53" s="16">
        <v>-236.43799999999999</v>
      </c>
      <c r="H53" s="16">
        <v>228.71299999999999</v>
      </c>
      <c r="I53" s="16">
        <v>230.035</v>
      </c>
      <c r="J53" s="16">
        <v>-236.404</v>
      </c>
      <c r="K53" s="16">
        <v>-237.428</v>
      </c>
      <c r="L53" s="16">
        <v>-237.399</v>
      </c>
      <c r="M53" s="16">
        <v>229.90899999999999</v>
      </c>
      <c r="N53" s="16">
        <v>229.53100000000001</v>
      </c>
      <c r="O53" s="16">
        <v>229.429</v>
      </c>
      <c r="P53" s="16">
        <v>-241.22900000000001</v>
      </c>
      <c r="Q53" s="16">
        <v>220.773</v>
      </c>
      <c r="R53" s="16">
        <v>213.63200000000001</v>
      </c>
      <c r="S53" s="16">
        <v>-235.98500000000001</v>
      </c>
      <c r="T53" s="16">
        <v>-232.113</v>
      </c>
      <c r="U53" s="16">
        <v>-229.27699999999999</v>
      </c>
      <c r="V53" s="16">
        <v>-225.81299999999999</v>
      </c>
      <c r="W53" s="16">
        <v>-220.13300000000001</v>
      </c>
      <c r="X53" s="16">
        <v>-210.601</v>
      </c>
      <c r="Y53" s="16">
        <v>-193.55699999999999</v>
      </c>
      <c r="Z53" s="16">
        <v>-161.089</v>
      </c>
      <c r="AA53" s="16">
        <v>-96.8489</v>
      </c>
      <c r="AB53" s="16">
        <v>11.1892</v>
      </c>
      <c r="AC53" s="16">
        <v>124.679</v>
      </c>
      <c r="AD53" s="16">
        <v>190.476</v>
      </c>
    </row>
    <row r="54" spans="1:30" x14ac:dyDescent="0.2">
      <c r="A54" t="s">
        <v>3</v>
      </c>
      <c r="B54" s="5">
        <v>0.83333333333333337</v>
      </c>
      <c r="C54" t="s">
        <v>37</v>
      </c>
      <c r="D54" s="6">
        <v>2.1666666666666665</v>
      </c>
      <c r="E54">
        <v>312</v>
      </c>
      <c r="F54" s="16">
        <v>-234.43899999999999</v>
      </c>
      <c r="G54" s="16">
        <v>-236.56899999999999</v>
      </c>
      <c r="H54" s="16">
        <v>229.239</v>
      </c>
      <c r="I54" s="16">
        <v>230.643</v>
      </c>
      <c r="J54" s="16">
        <v>-236.53700000000001</v>
      </c>
      <c r="K54" s="16">
        <v>-237.524</v>
      </c>
      <c r="L54" s="16">
        <v>-237.499</v>
      </c>
      <c r="M54" s="16">
        <v>230.51</v>
      </c>
      <c r="N54" s="16">
        <v>230.13399999999999</v>
      </c>
      <c r="O54" s="16">
        <v>230.04499999999999</v>
      </c>
      <c r="P54" s="16">
        <v>-241.322</v>
      </c>
      <c r="Q54" s="16">
        <v>221.292</v>
      </c>
      <c r="R54" s="16">
        <v>214.596</v>
      </c>
      <c r="S54" s="16">
        <v>-236.02699999999999</v>
      </c>
      <c r="T54" s="16">
        <v>-232.16200000000001</v>
      </c>
      <c r="U54" s="16">
        <v>-229.19200000000001</v>
      </c>
      <c r="V54" s="16">
        <v>-225.571</v>
      </c>
      <c r="W54" s="16">
        <v>-219.61799999999999</v>
      </c>
      <c r="X54" s="16">
        <v>-209.542</v>
      </c>
      <c r="Y54" s="16">
        <v>-191.38200000000001</v>
      </c>
      <c r="Z54" s="16">
        <v>-156.71199999999999</v>
      </c>
      <c r="AA54" s="16">
        <v>-89.315399999999997</v>
      </c>
      <c r="AB54" s="16">
        <v>20.6723</v>
      </c>
      <c r="AC54" s="16">
        <v>131.28399999999999</v>
      </c>
      <c r="AD54" s="16">
        <v>193.238</v>
      </c>
    </row>
    <row r="55" spans="1:30" x14ac:dyDescent="0.2">
      <c r="A55" t="s">
        <v>3</v>
      </c>
      <c r="B55" s="5">
        <v>0.83333333333333337</v>
      </c>
      <c r="C55" t="s">
        <v>37</v>
      </c>
      <c r="D55" s="6">
        <v>2.2083333333333335</v>
      </c>
      <c r="E55">
        <v>318</v>
      </c>
      <c r="F55" s="16">
        <v>-234.393</v>
      </c>
      <c r="G55" s="16">
        <v>-236.65899999999999</v>
      </c>
      <c r="H55" s="16">
        <v>229.70500000000001</v>
      </c>
      <c r="I55" s="16">
        <v>231.173</v>
      </c>
      <c r="J55" s="16">
        <v>-236.626</v>
      </c>
      <c r="K55" s="16">
        <v>-237.584</v>
      </c>
      <c r="L55" s="16">
        <v>-237.56200000000001</v>
      </c>
      <c r="M55" s="16">
        <v>231.04</v>
      </c>
      <c r="N55" s="16">
        <v>230.66499999999999</v>
      </c>
      <c r="O55" s="16">
        <v>230.58600000000001</v>
      </c>
      <c r="P55" s="16">
        <v>-241.39</v>
      </c>
      <c r="Q55" s="16">
        <v>221.74799999999999</v>
      </c>
      <c r="R55" s="16">
        <v>215.40799999999999</v>
      </c>
      <c r="S55" s="16">
        <v>-236.04599999999999</v>
      </c>
      <c r="T55" s="16">
        <v>-232.191</v>
      </c>
      <c r="U55" s="16">
        <v>-229.108</v>
      </c>
      <c r="V55" s="16">
        <v>-225.351</v>
      </c>
      <c r="W55" s="16">
        <v>-219.154</v>
      </c>
      <c r="X55" s="16">
        <v>-208.584</v>
      </c>
      <c r="Y55" s="16">
        <v>-189.39400000000001</v>
      </c>
      <c r="Z55" s="16">
        <v>-152.69499999999999</v>
      </c>
      <c r="AA55" s="16">
        <v>-82.450400000000002</v>
      </c>
      <c r="AB55" s="16">
        <v>29.090399999999999</v>
      </c>
      <c r="AC55" s="16">
        <v>136.864</v>
      </c>
      <c r="AD55" s="16">
        <v>195.523</v>
      </c>
    </row>
    <row r="56" spans="1:30" x14ac:dyDescent="0.2">
      <c r="A56" t="s">
        <v>3</v>
      </c>
      <c r="B56" s="5">
        <v>0.83333333333333337</v>
      </c>
      <c r="C56" t="s">
        <v>37</v>
      </c>
      <c r="D56" s="6">
        <v>2.25</v>
      </c>
      <c r="E56">
        <v>324</v>
      </c>
      <c r="F56" s="16">
        <v>-234.328</v>
      </c>
      <c r="G56" s="16">
        <v>-236.72200000000001</v>
      </c>
      <c r="H56" s="16">
        <v>230.12299999999999</v>
      </c>
      <c r="I56" s="16">
        <v>231.64599999999999</v>
      </c>
      <c r="J56" s="16">
        <v>-236.69200000000001</v>
      </c>
      <c r="K56" s="16">
        <v>-237.62</v>
      </c>
      <c r="L56" s="16">
        <v>-237.601</v>
      </c>
      <c r="M56" s="16">
        <v>231.51499999999999</v>
      </c>
      <c r="N56" s="16">
        <v>231.143</v>
      </c>
      <c r="O56" s="16">
        <v>231.072</v>
      </c>
      <c r="P56" s="16">
        <v>-241.43600000000001</v>
      </c>
      <c r="Q56" s="16">
        <v>222.15700000000001</v>
      </c>
      <c r="R56" s="16">
        <v>216.114</v>
      </c>
      <c r="S56" s="16">
        <v>-236.047</v>
      </c>
      <c r="T56" s="16">
        <v>-232.19900000000001</v>
      </c>
      <c r="U56" s="16">
        <v>-229.02</v>
      </c>
      <c r="V56" s="16">
        <v>-225.13900000000001</v>
      </c>
      <c r="W56" s="16">
        <v>-218.71799999999999</v>
      </c>
      <c r="X56" s="16">
        <v>-207.68799999999999</v>
      </c>
      <c r="Y56" s="16">
        <v>-187.53100000000001</v>
      </c>
      <c r="Z56" s="16">
        <v>-148.93700000000001</v>
      </c>
      <c r="AA56" s="16">
        <v>-76.171700000000001</v>
      </c>
      <c r="AB56" s="16">
        <v>36.640300000000003</v>
      </c>
      <c r="AC56" s="16">
        <v>141.73400000000001</v>
      </c>
      <c r="AD56" s="16">
        <v>197.471</v>
      </c>
    </row>
    <row r="57" spans="1:30" x14ac:dyDescent="0.2">
      <c r="A57" t="s">
        <v>3</v>
      </c>
      <c r="B57" s="5">
        <v>0.83333333333333337</v>
      </c>
      <c r="C57" t="s">
        <v>37</v>
      </c>
      <c r="D57" s="6">
        <v>2.2916666666666665</v>
      </c>
      <c r="E57">
        <v>330</v>
      </c>
      <c r="F57" s="16">
        <v>-234.251</v>
      </c>
      <c r="G57" s="16">
        <v>-236.76900000000001</v>
      </c>
      <c r="H57" s="16">
        <v>230.494</v>
      </c>
      <c r="I57" s="16">
        <v>232.065</v>
      </c>
      <c r="J57" s="16">
        <v>-236.739</v>
      </c>
      <c r="K57" s="16">
        <v>-237.64099999999999</v>
      </c>
      <c r="L57" s="16">
        <v>-237.626</v>
      </c>
      <c r="M57" s="16">
        <v>231.93600000000001</v>
      </c>
      <c r="N57" s="16">
        <v>231.56899999999999</v>
      </c>
      <c r="O57" s="16">
        <v>231.506</v>
      </c>
      <c r="P57" s="16">
        <v>-241.471</v>
      </c>
      <c r="Q57" s="16">
        <v>222.511</v>
      </c>
      <c r="R57" s="16">
        <v>216.714</v>
      </c>
      <c r="S57" s="16">
        <v>-236.03800000000001</v>
      </c>
      <c r="T57" s="16">
        <v>-232.19399999999999</v>
      </c>
      <c r="U57" s="16">
        <v>-228.93</v>
      </c>
      <c r="V57" s="16">
        <v>-224.93299999999999</v>
      </c>
      <c r="W57" s="16">
        <v>-218.30500000000001</v>
      </c>
      <c r="X57" s="16">
        <v>-206.84399999999999</v>
      </c>
      <c r="Y57" s="16">
        <v>-185.77699999999999</v>
      </c>
      <c r="Z57" s="16">
        <v>-145.40299999999999</v>
      </c>
      <c r="AA57" s="16">
        <v>-70.420400000000001</v>
      </c>
      <c r="AB57" s="16">
        <v>43.410299999999999</v>
      </c>
      <c r="AC57" s="16">
        <v>145.99299999999999</v>
      </c>
      <c r="AD57" s="16">
        <v>199.11799999999999</v>
      </c>
    </row>
    <row r="58" spans="1:30" x14ac:dyDescent="0.2">
      <c r="A58" t="s">
        <v>3</v>
      </c>
      <c r="B58" s="5">
        <v>0.83333333333333337</v>
      </c>
      <c r="C58" t="s">
        <v>37</v>
      </c>
      <c r="D58" s="6">
        <v>2.3333333333333335</v>
      </c>
      <c r="E58">
        <v>336</v>
      </c>
      <c r="F58" s="16">
        <v>-234.16499999999999</v>
      </c>
      <c r="G58" s="16">
        <v>-236.8</v>
      </c>
      <c r="H58" s="16">
        <v>230.827</v>
      </c>
      <c r="I58" s="16">
        <v>232.43700000000001</v>
      </c>
      <c r="J58" s="16">
        <v>-236.77199999999999</v>
      </c>
      <c r="K58" s="16">
        <v>-237.65</v>
      </c>
      <c r="L58" s="16">
        <v>-237.63900000000001</v>
      </c>
      <c r="M58" s="16">
        <v>232.31200000000001</v>
      </c>
      <c r="N58" s="16">
        <v>231.95099999999999</v>
      </c>
      <c r="O58" s="16">
        <v>231.89400000000001</v>
      </c>
      <c r="P58" s="16">
        <v>-241.494</v>
      </c>
      <c r="Q58" s="16">
        <v>222.822</v>
      </c>
      <c r="R58" s="16">
        <v>217.22900000000001</v>
      </c>
      <c r="S58" s="16">
        <v>-236.01900000000001</v>
      </c>
      <c r="T58" s="16">
        <v>-232.179</v>
      </c>
      <c r="U58" s="16">
        <v>-228.83699999999999</v>
      </c>
      <c r="V58" s="16">
        <v>-224.732</v>
      </c>
      <c r="W58" s="16">
        <v>-217.911</v>
      </c>
      <c r="X58" s="16">
        <v>-206.04300000000001</v>
      </c>
      <c r="Y58" s="16">
        <v>-184.053</v>
      </c>
      <c r="Z58" s="16">
        <v>-141.97999999999999</v>
      </c>
      <c r="AA58" s="16">
        <v>-65.109200000000001</v>
      </c>
      <c r="AB58" s="16">
        <v>49.514400000000002</v>
      </c>
      <c r="AC58" s="16">
        <v>149.738</v>
      </c>
      <c r="AD58" s="16">
        <v>200.529</v>
      </c>
    </row>
    <row r="59" spans="1:30" x14ac:dyDescent="0.2">
      <c r="A59" t="s">
        <v>3</v>
      </c>
      <c r="B59" s="5">
        <v>0.83333333333333337</v>
      </c>
      <c r="C59" t="s">
        <v>37</v>
      </c>
      <c r="D59" s="6">
        <v>2.375</v>
      </c>
      <c r="E59">
        <v>342</v>
      </c>
      <c r="F59" s="16">
        <v>-234.10599999999999</v>
      </c>
      <c r="G59" s="16">
        <v>-236.86099999999999</v>
      </c>
      <c r="H59" s="16">
        <v>231.065</v>
      </c>
      <c r="I59" s="16">
        <v>232.70699999999999</v>
      </c>
      <c r="J59" s="16">
        <v>-236.83099999999999</v>
      </c>
      <c r="K59" s="16">
        <v>-237.68799999999999</v>
      </c>
      <c r="L59" s="16">
        <v>-237.68100000000001</v>
      </c>
      <c r="M59" s="16">
        <v>232.58699999999999</v>
      </c>
      <c r="N59" s="16">
        <v>232.232</v>
      </c>
      <c r="O59" s="16">
        <v>232.18</v>
      </c>
      <c r="P59" s="16">
        <v>-241.54499999999999</v>
      </c>
      <c r="Q59" s="16">
        <v>223.018</v>
      </c>
      <c r="R59" s="16">
        <v>217.566</v>
      </c>
      <c r="S59" s="16">
        <v>-236.03299999999999</v>
      </c>
      <c r="T59" s="16">
        <v>-232.202</v>
      </c>
      <c r="U59" s="16">
        <v>-228.80099999999999</v>
      </c>
      <c r="V59" s="16">
        <v>-224.607</v>
      </c>
      <c r="W59" s="16">
        <v>-217.09899999999999</v>
      </c>
      <c r="X59" s="16">
        <v>-203.33</v>
      </c>
      <c r="Y59" s="16">
        <v>-180.29900000000001</v>
      </c>
      <c r="Z59" s="16">
        <v>-137.38399999999999</v>
      </c>
      <c r="AA59" s="16">
        <v>-60.047899999999998</v>
      </c>
      <c r="AB59" s="16">
        <v>54.28</v>
      </c>
      <c r="AC59" s="16">
        <v>152.68600000000001</v>
      </c>
      <c r="AD59" s="16">
        <v>201.56299999999999</v>
      </c>
    </row>
    <row r="60" spans="1:30" x14ac:dyDescent="0.2">
      <c r="A60" t="s">
        <v>3</v>
      </c>
      <c r="B60" s="5">
        <v>0.83333333333333337</v>
      </c>
      <c r="C60" t="s">
        <v>37</v>
      </c>
      <c r="D60" s="6">
        <v>2.4166666666666665</v>
      </c>
      <c r="E60">
        <v>348</v>
      </c>
      <c r="F60" s="16">
        <v>-234.03899999999999</v>
      </c>
      <c r="G60" s="16">
        <v>-236.91399999999999</v>
      </c>
      <c r="H60" s="16">
        <v>231.297</v>
      </c>
      <c r="I60" s="16">
        <v>232.96700000000001</v>
      </c>
      <c r="J60" s="16">
        <v>-236.88300000000001</v>
      </c>
      <c r="K60" s="16">
        <v>-237.721</v>
      </c>
      <c r="L60" s="16">
        <v>-237.71799999999999</v>
      </c>
      <c r="M60" s="16">
        <v>232.858</v>
      </c>
      <c r="N60" s="16">
        <v>232.50700000000001</v>
      </c>
      <c r="O60" s="16">
        <v>232.459</v>
      </c>
      <c r="P60" s="16">
        <v>-241.59299999999999</v>
      </c>
      <c r="Q60" s="16">
        <v>223.22200000000001</v>
      </c>
      <c r="R60" s="16">
        <v>217.893</v>
      </c>
      <c r="S60" s="16">
        <v>-236.04599999999999</v>
      </c>
      <c r="T60" s="16">
        <v>-232.22</v>
      </c>
      <c r="U60" s="16">
        <v>-228.78299999999999</v>
      </c>
      <c r="V60" s="16">
        <v>-224.43199999999999</v>
      </c>
      <c r="W60" s="16">
        <v>-214.041</v>
      </c>
      <c r="X60" s="16">
        <v>-200.048</v>
      </c>
      <c r="Y60" s="16">
        <v>-176.67</v>
      </c>
      <c r="Z60" s="16">
        <v>-132.994</v>
      </c>
      <c r="AA60" s="16">
        <v>-55.262999999999998</v>
      </c>
      <c r="AB60" s="16">
        <v>58.099400000000003</v>
      </c>
      <c r="AC60" s="16">
        <v>154.31200000000001</v>
      </c>
      <c r="AD60" s="16">
        <v>202.48099999999999</v>
      </c>
    </row>
    <row r="61" spans="1:30" x14ac:dyDescent="0.2">
      <c r="A61" t="s">
        <v>3</v>
      </c>
      <c r="B61" s="5">
        <v>0.83333333333333337</v>
      </c>
      <c r="C61" t="s">
        <v>37</v>
      </c>
      <c r="D61" s="6">
        <v>2.4583333333333335</v>
      </c>
      <c r="E61">
        <v>354</v>
      </c>
      <c r="F61" s="16">
        <v>-233.96899999999999</v>
      </c>
      <c r="G61" s="16">
        <v>-236.96100000000001</v>
      </c>
      <c r="H61" s="16">
        <v>231.50700000000001</v>
      </c>
      <c r="I61" s="16">
        <v>233.202</v>
      </c>
      <c r="J61" s="16">
        <v>-236.929</v>
      </c>
      <c r="K61" s="16">
        <v>-237.749</v>
      </c>
      <c r="L61" s="16">
        <v>-237.75</v>
      </c>
      <c r="M61" s="16">
        <v>233.1</v>
      </c>
      <c r="N61" s="16">
        <v>232.756</v>
      </c>
      <c r="O61" s="16">
        <v>232.71</v>
      </c>
      <c r="P61" s="16">
        <v>-241.637</v>
      </c>
      <c r="Q61" s="16">
        <v>223.39500000000001</v>
      </c>
      <c r="R61" s="16">
        <v>218.17400000000001</v>
      </c>
      <c r="S61" s="16">
        <v>-236.05099999999999</v>
      </c>
      <c r="T61" s="16">
        <v>-232.251</v>
      </c>
      <c r="U61" s="16">
        <v>-228.68600000000001</v>
      </c>
      <c r="V61" s="16">
        <v>-221.547</v>
      </c>
      <c r="W61" s="16">
        <v>-210.96700000000001</v>
      </c>
      <c r="X61" s="16">
        <v>-196.86699999999999</v>
      </c>
      <c r="Y61" s="16">
        <v>-173.172</v>
      </c>
      <c r="Z61" s="16">
        <v>-128.84</v>
      </c>
      <c r="AA61" s="16">
        <v>-50.8703</v>
      </c>
      <c r="AB61" s="16">
        <v>61.394500000000001</v>
      </c>
      <c r="AC61" s="16">
        <v>154.642</v>
      </c>
      <c r="AD61" s="16">
        <v>203.23699999999999</v>
      </c>
    </row>
    <row r="62" spans="1:30" x14ac:dyDescent="0.2">
      <c r="A62" t="s">
        <v>3</v>
      </c>
      <c r="B62" s="5">
        <v>0.83333333333333337</v>
      </c>
      <c r="C62" t="s">
        <v>37</v>
      </c>
      <c r="D62" s="6">
        <v>2.5</v>
      </c>
      <c r="E62">
        <v>360</v>
      </c>
      <c r="F62" s="16">
        <v>-233.87299999999999</v>
      </c>
      <c r="G62" s="16">
        <v>-236.977</v>
      </c>
      <c r="H62" s="16">
        <v>231.75399999999999</v>
      </c>
      <c r="I62" s="16">
        <v>233.477</v>
      </c>
      <c r="J62" s="16">
        <v>-236.94399999999999</v>
      </c>
      <c r="K62" s="16">
        <v>-237.74600000000001</v>
      </c>
      <c r="L62" s="16">
        <v>-237.751</v>
      </c>
      <c r="M62" s="16">
        <v>233.37799999999999</v>
      </c>
      <c r="N62" s="16">
        <v>233.04300000000001</v>
      </c>
      <c r="O62" s="16">
        <v>233.001</v>
      </c>
      <c r="P62" s="16">
        <v>-241.648</v>
      </c>
      <c r="Q62" s="16">
        <v>223.62200000000001</v>
      </c>
      <c r="R62" s="16">
        <v>218.446</v>
      </c>
      <c r="S62" s="16">
        <v>-236.02099999999999</v>
      </c>
      <c r="T62" s="16">
        <v>-232.238</v>
      </c>
      <c r="U62" s="16">
        <v>-228.541</v>
      </c>
      <c r="V62" s="16">
        <v>-218.58799999999999</v>
      </c>
      <c r="W62" s="16">
        <v>-207.84700000000001</v>
      </c>
      <c r="X62" s="16">
        <v>-193.602</v>
      </c>
      <c r="Y62" s="16">
        <v>-169.53</v>
      </c>
      <c r="Z62" s="16">
        <v>-124.474</v>
      </c>
      <c r="AA62" s="16">
        <v>-46.2729</v>
      </c>
      <c r="AB62" s="16">
        <v>64.776499999999999</v>
      </c>
      <c r="AC62" s="16">
        <v>154.96299999999999</v>
      </c>
      <c r="AD62" s="16">
        <v>201.476</v>
      </c>
    </row>
    <row r="63" spans="1:30" x14ac:dyDescent="0.2">
      <c r="A63" t="s">
        <v>3</v>
      </c>
      <c r="B63" s="5">
        <v>0.83333333333333337</v>
      </c>
      <c r="C63" t="s">
        <v>37</v>
      </c>
      <c r="D63" s="6">
        <v>2.5416666666666665</v>
      </c>
      <c r="E63">
        <v>366</v>
      </c>
      <c r="F63" s="16">
        <v>-233.77500000000001</v>
      </c>
      <c r="G63" s="16">
        <v>-236.988</v>
      </c>
      <c r="H63" s="16">
        <v>231.96600000000001</v>
      </c>
      <c r="I63" s="16">
        <v>233.71299999999999</v>
      </c>
      <c r="J63" s="16">
        <v>-236.953</v>
      </c>
      <c r="K63" s="16">
        <v>-237.74</v>
      </c>
      <c r="L63" s="16">
        <v>-237.74799999999999</v>
      </c>
      <c r="M63" s="16">
        <v>233.61600000000001</v>
      </c>
      <c r="N63" s="16">
        <v>233.29</v>
      </c>
      <c r="O63" s="16">
        <v>233.25200000000001</v>
      </c>
      <c r="P63" s="16">
        <v>-241.65100000000001</v>
      </c>
      <c r="Q63" s="16">
        <v>223.803</v>
      </c>
      <c r="R63" s="16">
        <v>218.65600000000001</v>
      </c>
      <c r="S63" s="16">
        <v>-236.00200000000001</v>
      </c>
      <c r="T63" s="16">
        <v>-232.17</v>
      </c>
      <c r="U63" s="16">
        <v>-226.54400000000001</v>
      </c>
      <c r="V63" s="16">
        <v>-215.63</v>
      </c>
      <c r="W63" s="16">
        <v>-204.81200000000001</v>
      </c>
      <c r="X63" s="16">
        <v>-190.43799999999999</v>
      </c>
      <c r="Y63" s="16">
        <v>-166.04599999999999</v>
      </c>
      <c r="Z63" s="16">
        <v>-120.369</v>
      </c>
      <c r="AA63" s="16">
        <v>-42.098199999999999</v>
      </c>
      <c r="AB63" s="16">
        <v>67.627700000000004</v>
      </c>
      <c r="AC63" s="16">
        <v>154.93799999999999</v>
      </c>
      <c r="AD63" s="16">
        <v>199.53700000000001</v>
      </c>
    </row>
    <row r="64" spans="1:30" x14ac:dyDescent="0.2">
      <c r="A64" t="s">
        <v>3</v>
      </c>
      <c r="B64" s="5">
        <v>0.83333333333333337</v>
      </c>
      <c r="C64" t="s">
        <v>37</v>
      </c>
      <c r="D64" s="6">
        <v>2.5833333333333335</v>
      </c>
      <c r="E64">
        <v>372</v>
      </c>
      <c r="F64" s="16">
        <v>-233.66499999999999</v>
      </c>
      <c r="G64" s="16">
        <v>-236.983</v>
      </c>
      <c r="H64" s="16">
        <v>232.17500000000001</v>
      </c>
      <c r="I64" s="16">
        <v>233.94200000000001</v>
      </c>
      <c r="J64" s="16">
        <v>-236.947</v>
      </c>
      <c r="K64" s="16">
        <v>-237.71799999999999</v>
      </c>
      <c r="L64" s="16">
        <v>-237.72900000000001</v>
      </c>
      <c r="M64" s="16">
        <v>233.84299999999999</v>
      </c>
      <c r="N64" s="16">
        <v>233.52799999999999</v>
      </c>
      <c r="O64" s="16">
        <v>233.495</v>
      </c>
      <c r="P64" s="16">
        <v>-241.63800000000001</v>
      </c>
      <c r="Q64" s="16">
        <v>223.94</v>
      </c>
      <c r="R64" s="16">
        <v>217.91300000000001</v>
      </c>
      <c r="S64" s="16">
        <v>-235.971</v>
      </c>
      <c r="T64" s="16">
        <v>-232.06299999999999</v>
      </c>
      <c r="U64" s="16">
        <v>-223.73699999999999</v>
      </c>
      <c r="V64" s="16">
        <v>-212.66900000000001</v>
      </c>
      <c r="W64" s="16">
        <v>-201.8</v>
      </c>
      <c r="X64" s="16">
        <v>-187.28800000000001</v>
      </c>
      <c r="Y64" s="16">
        <v>-162.578</v>
      </c>
      <c r="Z64" s="16">
        <v>-116.29300000000001</v>
      </c>
      <c r="AA64" s="16">
        <v>-38.051200000000001</v>
      </c>
      <c r="AB64" s="16">
        <v>70.246799999999993</v>
      </c>
      <c r="AC64" s="16">
        <v>154.779</v>
      </c>
      <c r="AD64" s="16">
        <v>197.542</v>
      </c>
    </row>
    <row r="65" spans="1:30" x14ac:dyDescent="0.2">
      <c r="A65" t="s">
        <v>3</v>
      </c>
      <c r="B65" s="5">
        <v>0.83333333333333337</v>
      </c>
      <c r="C65" t="s">
        <v>37</v>
      </c>
      <c r="D65" s="6">
        <v>2.625</v>
      </c>
      <c r="E65">
        <v>378</v>
      </c>
      <c r="F65" s="16">
        <v>-233.53700000000001</v>
      </c>
      <c r="G65" s="16">
        <v>-236.95599999999999</v>
      </c>
      <c r="H65" s="16">
        <v>232.41800000000001</v>
      </c>
      <c r="I65" s="16">
        <v>234.19200000000001</v>
      </c>
      <c r="J65" s="16">
        <v>-236.91900000000001</v>
      </c>
      <c r="K65" s="16">
        <v>-237.67599999999999</v>
      </c>
      <c r="L65" s="16">
        <v>-237.691</v>
      </c>
      <c r="M65" s="16">
        <v>234.09299999999999</v>
      </c>
      <c r="N65" s="16">
        <v>233.78800000000001</v>
      </c>
      <c r="O65" s="16">
        <v>233.75899999999999</v>
      </c>
      <c r="P65" s="16">
        <v>-241.60300000000001</v>
      </c>
      <c r="Q65" s="16">
        <v>224.03800000000001</v>
      </c>
      <c r="R65" s="16">
        <v>215.375</v>
      </c>
      <c r="S65" s="16">
        <v>-235.91499999999999</v>
      </c>
      <c r="T65" s="16">
        <v>-231.929</v>
      </c>
      <c r="U65" s="16">
        <v>-220.92599999999999</v>
      </c>
      <c r="V65" s="16">
        <v>-209.70400000000001</v>
      </c>
      <c r="W65" s="16">
        <v>-198.76400000000001</v>
      </c>
      <c r="X65" s="16">
        <v>-184.08099999999999</v>
      </c>
      <c r="Y65" s="16">
        <v>-158.994</v>
      </c>
      <c r="Z65" s="16">
        <v>-112.032</v>
      </c>
      <c r="AA65" s="16">
        <v>-33.818600000000004</v>
      </c>
      <c r="AB65" s="16">
        <v>72.924800000000005</v>
      </c>
      <c r="AC65" s="16">
        <v>154.65600000000001</v>
      </c>
      <c r="AD65" s="16">
        <v>195.566</v>
      </c>
    </row>
    <row r="66" spans="1:30" x14ac:dyDescent="0.2">
      <c r="A66" t="s">
        <v>3</v>
      </c>
      <c r="B66" s="5">
        <v>0.83333333333333337</v>
      </c>
      <c r="C66" t="s">
        <v>37</v>
      </c>
      <c r="D66" s="6">
        <v>2.6666666666666665</v>
      </c>
      <c r="E66">
        <v>384</v>
      </c>
      <c r="F66" s="16">
        <v>-233.40700000000001</v>
      </c>
      <c r="G66" s="16">
        <v>-236.92400000000001</v>
      </c>
      <c r="H66" s="16">
        <v>232.64400000000001</v>
      </c>
      <c r="I66" s="16">
        <v>234.423</v>
      </c>
      <c r="J66" s="16">
        <v>-236.886</v>
      </c>
      <c r="K66" s="16">
        <v>-237.63</v>
      </c>
      <c r="L66" s="16">
        <v>-237.648</v>
      </c>
      <c r="M66" s="16">
        <v>234.32300000000001</v>
      </c>
      <c r="N66" s="16">
        <v>234.029</v>
      </c>
      <c r="O66" s="16">
        <v>234.00299999999999</v>
      </c>
      <c r="P66" s="16">
        <v>-241.565</v>
      </c>
      <c r="Q66" s="16">
        <v>224.124</v>
      </c>
      <c r="R66" s="16">
        <v>212.83</v>
      </c>
      <c r="S66" s="16">
        <v>-235.85400000000001</v>
      </c>
      <c r="T66" s="16">
        <v>-231.79599999999999</v>
      </c>
      <c r="U66" s="16">
        <v>-218.149</v>
      </c>
      <c r="V66" s="16">
        <v>-206.78399999999999</v>
      </c>
      <c r="W66" s="16">
        <v>-195.77799999999999</v>
      </c>
      <c r="X66" s="16">
        <v>-180.935</v>
      </c>
      <c r="Y66" s="16">
        <v>-155.49199999999999</v>
      </c>
      <c r="Z66" s="16">
        <v>-107.904</v>
      </c>
      <c r="AA66" s="16">
        <v>-29.797599999999999</v>
      </c>
      <c r="AB66" s="16">
        <v>75.302999999999997</v>
      </c>
      <c r="AC66" s="16">
        <v>154.34200000000001</v>
      </c>
      <c r="AD66" s="16">
        <v>193.536</v>
      </c>
    </row>
    <row r="67" spans="1:30" x14ac:dyDescent="0.2">
      <c r="A67" t="s">
        <v>3</v>
      </c>
      <c r="B67" s="5">
        <v>0.83333333333333337</v>
      </c>
      <c r="C67" t="s">
        <v>37</v>
      </c>
      <c r="D67" s="6">
        <v>2.7083333333333335</v>
      </c>
      <c r="E67">
        <v>390</v>
      </c>
      <c r="F67" s="16">
        <v>-233.274</v>
      </c>
      <c r="G67" s="16">
        <v>-236.88499999999999</v>
      </c>
      <c r="H67" s="16">
        <v>232.828</v>
      </c>
      <c r="I67" s="16">
        <v>234.64599999999999</v>
      </c>
      <c r="J67" s="16">
        <v>-236.84700000000001</v>
      </c>
      <c r="K67" s="16">
        <v>-237.577</v>
      </c>
      <c r="L67" s="16">
        <v>-237.59800000000001</v>
      </c>
      <c r="M67" s="16">
        <v>234.54300000000001</v>
      </c>
      <c r="N67" s="16">
        <v>234.25899999999999</v>
      </c>
      <c r="O67" s="16">
        <v>234.23699999999999</v>
      </c>
      <c r="P67" s="16">
        <v>-241.52600000000001</v>
      </c>
      <c r="Q67" s="16">
        <v>222.74700000000001</v>
      </c>
      <c r="R67" s="16">
        <v>210.268</v>
      </c>
      <c r="S67" s="16">
        <v>-235.76300000000001</v>
      </c>
      <c r="T67" s="16">
        <v>-230.85</v>
      </c>
      <c r="U67" s="16">
        <v>-215.375</v>
      </c>
      <c r="V67" s="16">
        <v>-203.904</v>
      </c>
      <c r="W67" s="16">
        <v>-192.82499999999999</v>
      </c>
      <c r="X67" s="16">
        <v>-177.82400000000001</v>
      </c>
      <c r="Y67" s="16">
        <v>-152.02799999999999</v>
      </c>
      <c r="Z67" s="16">
        <v>-103.83799999999999</v>
      </c>
      <c r="AA67" s="16">
        <v>-25.870799999999999</v>
      </c>
      <c r="AB67" s="16">
        <v>77.498999999999995</v>
      </c>
      <c r="AC67" s="16">
        <v>153.905</v>
      </c>
      <c r="AD67" s="16">
        <v>191.48599999999999</v>
      </c>
    </row>
    <row r="68" spans="1:30" x14ac:dyDescent="0.2">
      <c r="A68" t="s">
        <v>3</v>
      </c>
      <c r="B68" s="5">
        <v>0.83333333333333337</v>
      </c>
      <c r="C68" t="s">
        <v>37</v>
      </c>
      <c r="D68" s="6">
        <v>2.75</v>
      </c>
      <c r="E68">
        <v>396</v>
      </c>
      <c r="F68" s="16">
        <v>-233.07300000000001</v>
      </c>
      <c r="G68" s="16">
        <v>-236.78</v>
      </c>
      <c r="H68" s="16">
        <v>232.499</v>
      </c>
      <c r="I68" s="16">
        <v>232.78</v>
      </c>
      <c r="J68" s="16">
        <v>-236.74199999999999</v>
      </c>
      <c r="K68" s="16">
        <v>-237.459</v>
      </c>
      <c r="L68" s="16">
        <v>-237.482</v>
      </c>
      <c r="M68" s="16">
        <v>234.88200000000001</v>
      </c>
      <c r="N68" s="16">
        <v>234.626</v>
      </c>
      <c r="O68" s="16">
        <v>234.56100000000001</v>
      </c>
      <c r="P68" s="16">
        <v>-241.43100000000001</v>
      </c>
      <c r="Q68" s="16">
        <v>220.238</v>
      </c>
      <c r="R68" s="16">
        <v>207.9</v>
      </c>
      <c r="S68" s="16">
        <v>-235.54300000000001</v>
      </c>
      <c r="T68" s="16">
        <v>-228.12700000000001</v>
      </c>
      <c r="U68" s="16">
        <v>-212.45400000000001</v>
      </c>
      <c r="V68" s="16">
        <v>-200.88200000000001</v>
      </c>
      <c r="W68" s="16">
        <v>-189.62</v>
      </c>
      <c r="X68" s="16">
        <v>-174.286</v>
      </c>
      <c r="Y68" s="16">
        <v>-147.827</v>
      </c>
      <c r="Z68" s="16">
        <v>-98.600399999999993</v>
      </c>
      <c r="AA68" s="16">
        <v>-20.544</v>
      </c>
      <c r="AB68" s="16">
        <v>80.772400000000005</v>
      </c>
      <c r="AC68" s="16">
        <v>154.07</v>
      </c>
      <c r="AD68" s="16">
        <v>189.76900000000001</v>
      </c>
    </row>
    <row r="69" spans="1:30" x14ac:dyDescent="0.2">
      <c r="A69" t="s">
        <v>3</v>
      </c>
      <c r="B69" s="5">
        <v>0.83333333333333337</v>
      </c>
      <c r="C69" t="s">
        <v>37</v>
      </c>
      <c r="D69" s="6">
        <v>2.7916666666666665</v>
      </c>
      <c r="E69">
        <v>402</v>
      </c>
      <c r="F69" s="16">
        <v>-232.643</v>
      </c>
      <c r="G69" s="16">
        <v>-236.45</v>
      </c>
      <c r="H69" s="16">
        <v>230.31399999999999</v>
      </c>
      <c r="I69" s="16">
        <v>230.65799999999999</v>
      </c>
      <c r="J69" s="16">
        <v>-236.41800000000001</v>
      </c>
      <c r="K69" s="16">
        <v>-237.11799999999999</v>
      </c>
      <c r="L69" s="16">
        <v>-237.142</v>
      </c>
      <c r="M69" s="16">
        <v>233.05799999999999</v>
      </c>
      <c r="N69" s="16">
        <v>233.678</v>
      </c>
      <c r="O69" s="16">
        <v>232.85499999999999</v>
      </c>
      <c r="P69" s="16">
        <v>-241.1</v>
      </c>
      <c r="Q69" s="16">
        <v>218.18</v>
      </c>
      <c r="R69" s="16">
        <v>206.172</v>
      </c>
      <c r="S69" s="16">
        <v>-235.04599999999999</v>
      </c>
      <c r="T69" s="16">
        <v>-225.08099999999999</v>
      </c>
      <c r="U69" s="16">
        <v>-209.09700000000001</v>
      </c>
      <c r="V69" s="16">
        <v>-197.215</v>
      </c>
      <c r="W69" s="16">
        <v>-185.40299999999999</v>
      </c>
      <c r="X69" s="16">
        <v>-169.08099999999999</v>
      </c>
      <c r="Y69" s="16">
        <v>-140.83600000000001</v>
      </c>
      <c r="Z69" s="16">
        <v>-89.045000000000002</v>
      </c>
      <c r="AA69" s="16">
        <v>-10.142799999999999</v>
      </c>
      <c r="AB69" s="16">
        <v>87.9285</v>
      </c>
      <c r="AC69" s="16">
        <v>156.31700000000001</v>
      </c>
      <c r="AD69" s="16">
        <v>189.09700000000001</v>
      </c>
    </row>
    <row r="70" spans="1:30" x14ac:dyDescent="0.2">
      <c r="A70" t="s">
        <v>3</v>
      </c>
      <c r="B70" s="5">
        <v>0.83333333333333337</v>
      </c>
      <c r="C70" t="s">
        <v>37</v>
      </c>
      <c r="D70" s="6">
        <v>2.8333333333333335</v>
      </c>
      <c r="E70">
        <v>408</v>
      </c>
      <c r="F70" s="16">
        <v>-232.15600000000001</v>
      </c>
      <c r="G70" s="16">
        <v>-236.06</v>
      </c>
      <c r="H70" s="16">
        <v>228.14699999999999</v>
      </c>
      <c r="I70" s="16">
        <v>228.55799999999999</v>
      </c>
      <c r="J70" s="16">
        <v>-236.03700000000001</v>
      </c>
      <c r="K70" s="16">
        <v>-236.71700000000001</v>
      </c>
      <c r="L70" s="16">
        <v>-236.74199999999999</v>
      </c>
      <c r="M70" s="16">
        <v>230.95099999999999</v>
      </c>
      <c r="N70" s="16">
        <v>231.58699999999999</v>
      </c>
      <c r="O70" s="16">
        <v>230.773</v>
      </c>
      <c r="P70" s="16">
        <v>-240.70400000000001</v>
      </c>
      <c r="Q70" s="16">
        <v>216.15799999999999</v>
      </c>
      <c r="R70" s="16">
        <v>204.47800000000001</v>
      </c>
      <c r="S70" s="16">
        <v>-234.471</v>
      </c>
      <c r="T70" s="16">
        <v>-221.965</v>
      </c>
      <c r="U70" s="16">
        <v>-205.64</v>
      </c>
      <c r="V70" s="16">
        <v>-193.37</v>
      </c>
      <c r="W70" s="16">
        <v>-180.86799999999999</v>
      </c>
      <c r="X70" s="16">
        <v>-163.30500000000001</v>
      </c>
      <c r="Y70" s="16">
        <v>-132.88399999999999</v>
      </c>
      <c r="Z70" s="16">
        <v>-78.215900000000005</v>
      </c>
      <c r="AA70" s="16">
        <v>1.5101800000000001</v>
      </c>
      <c r="AB70" s="16">
        <v>95.522499999999994</v>
      </c>
      <c r="AC70" s="16">
        <v>158.58799999999999</v>
      </c>
      <c r="AD70" s="16">
        <v>188.44</v>
      </c>
    </row>
    <row r="71" spans="1:30" x14ac:dyDescent="0.2">
      <c r="A71" t="s">
        <v>3</v>
      </c>
      <c r="B71" s="5">
        <v>0.83333333333333337</v>
      </c>
      <c r="C71" t="s">
        <v>37</v>
      </c>
      <c r="D71" s="6">
        <v>2.875</v>
      </c>
      <c r="E71">
        <v>414</v>
      </c>
      <c r="F71" s="16">
        <v>-231.66399999999999</v>
      </c>
      <c r="G71" s="16">
        <v>-235.65799999999999</v>
      </c>
      <c r="H71" s="16">
        <v>225.91499999999999</v>
      </c>
      <c r="I71" s="16">
        <v>226.387</v>
      </c>
      <c r="J71" s="16">
        <v>-235.64500000000001</v>
      </c>
      <c r="K71" s="16">
        <v>-236.30600000000001</v>
      </c>
      <c r="L71" s="16">
        <v>-236.33099999999999</v>
      </c>
      <c r="M71" s="16">
        <v>228.77600000000001</v>
      </c>
      <c r="N71" s="16">
        <v>229.42500000000001</v>
      </c>
      <c r="O71" s="16">
        <v>228.62</v>
      </c>
      <c r="P71" s="16">
        <v>-240.29400000000001</v>
      </c>
      <c r="Q71" s="16">
        <v>214.065</v>
      </c>
      <c r="R71" s="16">
        <v>202.67599999999999</v>
      </c>
      <c r="S71" s="16">
        <v>-233.88200000000001</v>
      </c>
      <c r="T71" s="16">
        <v>-218.858</v>
      </c>
      <c r="U71" s="16">
        <v>-202.18700000000001</v>
      </c>
      <c r="V71" s="16">
        <v>-189.49700000000001</v>
      </c>
      <c r="W71" s="16">
        <v>-176.24199999999999</v>
      </c>
      <c r="X71" s="16">
        <v>-157.327</v>
      </c>
      <c r="Y71" s="16">
        <v>-124.613</v>
      </c>
      <c r="Z71" s="16">
        <v>-67.258300000000006</v>
      </c>
      <c r="AA71" s="16">
        <v>13.0496</v>
      </c>
      <c r="AB71" s="16">
        <v>102.518</v>
      </c>
      <c r="AC71" s="16">
        <v>160.35400000000001</v>
      </c>
      <c r="AD71" s="16">
        <v>187.554</v>
      </c>
    </row>
    <row r="72" spans="1:30" x14ac:dyDescent="0.2">
      <c r="A72" t="s">
        <v>3</v>
      </c>
      <c r="B72" s="5">
        <v>0.83333333333333337</v>
      </c>
      <c r="C72" t="s">
        <v>37</v>
      </c>
      <c r="D72" s="6">
        <v>2.9166666666666665</v>
      </c>
      <c r="E72">
        <v>420</v>
      </c>
      <c r="F72" s="16">
        <v>-231.167</v>
      </c>
      <c r="G72" s="16">
        <v>-235.24600000000001</v>
      </c>
      <c r="H72" s="16">
        <v>223.63200000000001</v>
      </c>
      <c r="I72" s="16">
        <v>224.161</v>
      </c>
      <c r="J72" s="16">
        <v>-235.244</v>
      </c>
      <c r="K72" s="16">
        <v>-235.88499999999999</v>
      </c>
      <c r="L72" s="16">
        <v>-235.91</v>
      </c>
      <c r="M72" s="16">
        <v>226.54599999999999</v>
      </c>
      <c r="N72" s="16">
        <v>227.20599999999999</v>
      </c>
      <c r="O72" s="16">
        <v>226.41</v>
      </c>
      <c r="P72" s="16">
        <v>-239.86799999999999</v>
      </c>
      <c r="Q72" s="16">
        <v>211.91900000000001</v>
      </c>
      <c r="R72" s="16">
        <v>200.79599999999999</v>
      </c>
      <c r="S72" s="16">
        <v>-233.274</v>
      </c>
      <c r="T72" s="16">
        <v>-215.75700000000001</v>
      </c>
      <c r="U72" s="16">
        <v>-198.732</v>
      </c>
      <c r="V72" s="16">
        <v>-185.58600000000001</v>
      </c>
      <c r="W72" s="16">
        <v>-171.51</v>
      </c>
      <c r="X72" s="16">
        <v>-151.126</v>
      </c>
      <c r="Y72" s="16">
        <v>-116.01300000000001</v>
      </c>
      <c r="Z72" s="16">
        <v>-56.283299999999997</v>
      </c>
      <c r="AA72" s="16">
        <v>24.3095</v>
      </c>
      <c r="AB72" s="16">
        <v>108.92100000000001</v>
      </c>
      <c r="AC72" s="16">
        <v>161.68</v>
      </c>
      <c r="AD72" s="16">
        <v>186.488</v>
      </c>
    </row>
    <row r="73" spans="1:30" x14ac:dyDescent="0.2">
      <c r="A73" t="s">
        <v>3</v>
      </c>
      <c r="B73" s="5">
        <v>0.83333333333333337</v>
      </c>
      <c r="C73" t="s">
        <v>37</v>
      </c>
      <c r="D73" s="6">
        <v>2.9583333333333335</v>
      </c>
      <c r="E73">
        <v>426</v>
      </c>
      <c r="F73" s="16">
        <v>-230.66300000000001</v>
      </c>
      <c r="G73" s="16">
        <v>-234.81899999999999</v>
      </c>
      <c r="H73" s="16">
        <v>221.31700000000001</v>
      </c>
      <c r="I73" s="16">
        <v>221.89599999999999</v>
      </c>
      <c r="J73" s="16">
        <v>-234.82900000000001</v>
      </c>
      <c r="K73" s="16">
        <v>-235.45099999999999</v>
      </c>
      <c r="L73" s="16">
        <v>-235.476</v>
      </c>
      <c r="M73" s="16">
        <v>224.28100000000001</v>
      </c>
      <c r="N73" s="16">
        <v>224.95099999999999</v>
      </c>
      <c r="O73" s="16">
        <v>224.161</v>
      </c>
      <c r="P73" s="16">
        <v>-239.42599999999999</v>
      </c>
      <c r="Q73" s="16">
        <v>209.745</v>
      </c>
      <c r="R73" s="16">
        <v>198.85900000000001</v>
      </c>
      <c r="S73" s="16">
        <v>-232.64599999999999</v>
      </c>
      <c r="T73" s="16">
        <v>-212.66300000000001</v>
      </c>
      <c r="U73" s="16">
        <v>-195.274</v>
      </c>
      <c r="V73" s="16">
        <v>-181.636</v>
      </c>
      <c r="W73" s="16">
        <v>-166.66800000000001</v>
      </c>
      <c r="X73" s="16">
        <v>-144.697</v>
      </c>
      <c r="Y73" s="16">
        <v>-107.084</v>
      </c>
      <c r="Z73" s="16">
        <v>-45.378100000000003</v>
      </c>
      <c r="AA73" s="16">
        <v>35.0931</v>
      </c>
      <c r="AB73" s="16">
        <v>114.723</v>
      </c>
      <c r="AC73" s="16">
        <v>162.62</v>
      </c>
      <c r="AD73" s="16">
        <v>185.27600000000001</v>
      </c>
    </row>
    <row r="74" spans="1:30" x14ac:dyDescent="0.2">
      <c r="A74" t="s">
        <v>3</v>
      </c>
      <c r="B74" s="5">
        <v>0.83333333333333337</v>
      </c>
      <c r="C74" t="s">
        <v>37</v>
      </c>
      <c r="D74" s="6">
        <v>3</v>
      </c>
      <c r="E74">
        <v>432</v>
      </c>
      <c r="F74" s="16">
        <v>-230.14699999999999</v>
      </c>
      <c r="G74" s="16">
        <v>-234.37799999999999</v>
      </c>
      <c r="H74" s="16">
        <v>218.98500000000001</v>
      </c>
      <c r="I74" s="16">
        <v>219.61099999999999</v>
      </c>
      <c r="J74" s="16">
        <v>-234.40100000000001</v>
      </c>
      <c r="K74" s="16">
        <v>-235.00399999999999</v>
      </c>
      <c r="L74" s="16">
        <v>-235.02799999999999</v>
      </c>
      <c r="M74" s="16">
        <v>222.001</v>
      </c>
      <c r="N74" s="16">
        <v>222.67699999999999</v>
      </c>
      <c r="O74" s="16">
        <v>221.893</v>
      </c>
      <c r="P74" s="16">
        <v>-238.96899999999999</v>
      </c>
      <c r="Q74" s="16">
        <v>207.56299999999999</v>
      </c>
      <c r="R74" s="16">
        <v>196.88900000000001</v>
      </c>
      <c r="S74" s="16">
        <v>-232</v>
      </c>
      <c r="T74" s="16">
        <v>-209.57900000000001</v>
      </c>
      <c r="U74" s="16">
        <v>-191.816</v>
      </c>
      <c r="V74" s="16">
        <v>-177.648</v>
      </c>
      <c r="W74" s="16">
        <v>-161.71600000000001</v>
      </c>
      <c r="X74" s="16">
        <v>-138.04400000000001</v>
      </c>
      <c r="Y74" s="16">
        <v>-97.854600000000005</v>
      </c>
      <c r="Z74" s="16">
        <v>-34.591099999999997</v>
      </c>
      <c r="AA74" s="16">
        <v>45.249899999999997</v>
      </c>
      <c r="AB74" s="16">
        <v>119.93</v>
      </c>
      <c r="AC74" s="16">
        <v>163.227</v>
      </c>
      <c r="AD74" s="16">
        <v>183.952</v>
      </c>
    </row>
    <row r="75" spans="1:30" x14ac:dyDescent="0.2">
      <c r="A75" t="s">
        <v>3</v>
      </c>
      <c r="B75" s="5">
        <v>0.83333333333333337</v>
      </c>
      <c r="C75" t="s">
        <v>37</v>
      </c>
      <c r="D75" s="6">
        <v>3.0416666666666665</v>
      </c>
      <c r="E75">
        <v>438</v>
      </c>
      <c r="F75" s="16">
        <v>-229.61799999999999</v>
      </c>
      <c r="G75" s="16">
        <v>-233.91900000000001</v>
      </c>
      <c r="H75" s="16">
        <v>216.64</v>
      </c>
      <c r="I75" s="16">
        <v>217.31299999999999</v>
      </c>
      <c r="J75" s="16">
        <v>-233.95599999999999</v>
      </c>
      <c r="K75" s="16">
        <v>-234.53899999999999</v>
      </c>
      <c r="L75" s="16">
        <v>-234.56200000000001</v>
      </c>
      <c r="M75" s="16">
        <v>219.71</v>
      </c>
      <c r="N75" s="16">
        <v>220.39</v>
      </c>
      <c r="O75" s="16">
        <v>219.61</v>
      </c>
      <c r="P75" s="16">
        <v>-238.49600000000001</v>
      </c>
      <c r="Q75" s="16">
        <v>205.37799999999999</v>
      </c>
      <c r="R75" s="16">
        <v>194.89500000000001</v>
      </c>
      <c r="S75" s="16">
        <v>-231.333</v>
      </c>
      <c r="T75" s="16">
        <v>-206.50299999999999</v>
      </c>
      <c r="U75" s="16">
        <v>-188.35400000000001</v>
      </c>
      <c r="V75" s="16">
        <v>-173.619</v>
      </c>
      <c r="W75" s="16">
        <v>-156.65199999999999</v>
      </c>
      <c r="X75" s="16">
        <v>-131.18</v>
      </c>
      <c r="Y75" s="16">
        <v>-88.403999999999996</v>
      </c>
      <c r="Z75" s="16">
        <v>-23.8477</v>
      </c>
      <c r="AA75" s="16">
        <v>54.770800000000001</v>
      </c>
      <c r="AB75" s="16">
        <v>124.50700000000001</v>
      </c>
      <c r="AC75" s="16">
        <v>163.52199999999999</v>
      </c>
      <c r="AD75" s="16">
        <v>182.53100000000001</v>
      </c>
    </row>
    <row r="76" spans="1:30" x14ac:dyDescent="0.2">
      <c r="A76" t="s">
        <v>3</v>
      </c>
      <c r="B76" s="5">
        <v>0.83333333333333337</v>
      </c>
      <c r="C76" t="s">
        <v>37</v>
      </c>
      <c r="D76" s="6">
        <v>3.0833333333333335</v>
      </c>
      <c r="E76">
        <v>444</v>
      </c>
      <c r="F76" s="16">
        <v>-229.102</v>
      </c>
      <c r="G76" s="16">
        <v>-233.46</v>
      </c>
      <c r="H76" s="16">
        <v>214.28100000000001</v>
      </c>
      <c r="I76" s="16">
        <v>215</v>
      </c>
      <c r="J76" s="16">
        <v>-233.511</v>
      </c>
      <c r="K76" s="16">
        <v>-234.07499999999999</v>
      </c>
      <c r="L76" s="16">
        <v>-234.09700000000001</v>
      </c>
      <c r="M76" s="16">
        <v>217.40199999999999</v>
      </c>
      <c r="N76" s="16">
        <v>218.08600000000001</v>
      </c>
      <c r="O76" s="16">
        <v>217.31</v>
      </c>
      <c r="P76" s="16">
        <v>-237.94</v>
      </c>
      <c r="Q76" s="16">
        <v>203.18100000000001</v>
      </c>
      <c r="R76" s="16">
        <v>192.86600000000001</v>
      </c>
      <c r="S76" s="16">
        <v>-228.76400000000001</v>
      </c>
      <c r="T76" s="16">
        <v>-203.40799999999999</v>
      </c>
      <c r="U76" s="16">
        <v>-184.93100000000001</v>
      </c>
      <c r="V76" s="16">
        <v>-169.59399999999999</v>
      </c>
      <c r="W76" s="16">
        <v>-151.56700000000001</v>
      </c>
      <c r="X76" s="16">
        <v>-124.048</v>
      </c>
      <c r="Y76" s="16">
        <v>-78.661500000000004</v>
      </c>
      <c r="Z76" s="16">
        <v>-13.230600000000001</v>
      </c>
      <c r="AA76" s="16">
        <v>63.359699999999997</v>
      </c>
      <c r="AB76" s="16">
        <v>128.39699999999999</v>
      </c>
      <c r="AC76" s="16">
        <v>163.494</v>
      </c>
      <c r="AD76" s="16">
        <v>181.00700000000001</v>
      </c>
    </row>
    <row r="77" spans="1:30" x14ac:dyDescent="0.2">
      <c r="A77" t="s">
        <v>3</v>
      </c>
      <c r="B77" s="5">
        <v>0.83333333333333337</v>
      </c>
      <c r="C77" t="s">
        <v>37</v>
      </c>
      <c r="D77" s="6">
        <v>3.125</v>
      </c>
      <c r="E77">
        <v>450</v>
      </c>
      <c r="F77" s="16">
        <v>-228.565</v>
      </c>
      <c r="G77" s="16">
        <v>-232.97200000000001</v>
      </c>
      <c r="H77" s="16">
        <v>211.92599999999999</v>
      </c>
      <c r="I77" s="16">
        <v>212.69</v>
      </c>
      <c r="J77" s="16">
        <v>-233.036</v>
      </c>
      <c r="K77" s="16">
        <v>-233.58199999999999</v>
      </c>
      <c r="L77" s="16">
        <v>-233.60300000000001</v>
      </c>
      <c r="M77" s="16">
        <v>215.096</v>
      </c>
      <c r="N77" s="16">
        <v>215.78299999999999</v>
      </c>
      <c r="O77" s="16">
        <v>215.012</v>
      </c>
      <c r="P77" s="16">
        <v>-237.34100000000001</v>
      </c>
      <c r="Q77" s="16">
        <v>200.983</v>
      </c>
      <c r="R77" s="16">
        <v>190.82599999999999</v>
      </c>
      <c r="S77" s="16">
        <v>-225.90899999999999</v>
      </c>
      <c r="T77" s="16">
        <v>-200.298</v>
      </c>
      <c r="U77" s="16">
        <v>-181.47399999999999</v>
      </c>
      <c r="V77" s="16">
        <v>-165.506</v>
      </c>
      <c r="W77" s="16">
        <v>-145.982</v>
      </c>
      <c r="X77" s="16">
        <v>-116.11</v>
      </c>
      <c r="Y77" s="16">
        <v>-68.695700000000002</v>
      </c>
      <c r="Z77" s="16">
        <v>-2.8055699999999999</v>
      </c>
      <c r="AA77" s="16">
        <v>71.042000000000002</v>
      </c>
      <c r="AB77" s="16">
        <v>130.965</v>
      </c>
      <c r="AC77" s="16">
        <v>163.28899999999999</v>
      </c>
      <c r="AD77" s="16">
        <v>179.40199999999999</v>
      </c>
    </row>
    <row r="78" spans="1:30" x14ac:dyDescent="0.2">
      <c r="A78" t="s">
        <v>3</v>
      </c>
      <c r="B78" s="5">
        <v>0.83333333333333337</v>
      </c>
      <c r="C78" t="s">
        <v>37</v>
      </c>
      <c r="D78" s="6">
        <v>3.1666666666666665</v>
      </c>
      <c r="E78">
        <v>456</v>
      </c>
      <c r="F78" s="16">
        <v>-227.988</v>
      </c>
      <c r="G78" s="16">
        <v>-232.43899999999999</v>
      </c>
      <c r="H78" s="16">
        <v>209.58099999999999</v>
      </c>
      <c r="I78" s="16">
        <v>210.38800000000001</v>
      </c>
      <c r="J78" s="16">
        <v>-232.517</v>
      </c>
      <c r="K78" s="16">
        <v>-233.04400000000001</v>
      </c>
      <c r="L78" s="16">
        <v>-233.06299999999999</v>
      </c>
      <c r="M78" s="16">
        <v>212.79900000000001</v>
      </c>
      <c r="N78" s="16">
        <v>213.488</v>
      </c>
      <c r="O78" s="16">
        <v>212.72</v>
      </c>
      <c r="P78" s="16">
        <v>-236.696</v>
      </c>
      <c r="Q78" s="16">
        <v>198.798</v>
      </c>
      <c r="R78" s="16">
        <v>188.768</v>
      </c>
      <c r="S78" s="16">
        <v>-223.024</v>
      </c>
      <c r="T78" s="16">
        <v>-197.15199999999999</v>
      </c>
      <c r="U78" s="16">
        <v>-177.93199999999999</v>
      </c>
      <c r="V78" s="16">
        <v>-161.31200000000001</v>
      </c>
      <c r="W78" s="16">
        <v>-139.59</v>
      </c>
      <c r="X78" s="16">
        <v>-107.92</v>
      </c>
      <c r="Y78" s="16">
        <v>-58.647199999999998</v>
      </c>
      <c r="Z78" s="16">
        <v>7.4001999999999999</v>
      </c>
      <c r="AA78" s="16">
        <v>78.045299999999997</v>
      </c>
      <c r="AB78" s="16">
        <v>132.88999999999999</v>
      </c>
      <c r="AC78" s="16">
        <v>162.04499999999999</v>
      </c>
      <c r="AD78" s="16">
        <v>177.81700000000001</v>
      </c>
    </row>
    <row r="79" spans="1:30" x14ac:dyDescent="0.2">
      <c r="A79" t="s">
        <v>3</v>
      </c>
      <c r="B79" s="5">
        <v>0.83333333333333337</v>
      </c>
      <c r="C79" t="s">
        <v>37</v>
      </c>
      <c r="D79" s="6">
        <v>3.2083333333333335</v>
      </c>
      <c r="E79">
        <v>462</v>
      </c>
      <c r="F79" s="16">
        <v>-227.386</v>
      </c>
      <c r="G79" s="16">
        <v>-231.876</v>
      </c>
      <c r="H79" s="16">
        <v>207.244</v>
      </c>
      <c r="I79" s="16">
        <v>208.09299999999999</v>
      </c>
      <c r="J79" s="16">
        <v>-231.96899999999999</v>
      </c>
      <c r="K79" s="16">
        <v>-232.47499999999999</v>
      </c>
      <c r="L79" s="16">
        <v>-232.49299999999999</v>
      </c>
      <c r="M79" s="16">
        <v>210.50700000000001</v>
      </c>
      <c r="N79" s="16">
        <v>211.19800000000001</v>
      </c>
      <c r="O79" s="16">
        <v>210.435</v>
      </c>
      <c r="P79" s="16">
        <v>-236.01599999999999</v>
      </c>
      <c r="Q79" s="16">
        <v>196.61699999999999</v>
      </c>
      <c r="R79" s="16">
        <v>186.703</v>
      </c>
      <c r="S79" s="16">
        <v>-220.12700000000001</v>
      </c>
      <c r="T79" s="16">
        <v>-193.97300000000001</v>
      </c>
      <c r="U79" s="16">
        <v>-174.37899999999999</v>
      </c>
      <c r="V79" s="16">
        <v>-156.31700000000001</v>
      </c>
      <c r="W79" s="16">
        <v>-133.07</v>
      </c>
      <c r="X79" s="16">
        <v>-99.572100000000006</v>
      </c>
      <c r="Y79" s="16">
        <v>-48.680199999999999</v>
      </c>
      <c r="Z79" s="16">
        <v>17.186499999999999</v>
      </c>
      <c r="AA79" s="16">
        <v>84.269000000000005</v>
      </c>
      <c r="AB79" s="16">
        <v>134.24700000000001</v>
      </c>
      <c r="AC79" s="16">
        <v>160.42699999999999</v>
      </c>
      <c r="AD79" s="16">
        <v>176.196</v>
      </c>
    </row>
    <row r="80" spans="1:30" x14ac:dyDescent="0.2">
      <c r="A80" t="s">
        <v>3</v>
      </c>
      <c r="B80" s="5">
        <v>0.83333333333333337</v>
      </c>
      <c r="C80" t="s">
        <v>37</v>
      </c>
      <c r="D80" s="6">
        <v>3.25</v>
      </c>
      <c r="E80">
        <v>468</v>
      </c>
      <c r="F80" s="16">
        <v>-226.73599999999999</v>
      </c>
      <c r="G80" s="16">
        <v>-231.25899999999999</v>
      </c>
      <c r="H80" s="16">
        <v>204.93</v>
      </c>
      <c r="I80" s="16">
        <v>205.81800000000001</v>
      </c>
      <c r="J80" s="16">
        <v>-231.369</v>
      </c>
      <c r="K80" s="16">
        <v>-231.85499999999999</v>
      </c>
      <c r="L80" s="16">
        <v>-231.87</v>
      </c>
      <c r="M80" s="16">
        <v>208.23699999999999</v>
      </c>
      <c r="N80" s="16">
        <v>208.928</v>
      </c>
      <c r="O80" s="16">
        <v>208.16900000000001</v>
      </c>
      <c r="P80" s="16">
        <v>-235.28100000000001</v>
      </c>
      <c r="Q80" s="16">
        <v>194.434</v>
      </c>
      <c r="R80" s="16">
        <v>184.738</v>
      </c>
      <c r="S80" s="16">
        <v>-217.19300000000001</v>
      </c>
      <c r="T80" s="16">
        <v>-190.73500000000001</v>
      </c>
      <c r="U80" s="16">
        <v>-170.74100000000001</v>
      </c>
      <c r="V80" s="16">
        <v>-150.84700000000001</v>
      </c>
      <c r="W80" s="16">
        <v>-126.322</v>
      </c>
      <c r="X80" s="16">
        <v>-90.940100000000001</v>
      </c>
      <c r="Y80" s="16">
        <v>-38.650399999999998</v>
      </c>
      <c r="Z80" s="16">
        <v>26.686399999999999</v>
      </c>
      <c r="AA80" s="16">
        <v>89.855400000000003</v>
      </c>
      <c r="AB80" s="16">
        <v>135.16399999999999</v>
      </c>
      <c r="AC80" s="16">
        <v>158.66</v>
      </c>
      <c r="AD80" s="16">
        <v>173.524</v>
      </c>
    </row>
    <row r="81" spans="1:30" x14ac:dyDescent="0.2">
      <c r="A81" t="s">
        <v>3</v>
      </c>
      <c r="B81" s="5">
        <v>0.83333333333333337</v>
      </c>
      <c r="C81" t="s">
        <v>37</v>
      </c>
      <c r="D81" s="6">
        <v>3.2916666666666665</v>
      </c>
      <c r="E81">
        <v>474</v>
      </c>
      <c r="F81" s="16">
        <v>-226.05</v>
      </c>
      <c r="G81" s="16">
        <v>-230.602</v>
      </c>
      <c r="H81" s="16">
        <v>202.63300000000001</v>
      </c>
      <c r="I81" s="16">
        <v>203.56299999999999</v>
      </c>
      <c r="J81" s="16">
        <v>-230.73</v>
      </c>
      <c r="K81" s="16">
        <v>-231.196</v>
      </c>
      <c r="L81" s="16">
        <v>-231.208</v>
      </c>
      <c r="M81" s="16">
        <v>205.98400000000001</v>
      </c>
      <c r="N81" s="16">
        <v>206.67699999999999</v>
      </c>
      <c r="O81" s="16">
        <v>205.92099999999999</v>
      </c>
      <c r="P81" s="16">
        <v>-234.50800000000001</v>
      </c>
      <c r="Q81" s="16">
        <v>192.274</v>
      </c>
      <c r="R81" s="16">
        <v>182.78399999999999</v>
      </c>
      <c r="S81" s="16">
        <v>-214.238</v>
      </c>
      <c r="T81" s="16">
        <v>-187.46199999999999</v>
      </c>
      <c r="U81" s="16">
        <v>-167.02199999999999</v>
      </c>
      <c r="V81" s="16">
        <v>-145.292</v>
      </c>
      <c r="W81" s="16">
        <v>-119.423</v>
      </c>
      <c r="X81" s="16">
        <v>-82.177800000000005</v>
      </c>
      <c r="Y81" s="16">
        <v>-28.7288</v>
      </c>
      <c r="Z81" s="16">
        <v>35.705199999999998</v>
      </c>
      <c r="AA81" s="16">
        <v>94.694299999999998</v>
      </c>
      <c r="AB81" s="16">
        <v>135.60300000000001</v>
      </c>
      <c r="AC81" s="16">
        <v>156.74700000000001</v>
      </c>
      <c r="AD81" s="16">
        <v>170.774</v>
      </c>
    </row>
    <row r="82" spans="1:30" x14ac:dyDescent="0.2">
      <c r="A82" t="s">
        <v>3</v>
      </c>
      <c r="B82" s="5">
        <v>0.83333333333333337</v>
      </c>
      <c r="C82" t="s">
        <v>37</v>
      </c>
      <c r="D82" s="6">
        <v>3.3333333333333335</v>
      </c>
      <c r="E82">
        <v>480</v>
      </c>
      <c r="F82" s="16">
        <v>-225.33799999999999</v>
      </c>
      <c r="G82" s="16">
        <v>-229.91399999999999</v>
      </c>
      <c r="H82" s="16">
        <v>200.35599999999999</v>
      </c>
      <c r="I82" s="16">
        <v>201.32499999999999</v>
      </c>
      <c r="J82" s="16">
        <v>-230.06100000000001</v>
      </c>
      <c r="K82" s="16">
        <v>-230.506</v>
      </c>
      <c r="L82" s="16">
        <v>-230.51400000000001</v>
      </c>
      <c r="M82" s="16">
        <v>203.75</v>
      </c>
      <c r="N82" s="16">
        <v>204.44200000000001</v>
      </c>
      <c r="O82" s="16">
        <v>203.69</v>
      </c>
      <c r="P82" s="16">
        <v>-233.69800000000001</v>
      </c>
      <c r="Q82" s="16">
        <v>190.13</v>
      </c>
      <c r="R82" s="16">
        <v>180.83699999999999</v>
      </c>
      <c r="S82" s="16">
        <v>-211.261</v>
      </c>
      <c r="T82" s="16">
        <v>-184.18299999999999</v>
      </c>
      <c r="U82" s="16">
        <v>-162.75399999999999</v>
      </c>
      <c r="V82" s="16">
        <v>-139.65100000000001</v>
      </c>
      <c r="W82" s="16">
        <v>-112.38500000000001</v>
      </c>
      <c r="X82" s="16">
        <v>-73.352999999999994</v>
      </c>
      <c r="Y82" s="16">
        <v>-19.095099999999999</v>
      </c>
      <c r="Z82" s="16">
        <v>44.009300000000003</v>
      </c>
      <c r="AA82" s="16">
        <v>99.002600000000001</v>
      </c>
      <c r="AB82" s="16">
        <v>135.69300000000001</v>
      </c>
      <c r="AC82" s="16">
        <v>154.73500000000001</v>
      </c>
      <c r="AD82" s="16">
        <v>168.01900000000001</v>
      </c>
    </row>
    <row r="83" spans="1:30" x14ac:dyDescent="0.2">
      <c r="A83" t="s">
        <v>3</v>
      </c>
      <c r="B83" s="5">
        <v>0.83333333333333337</v>
      </c>
      <c r="C83" t="s">
        <v>37</v>
      </c>
      <c r="D83" s="6">
        <v>3.375</v>
      </c>
      <c r="E83">
        <v>486</v>
      </c>
      <c r="F83" s="16">
        <v>-224.57499999999999</v>
      </c>
      <c r="G83" s="16">
        <v>-229.172</v>
      </c>
      <c r="H83" s="16">
        <v>198.095</v>
      </c>
      <c r="I83" s="16">
        <v>199.114</v>
      </c>
      <c r="J83" s="16">
        <v>-229.34</v>
      </c>
      <c r="K83" s="16">
        <v>-229.761</v>
      </c>
      <c r="L83" s="16">
        <v>-229.76599999999999</v>
      </c>
      <c r="M83" s="16">
        <v>201.542</v>
      </c>
      <c r="N83" s="16">
        <v>202.23500000000001</v>
      </c>
      <c r="O83" s="16">
        <v>201.48500000000001</v>
      </c>
      <c r="P83" s="16">
        <v>-232.83199999999999</v>
      </c>
      <c r="Q83" s="16">
        <v>188.11099999999999</v>
      </c>
      <c r="R83" s="16">
        <v>178.059</v>
      </c>
      <c r="S83" s="16">
        <v>-208.23500000000001</v>
      </c>
      <c r="T83" s="16">
        <v>-180.86600000000001</v>
      </c>
      <c r="U83" s="16">
        <v>-157.84800000000001</v>
      </c>
      <c r="V83" s="16">
        <v>-133.86000000000001</v>
      </c>
      <c r="W83" s="16">
        <v>-105.124</v>
      </c>
      <c r="X83" s="16">
        <v>-64.381699999999995</v>
      </c>
      <c r="Y83" s="16">
        <v>-9.5878399999999999</v>
      </c>
      <c r="Z83" s="16">
        <v>51.719000000000001</v>
      </c>
      <c r="AA83" s="16">
        <v>102.744</v>
      </c>
      <c r="AB83" s="16">
        <v>135.489</v>
      </c>
      <c r="AC83" s="16">
        <v>152.66499999999999</v>
      </c>
      <c r="AD83" s="16">
        <v>165.26900000000001</v>
      </c>
    </row>
    <row r="84" spans="1:30" x14ac:dyDescent="0.2">
      <c r="A84" t="s">
        <v>3</v>
      </c>
      <c r="B84" s="5">
        <v>0.83333333333333337</v>
      </c>
      <c r="C84" t="s">
        <v>37</v>
      </c>
      <c r="D84" s="6">
        <v>3.4166666666666665</v>
      </c>
      <c r="E84">
        <v>492</v>
      </c>
      <c r="F84" s="16">
        <v>-223.76</v>
      </c>
      <c r="G84" s="16">
        <v>-228.37200000000001</v>
      </c>
      <c r="H84" s="16">
        <v>195.85599999999999</v>
      </c>
      <c r="I84" s="16">
        <v>196.929</v>
      </c>
      <c r="J84" s="16">
        <v>-228.56200000000001</v>
      </c>
      <c r="K84" s="16">
        <v>-228.96</v>
      </c>
      <c r="L84" s="16">
        <v>-228.96</v>
      </c>
      <c r="M84" s="16">
        <v>199.36</v>
      </c>
      <c r="N84" s="16">
        <v>200.05199999999999</v>
      </c>
      <c r="O84" s="16">
        <v>199.30500000000001</v>
      </c>
      <c r="P84" s="16">
        <v>-231.905</v>
      </c>
      <c r="Q84" s="16">
        <v>186.143</v>
      </c>
      <c r="R84" s="16">
        <v>175.089</v>
      </c>
      <c r="S84" s="16">
        <v>-205.16900000000001</v>
      </c>
      <c r="T84" s="16">
        <v>-177.47900000000001</v>
      </c>
      <c r="U84" s="16">
        <v>-152.86699999999999</v>
      </c>
      <c r="V84" s="16">
        <v>-127.932</v>
      </c>
      <c r="W84" s="16">
        <v>-97.688800000000001</v>
      </c>
      <c r="X84" s="16">
        <v>-55.400100000000002</v>
      </c>
      <c r="Y84" s="16">
        <v>-0.32220500000000002</v>
      </c>
      <c r="Z84" s="16">
        <v>58.79</v>
      </c>
      <c r="AA84" s="16">
        <v>105.874</v>
      </c>
      <c r="AB84" s="16">
        <v>135</v>
      </c>
      <c r="AC84" s="16">
        <v>150.536</v>
      </c>
      <c r="AD84" s="16">
        <v>162.529</v>
      </c>
    </row>
    <row r="85" spans="1:30" x14ac:dyDescent="0.2">
      <c r="A85" t="s">
        <v>3</v>
      </c>
      <c r="B85" s="5">
        <v>0.83333333333333337</v>
      </c>
      <c r="C85" t="s">
        <v>37</v>
      </c>
      <c r="D85" s="6">
        <v>3.4583333333333335</v>
      </c>
      <c r="E85">
        <v>498</v>
      </c>
      <c r="F85" s="16">
        <v>-222.90100000000001</v>
      </c>
      <c r="G85" s="16">
        <v>-227.52199999999999</v>
      </c>
      <c r="H85" s="16">
        <v>193.63300000000001</v>
      </c>
      <c r="I85" s="16">
        <v>194.75700000000001</v>
      </c>
      <c r="J85" s="16">
        <v>-227.73500000000001</v>
      </c>
      <c r="K85" s="16">
        <v>-228.108</v>
      </c>
      <c r="L85" s="16">
        <v>-228.10400000000001</v>
      </c>
      <c r="M85" s="16">
        <v>197.18899999999999</v>
      </c>
      <c r="N85" s="16">
        <v>197.87899999999999</v>
      </c>
      <c r="O85" s="16">
        <v>197.136</v>
      </c>
      <c r="P85" s="16">
        <v>-230.91499999999999</v>
      </c>
      <c r="Q85" s="16">
        <v>184.172</v>
      </c>
      <c r="R85" s="16">
        <v>172.13300000000001</v>
      </c>
      <c r="S85" s="16">
        <v>-202.06</v>
      </c>
      <c r="T85" s="16">
        <v>-174.012</v>
      </c>
      <c r="U85" s="16">
        <v>-147.797</v>
      </c>
      <c r="V85" s="16">
        <v>-121.852</v>
      </c>
      <c r="W85" s="16">
        <v>-90.074299999999994</v>
      </c>
      <c r="X85" s="16">
        <v>-46.387300000000003</v>
      </c>
      <c r="Y85" s="16">
        <v>8.6654</v>
      </c>
      <c r="Z85" s="16">
        <v>65.196799999999996</v>
      </c>
      <c r="AA85" s="16">
        <v>108.392</v>
      </c>
      <c r="AB85" s="16">
        <v>134.239</v>
      </c>
      <c r="AC85" s="16">
        <v>148.339</v>
      </c>
      <c r="AD85" s="16">
        <v>159.785</v>
      </c>
    </row>
    <row r="86" spans="1:30" x14ac:dyDescent="0.2">
      <c r="A86" t="s">
        <v>3</v>
      </c>
      <c r="B86" s="5">
        <v>0.83333333333333337</v>
      </c>
      <c r="C86" t="s">
        <v>37</v>
      </c>
      <c r="D86" s="6">
        <v>3.5</v>
      </c>
      <c r="E86">
        <v>504</v>
      </c>
      <c r="F86" s="16">
        <v>-221.96899999999999</v>
      </c>
      <c r="G86" s="16">
        <v>-226.62100000000001</v>
      </c>
      <c r="H86" s="16">
        <v>191.46100000000001</v>
      </c>
      <c r="I86" s="16">
        <v>192.602</v>
      </c>
      <c r="J86" s="16">
        <v>-226.858</v>
      </c>
      <c r="K86" s="16">
        <v>-227.20599999999999</v>
      </c>
      <c r="L86" s="16">
        <v>-227.196</v>
      </c>
      <c r="M86" s="16">
        <v>195.036</v>
      </c>
      <c r="N86" s="16">
        <v>195.72499999999999</v>
      </c>
      <c r="O86" s="16">
        <v>194.98400000000001</v>
      </c>
      <c r="P86" s="16">
        <v>-228.66300000000001</v>
      </c>
      <c r="Q86" s="16">
        <v>181.63399999999999</v>
      </c>
      <c r="R86" s="16">
        <v>169.19900000000001</v>
      </c>
      <c r="S86" s="16">
        <v>-198.88499999999999</v>
      </c>
      <c r="T86" s="16">
        <v>-170.46600000000001</v>
      </c>
      <c r="U86" s="16">
        <v>-142.636</v>
      </c>
      <c r="V86" s="16">
        <v>-115.625</v>
      </c>
      <c r="W86" s="16">
        <v>-82.308800000000005</v>
      </c>
      <c r="X86" s="16">
        <v>-37.4039</v>
      </c>
      <c r="Y86" s="16">
        <v>17.306799999999999</v>
      </c>
      <c r="Z86" s="16">
        <v>70.924000000000007</v>
      </c>
      <c r="AA86" s="16">
        <v>110.32299999999999</v>
      </c>
      <c r="AB86" s="16">
        <v>133.23099999999999</v>
      </c>
      <c r="AC86" s="16">
        <v>146.08699999999999</v>
      </c>
      <c r="AD86" s="16">
        <v>157.047</v>
      </c>
    </row>
    <row r="87" spans="1:30" x14ac:dyDescent="0.2">
      <c r="A87" t="s">
        <v>3</v>
      </c>
      <c r="B87" s="5">
        <v>0.83333333333333337</v>
      </c>
      <c r="C87" t="s">
        <v>37</v>
      </c>
      <c r="D87" s="6">
        <v>3.5416666666666665</v>
      </c>
      <c r="E87">
        <v>510</v>
      </c>
      <c r="F87" s="16">
        <v>-220.911</v>
      </c>
      <c r="G87" s="16">
        <v>-225.59700000000001</v>
      </c>
      <c r="H87" s="16">
        <v>189.333</v>
      </c>
      <c r="I87" s="16">
        <v>189.685</v>
      </c>
      <c r="J87" s="16">
        <v>-225.85900000000001</v>
      </c>
      <c r="K87" s="16">
        <v>-226.179</v>
      </c>
      <c r="L87" s="16">
        <v>-226.16399999999999</v>
      </c>
      <c r="M87" s="16">
        <v>192.91300000000001</v>
      </c>
      <c r="N87" s="16">
        <v>193.59700000000001</v>
      </c>
      <c r="O87" s="16">
        <v>192.88499999999999</v>
      </c>
      <c r="P87" s="16">
        <v>-225.67099999999999</v>
      </c>
      <c r="Q87" s="16">
        <v>178.59800000000001</v>
      </c>
      <c r="R87" s="16">
        <v>166.304</v>
      </c>
      <c r="S87" s="16">
        <v>-195.55799999999999</v>
      </c>
      <c r="T87" s="16">
        <v>-166.69800000000001</v>
      </c>
      <c r="U87" s="16">
        <v>-137.196</v>
      </c>
      <c r="V87" s="16">
        <v>-108.994</v>
      </c>
      <c r="W87" s="16">
        <v>-74.072999999999993</v>
      </c>
      <c r="X87" s="16">
        <v>-28.090199999999999</v>
      </c>
      <c r="Y87" s="16">
        <v>25.950900000000001</v>
      </c>
      <c r="Z87" s="16">
        <v>76.268500000000003</v>
      </c>
      <c r="AA87" s="16">
        <v>111.884</v>
      </c>
      <c r="AB87" s="16">
        <v>132.084</v>
      </c>
      <c r="AC87" s="16">
        <v>143.828</v>
      </c>
      <c r="AD87" s="16">
        <v>154.34200000000001</v>
      </c>
    </row>
    <row r="88" spans="1:30" x14ac:dyDescent="0.2">
      <c r="A88" t="s">
        <v>3</v>
      </c>
      <c r="B88" s="5">
        <v>0.83333333333333337</v>
      </c>
      <c r="C88" t="s">
        <v>37</v>
      </c>
      <c r="D88" s="6">
        <v>3.5833333333333335</v>
      </c>
      <c r="E88">
        <v>516</v>
      </c>
      <c r="F88" s="16">
        <v>-219.624</v>
      </c>
      <c r="G88" s="16">
        <v>-224.328</v>
      </c>
      <c r="H88" s="16">
        <v>186.208</v>
      </c>
      <c r="I88" s="16">
        <v>186.542</v>
      </c>
      <c r="J88" s="16">
        <v>-224.62299999999999</v>
      </c>
      <c r="K88" s="16">
        <v>-224.90899999999999</v>
      </c>
      <c r="L88" s="16">
        <v>-224.886</v>
      </c>
      <c r="M88" s="16">
        <v>190.14699999999999</v>
      </c>
      <c r="N88" s="16">
        <v>191.23099999999999</v>
      </c>
      <c r="O88" s="16">
        <v>190.136</v>
      </c>
      <c r="P88" s="16">
        <v>-222.42699999999999</v>
      </c>
      <c r="Q88" s="16">
        <v>175.63399999999999</v>
      </c>
      <c r="R88" s="16">
        <v>163.49</v>
      </c>
      <c r="S88" s="16">
        <v>-191.947</v>
      </c>
      <c r="T88" s="16">
        <v>-162.02799999999999</v>
      </c>
      <c r="U88" s="16">
        <v>-131.15700000000001</v>
      </c>
      <c r="V88" s="16">
        <v>-101.514</v>
      </c>
      <c r="W88" s="16">
        <v>-64.788200000000003</v>
      </c>
      <c r="X88" s="16">
        <v>-17.845400000000001</v>
      </c>
      <c r="Y88" s="16">
        <v>35.129899999999999</v>
      </c>
      <c r="Z88" s="16">
        <v>81.570700000000002</v>
      </c>
      <c r="AA88" s="16">
        <v>113.283</v>
      </c>
      <c r="AB88" s="16">
        <v>130.90600000000001</v>
      </c>
      <c r="AC88" s="16">
        <v>141.62</v>
      </c>
      <c r="AD88" s="16">
        <v>151.71</v>
      </c>
    </row>
    <row r="89" spans="1:30" x14ac:dyDescent="0.2">
      <c r="A89" t="s">
        <v>3</v>
      </c>
      <c r="B89" s="5">
        <v>0.83333333333333337</v>
      </c>
      <c r="C89" t="s">
        <v>37</v>
      </c>
      <c r="D89" s="6">
        <v>3.625</v>
      </c>
      <c r="E89">
        <v>522</v>
      </c>
      <c r="F89" s="16">
        <v>-218.13200000000001</v>
      </c>
      <c r="G89" s="16">
        <v>-222.83799999999999</v>
      </c>
      <c r="H89" s="16">
        <v>183.167</v>
      </c>
      <c r="I89" s="16">
        <v>183.471</v>
      </c>
      <c r="J89" s="16">
        <v>-223.173</v>
      </c>
      <c r="K89" s="16">
        <v>-223.42</v>
      </c>
      <c r="L89" s="16">
        <v>-223.386</v>
      </c>
      <c r="M89" s="16">
        <v>187.072</v>
      </c>
      <c r="N89" s="16">
        <v>188.15600000000001</v>
      </c>
      <c r="O89" s="16">
        <v>187.06100000000001</v>
      </c>
      <c r="P89" s="16">
        <v>-218.96100000000001</v>
      </c>
      <c r="Q89" s="16">
        <v>172.74199999999999</v>
      </c>
      <c r="R89" s="16">
        <v>160.73599999999999</v>
      </c>
      <c r="S89" s="16">
        <v>-188.09</v>
      </c>
      <c r="T89" s="16">
        <v>-156.47800000000001</v>
      </c>
      <c r="U89" s="16">
        <v>-124.605</v>
      </c>
      <c r="V89" s="16">
        <v>-93.329599999999999</v>
      </c>
      <c r="W89" s="16">
        <v>-54.771500000000003</v>
      </c>
      <c r="X89" s="16">
        <v>-7.25427</v>
      </c>
      <c r="Y89" s="16">
        <v>44.057600000000001</v>
      </c>
      <c r="Z89" s="16">
        <v>86.571899999999999</v>
      </c>
      <c r="AA89" s="16">
        <v>114.348</v>
      </c>
      <c r="AB89" s="16">
        <v>129.62700000000001</v>
      </c>
      <c r="AC89" s="16">
        <v>139.42500000000001</v>
      </c>
      <c r="AD89" s="16">
        <v>149.12700000000001</v>
      </c>
    </row>
    <row r="90" spans="1:30" x14ac:dyDescent="0.2">
      <c r="A90" t="s">
        <v>3</v>
      </c>
      <c r="B90" s="5">
        <v>0.83333333333333337</v>
      </c>
      <c r="C90" t="s">
        <v>37</v>
      </c>
      <c r="D90" s="6">
        <v>3.6666666666666665</v>
      </c>
      <c r="E90">
        <v>528</v>
      </c>
      <c r="F90" s="16">
        <v>-216.542</v>
      </c>
      <c r="G90" s="16">
        <v>-221.24</v>
      </c>
      <c r="H90" s="16">
        <v>180.155</v>
      </c>
      <c r="I90" s="16">
        <v>180.428</v>
      </c>
      <c r="J90" s="16">
        <v>-221.62</v>
      </c>
      <c r="K90" s="16">
        <v>-221.82400000000001</v>
      </c>
      <c r="L90" s="16">
        <v>-221.779</v>
      </c>
      <c r="M90" s="16">
        <v>184.02699999999999</v>
      </c>
      <c r="N90" s="16">
        <v>185.10900000000001</v>
      </c>
      <c r="O90" s="16">
        <v>184.01400000000001</v>
      </c>
      <c r="P90" s="16">
        <v>-215.41</v>
      </c>
      <c r="Q90" s="16">
        <v>169.887</v>
      </c>
      <c r="R90" s="16">
        <v>158.01300000000001</v>
      </c>
      <c r="S90" s="16">
        <v>-184.11</v>
      </c>
      <c r="T90" s="16">
        <v>-150.78100000000001</v>
      </c>
      <c r="U90" s="16">
        <v>-117.84</v>
      </c>
      <c r="V90" s="16">
        <v>-84.920100000000005</v>
      </c>
      <c r="W90" s="16">
        <v>-44.759700000000002</v>
      </c>
      <c r="X90" s="16">
        <v>2.93343</v>
      </c>
      <c r="Y90" s="16">
        <v>52.036200000000001</v>
      </c>
      <c r="Z90" s="16">
        <v>90.742699999999999</v>
      </c>
      <c r="AA90" s="16">
        <v>114.914</v>
      </c>
      <c r="AB90" s="16">
        <v>128.18799999999999</v>
      </c>
      <c r="AC90" s="16">
        <v>137.209</v>
      </c>
      <c r="AD90" s="16">
        <v>146.566</v>
      </c>
    </row>
    <row r="91" spans="1:30" x14ac:dyDescent="0.2">
      <c r="A91" t="s">
        <v>3</v>
      </c>
      <c r="B91" s="5">
        <v>0.83333333333333337</v>
      </c>
      <c r="C91" t="s">
        <v>37</v>
      </c>
      <c r="D91" s="6">
        <v>3.7083333333333335</v>
      </c>
      <c r="E91">
        <v>534</v>
      </c>
      <c r="F91" s="16">
        <v>-214.84700000000001</v>
      </c>
      <c r="G91" s="16">
        <v>-219.529</v>
      </c>
      <c r="H91" s="16">
        <v>177.17400000000001</v>
      </c>
      <c r="I91" s="16">
        <v>177.41200000000001</v>
      </c>
      <c r="J91" s="16">
        <v>-219.95500000000001</v>
      </c>
      <c r="K91" s="16">
        <v>-220.11500000000001</v>
      </c>
      <c r="L91" s="16">
        <v>-220.05699999999999</v>
      </c>
      <c r="M91" s="16">
        <v>181.00899999999999</v>
      </c>
      <c r="N91" s="16">
        <v>182.08799999999999</v>
      </c>
      <c r="O91" s="16">
        <v>180.99299999999999</v>
      </c>
      <c r="P91" s="16">
        <v>-211.75700000000001</v>
      </c>
      <c r="Q91" s="16">
        <v>167.05199999999999</v>
      </c>
      <c r="R91" s="16">
        <v>155.30799999999999</v>
      </c>
      <c r="S91" s="16">
        <v>-179.98699999999999</v>
      </c>
      <c r="T91" s="16">
        <v>-144.91399999999999</v>
      </c>
      <c r="U91" s="16">
        <v>-110.842</v>
      </c>
      <c r="V91" s="16">
        <v>-76.300700000000006</v>
      </c>
      <c r="W91" s="16">
        <v>-34.805900000000001</v>
      </c>
      <c r="X91" s="16">
        <v>12.6708</v>
      </c>
      <c r="Y91" s="16">
        <v>59.113399999999999</v>
      </c>
      <c r="Z91" s="16">
        <v>94.065399999999997</v>
      </c>
      <c r="AA91" s="16">
        <v>115.01</v>
      </c>
      <c r="AB91" s="16">
        <v>126.59</v>
      </c>
      <c r="AC91" s="16">
        <v>134.959</v>
      </c>
      <c r="AD91" s="16">
        <v>144.011</v>
      </c>
    </row>
    <row r="92" spans="1:30" x14ac:dyDescent="0.2">
      <c r="A92" t="s">
        <v>3</v>
      </c>
      <c r="B92" s="5">
        <v>0.83333333333333337</v>
      </c>
      <c r="C92" t="s">
        <v>37</v>
      </c>
      <c r="D92" s="6">
        <v>3.75</v>
      </c>
      <c r="E92">
        <v>540</v>
      </c>
      <c r="F92" s="16">
        <v>-212.209</v>
      </c>
      <c r="G92" s="16">
        <v>-217.714</v>
      </c>
      <c r="H92" s="16">
        <v>174.221</v>
      </c>
      <c r="I92" s="16">
        <v>174.42099999999999</v>
      </c>
      <c r="J92" s="16">
        <v>-218.179</v>
      </c>
      <c r="K92" s="16">
        <v>-218.304</v>
      </c>
      <c r="L92" s="16">
        <v>-218.23</v>
      </c>
      <c r="M92" s="16">
        <v>178.012</v>
      </c>
      <c r="N92" s="16">
        <v>179.089</v>
      </c>
      <c r="O92" s="16">
        <v>177.995</v>
      </c>
      <c r="P92" s="16">
        <v>-207.99</v>
      </c>
      <c r="Q92" s="16">
        <v>164.23</v>
      </c>
      <c r="R92" s="16">
        <v>152.61799999999999</v>
      </c>
      <c r="S92" s="16">
        <v>-175.727</v>
      </c>
      <c r="T92" s="16">
        <v>-138.88399999999999</v>
      </c>
      <c r="U92" s="16">
        <v>-103.636</v>
      </c>
      <c r="V92" s="16">
        <v>-67.522999999999996</v>
      </c>
      <c r="W92" s="16">
        <v>-25.002800000000001</v>
      </c>
      <c r="X92" s="16">
        <v>21.864000000000001</v>
      </c>
      <c r="Y92" s="16">
        <v>65.270099999999999</v>
      </c>
      <c r="Z92" s="16">
        <v>96.595100000000002</v>
      </c>
      <c r="AA92" s="16">
        <v>114.702</v>
      </c>
      <c r="AB92" s="16">
        <v>124.864</v>
      </c>
      <c r="AC92" s="16">
        <v>132.68199999999999</v>
      </c>
      <c r="AD92" s="16">
        <v>141.46100000000001</v>
      </c>
    </row>
    <row r="93" spans="1:30" x14ac:dyDescent="0.2">
      <c r="A93" t="s">
        <v>3</v>
      </c>
      <c r="B93" s="5">
        <v>0.83333333333333337</v>
      </c>
      <c r="C93" t="s">
        <v>37</v>
      </c>
      <c r="D93" s="6">
        <v>3.7916666666666665</v>
      </c>
      <c r="E93">
        <v>546</v>
      </c>
      <c r="F93" s="16">
        <v>-208.745</v>
      </c>
      <c r="G93" s="16">
        <v>-215.78899999999999</v>
      </c>
      <c r="H93" s="16">
        <v>171.298</v>
      </c>
      <c r="I93" s="16">
        <v>171.458</v>
      </c>
      <c r="J93" s="16">
        <v>-216.28399999999999</v>
      </c>
      <c r="K93" s="16">
        <v>-216.38399999999999</v>
      </c>
      <c r="L93" s="16">
        <v>-216.291</v>
      </c>
      <c r="M93" s="16">
        <v>175.042</v>
      </c>
      <c r="N93" s="16">
        <v>176.11600000000001</v>
      </c>
      <c r="O93" s="16">
        <v>175.023</v>
      </c>
      <c r="P93" s="16">
        <v>-204.10400000000001</v>
      </c>
      <c r="Q93" s="16">
        <v>161.429</v>
      </c>
      <c r="R93" s="16">
        <v>149.94800000000001</v>
      </c>
      <c r="S93" s="16">
        <v>-171.322</v>
      </c>
      <c r="T93" s="16">
        <v>-132.696</v>
      </c>
      <c r="U93" s="16">
        <v>-96.247600000000006</v>
      </c>
      <c r="V93" s="16">
        <v>-58.674700000000001</v>
      </c>
      <c r="W93" s="16">
        <v>-15.463200000000001</v>
      </c>
      <c r="X93" s="16">
        <v>30.419599999999999</v>
      </c>
      <c r="Y93" s="16">
        <v>70.512500000000003</v>
      </c>
      <c r="Z93" s="16">
        <v>98.406400000000005</v>
      </c>
      <c r="AA93" s="16">
        <v>114.047</v>
      </c>
      <c r="AB93" s="16">
        <v>123.033</v>
      </c>
      <c r="AC93" s="16">
        <v>130.38900000000001</v>
      </c>
      <c r="AD93" s="16">
        <v>138.923</v>
      </c>
    </row>
    <row r="94" spans="1:30" x14ac:dyDescent="0.2">
      <c r="A94" t="s">
        <v>3</v>
      </c>
      <c r="B94" s="5">
        <v>0.83333333333333337</v>
      </c>
      <c r="C94" t="s">
        <v>37</v>
      </c>
      <c r="D94" s="6">
        <v>3.8333333333333335</v>
      </c>
      <c r="E94">
        <v>552</v>
      </c>
      <c r="F94" s="16">
        <v>-205.19300000000001</v>
      </c>
      <c r="G94" s="16">
        <v>-213.77500000000001</v>
      </c>
      <c r="H94" s="16">
        <v>168.40199999999999</v>
      </c>
      <c r="I94" s="16">
        <v>168.518</v>
      </c>
      <c r="J94" s="16">
        <v>-213.65199999999999</v>
      </c>
      <c r="K94" s="16">
        <v>-214.36099999999999</v>
      </c>
      <c r="L94" s="16">
        <v>-214.26499999999999</v>
      </c>
      <c r="M94" s="16">
        <v>172.096</v>
      </c>
      <c r="N94" s="16">
        <v>173.166</v>
      </c>
      <c r="O94" s="16">
        <v>172.07400000000001</v>
      </c>
      <c r="P94" s="16">
        <v>-200.15</v>
      </c>
      <c r="Q94" s="16">
        <v>158.65700000000001</v>
      </c>
      <c r="R94" s="16">
        <v>147.303</v>
      </c>
      <c r="S94" s="16">
        <v>-166.80600000000001</v>
      </c>
      <c r="T94" s="16">
        <v>-126.414</v>
      </c>
      <c r="U94" s="16">
        <v>-88.782399999999996</v>
      </c>
      <c r="V94" s="16">
        <v>-49.927900000000001</v>
      </c>
      <c r="W94" s="16">
        <v>-6.4181100000000004</v>
      </c>
      <c r="X94" s="16">
        <v>38.094200000000001</v>
      </c>
      <c r="Y94" s="16">
        <v>74.899699999999996</v>
      </c>
      <c r="Z94" s="16">
        <v>99.573599999999999</v>
      </c>
      <c r="AA94" s="16">
        <v>113.114</v>
      </c>
      <c r="AB94" s="16">
        <v>121.13</v>
      </c>
      <c r="AC94" s="16">
        <v>128.095</v>
      </c>
      <c r="AD94" s="16">
        <v>136.40799999999999</v>
      </c>
    </row>
    <row r="95" spans="1:30" x14ac:dyDescent="0.2">
      <c r="A95" t="s">
        <v>3</v>
      </c>
      <c r="B95" s="5">
        <v>0.83333333333333337</v>
      </c>
      <c r="C95" t="s">
        <v>37</v>
      </c>
      <c r="D95" s="6">
        <v>3.875</v>
      </c>
      <c r="E95">
        <v>558</v>
      </c>
      <c r="F95" s="16">
        <v>-201.57</v>
      </c>
      <c r="G95" s="16">
        <v>-211.703</v>
      </c>
      <c r="H95" s="16">
        <v>165.53800000000001</v>
      </c>
      <c r="I95" s="16">
        <v>165.613</v>
      </c>
      <c r="J95" s="16">
        <v>-210.06700000000001</v>
      </c>
      <c r="K95" s="16">
        <v>-212.26300000000001</v>
      </c>
      <c r="L95" s="16">
        <v>-212.18600000000001</v>
      </c>
      <c r="M95" s="16">
        <v>169.184</v>
      </c>
      <c r="N95" s="16">
        <v>170.249</v>
      </c>
      <c r="O95" s="16">
        <v>169.15799999999999</v>
      </c>
      <c r="P95" s="16">
        <v>-196.16900000000001</v>
      </c>
      <c r="Q95" s="16">
        <v>155.92400000000001</v>
      </c>
      <c r="R95" s="16">
        <v>144.69399999999999</v>
      </c>
      <c r="S95" s="16">
        <v>-162.22800000000001</v>
      </c>
      <c r="T95" s="16">
        <v>-120.114</v>
      </c>
      <c r="U95" s="16">
        <v>-81.353200000000001</v>
      </c>
      <c r="V95" s="16">
        <v>-41.46</v>
      </c>
      <c r="W95" s="16">
        <v>1.9921</v>
      </c>
      <c r="X95" s="16">
        <v>44.720599999999997</v>
      </c>
      <c r="Y95" s="16">
        <v>78.5364</v>
      </c>
      <c r="Z95" s="16">
        <v>100.232</v>
      </c>
      <c r="AA95" s="16">
        <v>111.97499999999999</v>
      </c>
      <c r="AB95" s="16">
        <v>119.18600000000001</v>
      </c>
      <c r="AC95" s="16">
        <v>125.816</v>
      </c>
      <c r="AD95" s="16">
        <v>133.92500000000001</v>
      </c>
    </row>
    <row r="96" spans="1:30" x14ac:dyDescent="0.2">
      <c r="A96" t="s">
        <v>3</v>
      </c>
      <c r="B96" s="5">
        <v>0.83333333333333337</v>
      </c>
      <c r="C96" t="s">
        <v>37</v>
      </c>
      <c r="D96" s="6">
        <v>3.9166666666666665</v>
      </c>
      <c r="E96">
        <v>564</v>
      </c>
      <c r="F96" s="16">
        <v>-197.87299999999999</v>
      </c>
      <c r="G96" s="16">
        <v>-209.50700000000001</v>
      </c>
      <c r="H96" s="16">
        <v>162.71100000000001</v>
      </c>
      <c r="I96" s="16">
        <v>162.74199999999999</v>
      </c>
      <c r="J96" s="16">
        <v>-206.398</v>
      </c>
      <c r="K96" s="16">
        <v>-210.042</v>
      </c>
      <c r="L96" s="16">
        <v>-209.982</v>
      </c>
      <c r="M96" s="16">
        <v>166.30699999999999</v>
      </c>
      <c r="N96" s="16">
        <v>167.36600000000001</v>
      </c>
      <c r="O96" s="16">
        <v>166.27699999999999</v>
      </c>
      <c r="P96" s="16">
        <v>-192.083</v>
      </c>
      <c r="Q96" s="16">
        <v>153.22900000000001</v>
      </c>
      <c r="R96" s="16">
        <v>142.12100000000001</v>
      </c>
      <c r="S96" s="16">
        <v>-157.499</v>
      </c>
      <c r="T96" s="16">
        <v>-113.69799999999999</v>
      </c>
      <c r="U96" s="16">
        <v>-73.860699999999994</v>
      </c>
      <c r="V96" s="16">
        <v>-33.157400000000003</v>
      </c>
      <c r="W96" s="16">
        <v>9.9438200000000005</v>
      </c>
      <c r="X96" s="16">
        <v>50.567700000000002</v>
      </c>
      <c r="Y96" s="16">
        <v>81.438199999999995</v>
      </c>
      <c r="Z96" s="16">
        <v>100.455</v>
      </c>
      <c r="AA96" s="16">
        <v>110.676</v>
      </c>
      <c r="AB96" s="16">
        <v>117.21599999999999</v>
      </c>
      <c r="AC96" s="16">
        <v>123.556</v>
      </c>
      <c r="AD96" s="16">
        <v>131.477</v>
      </c>
    </row>
    <row r="97" spans="1:30" x14ac:dyDescent="0.2">
      <c r="A97" t="s">
        <v>3</v>
      </c>
      <c r="B97" s="5">
        <v>0.83333333333333337</v>
      </c>
      <c r="C97" t="s">
        <v>37</v>
      </c>
      <c r="D97" s="6">
        <v>3.9583333333333335</v>
      </c>
      <c r="E97">
        <v>570</v>
      </c>
      <c r="F97" s="16">
        <v>-194.27500000000001</v>
      </c>
      <c r="G97" s="16">
        <v>-205.898</v>
      </c>
      <c r="H97" s="16">
        <v>159.89400000000001</v>
      </c>
      <c r="I97" s="16">
        <v>159.881</v>
      </c>
      <c r="J97" s="16">
        <v>-202.792</v>
      </c>
      <c r="K97" s="16">
        <v>-207.18600000000001</v>
      </c>
      <c r="L97" s="16">
        <v>-207.78399999999999</v>
      </c>
      <c r="M97" s="16">
        <v>163.435</v>
      </c>
      <c r="N97" s="16">
        <v>164.489</v>
      </c>
      <c r="O97" s="16">
        <v>163.40199999999999</v>
      </c>
      <c r="P97" s="16">
        <v>-188.05099999999999</v>
      </c>
      <c r="Q97" s="16">
        <v>150.53200000000001</v>
      </c>
      <c r="R97" s="16">
        <v>139.55199999999999</v>
      </c>
      <c r="S97" s="16">
        <v>-152.83199999999999</v>
      </c>
      <c r="T97" s="16">
        <v>-107.438</v>
      </c>
      <c r="U97" s="16">
        <v>-66.641499999999994</v>
      </c>
      <c r="V97" s="16">
        <v>-25.3992</v>
      </c>
      <c r="W97" s="16">
        <v>17.0928</v>
      </c>
      <c r="X97" s="16">
        <v>55.432400000000001</v>
      </c>
      <c r="Y97" s="16">
        <v>83.544600000000003</v>
      </c>
      <c r="Z97" s="16">
        <v>100.241</v>
      </c>
      <c r="AA97" s="16">
        <v>109.20399999999999</v>
      </c>
      <c r="AB97" s="16">
        <v>115.19499999999999</v>
      </c>
      <c r="AC97" s="16">
        <v>121.28400000000001</v>
      </c>
      <c r="AD97" s="16">
        <v>129.03</v>
      </c>
    </row>
    <row r="98" spans="1:30" x14ac:dyDescent="0.2">
      <c r="A98" t="s">
        <v>3</v>
      </c>
      <c r="B98" s="5">
        <v>0.83333333333333337</v>
      </c>
      <c r="C98" t="s">
        <v>37</v>
      </c>
      <c r="D98" s="6">
        <v>4</v>
      </c>
      <c r="E98">
        <v>576</v>
      </c>
      <c r="F98" s="16">
        <v>-190.767</v>
      </c>
      <c r="G98" s="16">
        <v>-202.31899999999999</v>
      </c>
      <c r="H98" s="16">
        <v>157.09899999999999</v>
      </c>
      <c r="I98" s="16">
        <v>157.03899999999999</v>
      </c>
      <c r="J98" s="16">
        <v>-199.25</v>
      </c>
      <c r="K98" s="16">
        <v>-203.614</v>
      </c>
      <c r="L98" s="16">
        <v>-204.649</v>
      </c>
      <c r="M98" s="16">
        <v>160.58199999999999</v>
      </c>
      <c r="N98" s="16">
        <v>161.63</v>
      </c>
      <c r="O98" s="16">
        <v>160.54499999999999</v>
      </c>
      <c r="P98" s="16">
        <v>-184.08199999999999</v>
      </c>
      <c r="Q98" s="16">
        <v>147.85400000000001</v>
      </c>
      <c r="R98" s="16">
        <v>137.00200000000001</v>
      </c>
      <c r="S98" s="16">
        <v>-148.23400000000001</v>
      </c>
      <c r="T98" s="16">
        <v>-101.349</v>
      </c>
      <c r="U98" s="16">
        <v>-59.719499999999996</v>
      </c>
      <c r="V98" s="16">
        <v>-18.186299999999999</v>
      </c>
      <c r="W98" s="16">
        <v>23.483599999999999</v>
      </c>
      <c r="X98" s="16">
        <v>59.432600000000001</v>
      </c>
      <c r="Y98" s="16">
        <v>84.983099999999993</v>
      </c>
      <c r="Z98" s="16">
        <v>99.684299999999993</v>
      </c>
      <c r="AA98" s="16">
        <v>107.61</v>
      </c>
      <c r="AB98" s="16">
        <v>113.15</v>
      </c>
      <c r="AC98" s="16">
        <v>119.02</v>
      </c>
      <c r="AD98" s="16">
        <v>126.602</v>
      </c>
    </row>
    <row r="99" spans="1:30" x14ac:dyDescent="0.2">
      <c r="A99" t="s">
        <v>3</v>
      </c>
      <c r="B99" s="5">
        <v>0.83333333333333337</v>
      </c>
      <c r="C99" t="s">
        <v>37</v>
      </c>
      <c r="D99" s="6">
        <v>4.041666666666667</v>
      </c>
      <c r="E99">
        <v>582</v>
      </c>
      <c r="F99" s="16">
        <v>-187.244</v>
      </c>
      <c r="G99" s="16">
        <v>-198.71</v>
      </c>
      <c r="H99" s="16">
        <v>154.33500000000001</v>
      </c>
      <c r="I99" s="16">
        <v>154.227</v>
      </c>
      <c r="J99" s="16">
        <v>-195.68899999999999</v>
      </c>
      <c r="K99" s="16">
        <v>-200.00800000000001</v>
      </c>
      <c r="L99" s="16">
        <v>-201.02799999999999</v>
      </c>
      <c r="M99" s="16">
        <v>157.75899999999999</v>
      </c>
      <c r="N99" s="16">
        <v>158.798</v>
      </c>
      <c r="O99" s="16">
        <v>157.71600000000001</v>
      </c>
      <c r="P99" s="16">
        <v>-180.07300000000001</v>
      </c>
      <c r="Q99" s="16">
        <v>145.202</v>
      </c>
      <c r="R99" s="16">
        <v>134.47999999999999</v>
      </c>
      <c r="S99" s="16">
        <v>-143.559</v>
      </c>
      <c r="T99" s="16">
        <v>-95.292000000000002</v>
      </c>
      <c r="U99" s="16">
        <v>-52.9482</v>
      </c>
      <c r="V99" s="16">
        <v>-11.350199999999999</v>
      </c>
      <c r="W99" s="16">
        <v>29.2959</v>
      </c>
      <c r="X99" s="16">
        <v>62.793399999999998</v>
      </c>
      <c r="Y99" s="16">
        <v>85.938800000000001</v>
      </c>
      <c r="Z99" s="16">
        <v>98.893500000000003</v>
      </c>
      <c r="AA99" s="16">
        <v>105.947</v>
      </c>
      <c r="AB99" s="16">
        <v>111.10299999999999</v>
      </c>
      <c r="AC99" s="16">
        <v>116.776</v>
      </c>
      <c r="AD99" s="16">
        <v>124.203</v>
      </c>
    </row>
    <row r="100" spans="1:30" x14ac:dyDescent="0.2">
      <c r="A100" t="s">
        <v>3</v>
      </c>
      <c r="B100" s="5">
        <v>0.83333333333333337</v>
      </c>
      <c r="C100" t="s">
        <v>37</v>
      </c>
      <c r="D100" s="6">
        <v>4.083333333333333</v>
      </c>
      <c r="E100">
        <v>588</v>
      </c>
      <c r="F100" s="16">
        <v>-183.67</v>
      </c>
      <c r="G100" s="16">
        <v>-195.047</v>
      </c>
      <c r="H100" s="16">
        <v>151.60300000000001</v>
      </c>
      <c r="I100" s="16">
        <v>151.44900000000001</v>
      </c>
      <c r="J100" s="16">
        <v>-192.07900000000001</v>
      </c>
      <c r="K100" s="16">
        <v>-196.34899999999999</v>
      </c>
      <c r="L100" s="16">
        <v>-197.351</v>
      </c>
      <c r="M100" s="16">
        <v>154.96899999999999</v>
      </c>
      <c r="N100" s="16">
        <v>156</v>
      </c>
      <c r="O100" s="16">
        <v>154.922</v>
      </c>
      <c r="P100" s="16">
        <v>-176.06</v>
      </c>
      <c r="Q100" s="16">
        <v>142.59399999999999</v>
      </c>
      <c r="R100" s="16">
        <v>132</v>
      </c>
      <c r="S100" s="16">
        <v>-138.113</v>
      </c>
      <c r="T100" s="16">
        <v>-89.290300000000002</v>
      </c>
      <c r="U100" s="16">
        <v>-46.416400000000003</v>
      </c>
      <c r="V100" s="16">
        <v>-5.0063899999999997</v>
      </c>
      <c r="W100" s="16">
        <v>34.363500000000002</v>
      </c>
      <c r="X100" s="16">
        <v>65.6738</v>
      </c>
      <c r="Y100" s="16">
        <v>86.514799999999994</v>
      </c>
      <c r="Z100" s="16">
        <v>97.942800000000005</v>
      </c>
      <c r="AA100" s="16">
        <v>104.254</v>
      </c>
      <c r="AB100" s="16">
        <v>109.08</v>
      </c>
      <c r="AC100" s="16">
        <v>114.57299999999999</v>
      </c>
      <c r="AD100" s="16">
        <v>121.848</v>
      </c>
    </row>
    <row r="101" spans="1:30" x14ac:dyDescent="0.2">
      <c r="A101" t="s">
        <v>3</v>
      </c>
      <c r="B101" s="5">
        <v>0.83333333333333337</v>
      </c>
      <c r="C101" t="s">
        <v>37</v>
      </c>
      <c r="D101" s="6">
        <v>4.125</v>
      </c>
      <c r="E101">
        <v>594</v>
      </c>
      <c r="F101" s="16">
        <v>-180.053</v>
      </c>
      <c r="G101" s="16">
        <v>-191.33500000000001</v>
      </c>
      <c r="H101" s="16">
        <v>148.904</v>
      </c>
      <c r="I101" s="16">
        <v>148.70400000000001</v>
      </c>
      <c r="J101" s="16">
        <v>-188.42</v>
      </c>
      <c r="K101" s="16">
        <v>-192.63900000000001</v>
      </c>
      <c r="L101" s="16">
        <v>-193.624</v>
      </c>
      <c r="M101" s="16">
        <v>152.21199999999999</v>
      </c>
      <c r="N101" s="16">
        <v>153.23400000000001</v>
      </c>
      <c r="O101" s="16">
        <v>152.15899999999999</v>
      </c>
      <c r="P101" s="16">
        <v>-171.989</v>
      </c>
      <c r="Q101" s="16">
        <v>140.02199999999999</v>
      </c>
      <c r="R101" s="16">
        <v>129.55500000000001</v>
      </c>
      <c r="S101" s="16">
        <v>-132.65700000000001</v>
      </c>
      <c r="T101" s="16">
        <v>-83.339500000000001</v>
      </c>
      <c r="U101" s="16">
        <v>-40.099499999999999</v>
      </c>
      <c r="V101" s="16">
        <v>0.94436900000000001</v>
      </c>
      <c r="W101" s="16">
        <v>38.853900000000003</v>
      </c>
      <c r="X101" s="16">
        <v>68.019300000000001</v>
      </c>
      <c r="Y101" s="16">
        <v>86.839799999999997</v>
      </c>
      <c r="Z101" s="16">
        <v>97.005200000000002</v>
      </c>
      <c r="AA101" s="16">
        <v>102.569</v>
      </c>
      <c r="AB101" s="16">
        <v>107.074</v>
      </c>
      <c r="AC101" s="16">
        <v>112.402</v>
      </c>
      <c r="AD101" s="16">
        <v>119.53</v>
      </c>
    </row>
    <row r="102" spans="1:30" x14ac:dyDescent="0.2">
      <c r="A102" t="s">
        <v>3</v>
      </c>
      <c r="B102" s="5">
        <v>0.83333333333333337</v>
      </c>
      <c r="C102" t="s">
        <v>37</v>
      </c>
      <c r="D102" s="6">
        <v>4.166666666666667</v>
      </c>
      <c r="E102">
        <v>600</v>
      </c>
      <c r="F102" s="16">
        <v>-176.48</v>
      </c>
      <c r="G102" s="16">
        <v>-187.66499999999999</v>
      </c>
      <c r="H102" s="16">
        <v>146.23699999999999</v>
      </c>
      <c r="I102" s="16">
        <v>145.989</v>
      </c>
      <c r="J102" s="16">
        <v>-184.80199999999999</v>
      </c>
      <c r="K102" s="16">
        <v>-188.96899999999999</v>
      </c>
      <c r="L102" s="16">
        <v>-189.93600000000001</v>
      </c>
      <c r="M102" s="16">
        <v>149.48500000000001</v>
      </c>
      <c r="N102" s="16">
        <v>150.49799999999999</v>
      </c>
      <c r="O102" s="16">
        <v>149.42599999999999</v>
      </c>
      <c r="P102" s="16">
        <v>-167.95500000000001</v>
      </c>
      <c r="Q102" s="16">
        <v>137.47800000000001</v>
      </c>
      <c r="R102" s="16">
        <v>127.14</v>
      </c>
      <c r="S102" s="16">
        <v>-127.309</v>
      </c>
      <c r="T102" s="16">
        <v>-77.567899999999995</v>
      </c>
      <c r="U102" s="16">
        <v>-34.116399999999999</v>
      </c>
      <c r="V102" s="16">
        <v>6.3954599999999999</v>
      </c>
      <c r="W102" s="16">
        <v>42.714500000000001</v>
      </c>
      <c r="X102" s="16">
        <v>70.045699999999997</v>
      </c>
      <c r="Y102" s="16">
        <v>87.178200000000004</v>
      </c>
      <c r="Z102" s="16">
        <v>96.245500000000007</v>
      </c>
      <c r="AA102" s="16">
        <v>101.30200000000001</v>
      </c>
      <c r="AB102" s="16">
        <v>105.28</v>
      </c>
      <c r="AC102" s="16">
        <v>110.245</v>
      </c>
      <c r="AD102" s="16">
        <v>117.244</v>
      </c>
    </row>
    <row r="103" spans="1:30" x14ac:dyDescent="0.2">
      <c r="A103" t="s">
        <v>3</v>
      </c>
      <c r="B103" s="5">
        <v>0.83333333333333337</v>
      </c>
      <c r="C103" t="s">
        <v>37</v>
      </c>
      <c r="D103" s="6">
        <v>4.208333333333333</v>
      </c>
      <c r="E103">
        <v>606</v>
      </c>
      <c r="F103" s="16">
        <v>-172.899</v>
      </c>
      <c r="G103" s="16">
        <v>-183.98500000000001</v>
      </c>
      <c r="H103" s="16">
        <v>143.601</v>
      </c>
      <c r="I103" s="16">
        <v>143.304</v>
      </c>
      <c r="J103" s="16">
        <v>-181.17099999999999</v>
      </c>
      <c r="K103" s="16">
        <v>-185.286</v>
      </c>
      <c r="L103" s="16">
        <v>-186.23699999999999</v>
      </c>
      <c r="M103" s="16">
        <v>146.785</v>
      </c>
      <c r="N103" s="16">
        <v>147.78899999999999</v>
      </c>
      <c r="O103" s="16">
        <v>146.721</v>
      </c>
      <c r="P103" s="16">
        <v>-163.9</v>
      </c>
      <c r="Q103" s="16">
        <v>134.95599999999999</v>
      </c>
      <c r="R103" s="16">
        <v>124.751</v>
      </c>
      <c r="S103" s="16">
        <v>-122.003</v>
      </c>
      <c r="T103" s="16">
        <v>-71.917100000000005</v>
      </c>
      <c r="U103" s="16">
        <v>-28.3933</v>
      </c>
      <c r="V103" s="16">
        <v>11.4437</v>
      </c>
      <c r="W103" s="16">
        <v>46.158900000000003</v>
      </c>
      <c r="X103" s="16">
        <v>71.786600000000007</v>
      </c>
      <c r="Y103" s="16">
        <v>87.270499999999998</v>
      </c>
      <c r="Z103" s="16">
        <v>95.386799999999994</v>
      </c>
      <c r="AA103" s="16">
        <v>100.011</v>
      </c>
      <c r="AB103" s="16">
        <v>103.78700000000001</v>
      </c>
      <c r="AC103" s="16">
        <v>108.196</v>
      </c>
      <c r="AD103" s="16">
        <v>114.979</v>
      </c>
    </row>
    <row r="104" spans="1:30" x14ac:dyDescent="0.2">
      <c r="A104" t="s">
        <v>3</v>
      </c>
      <c r="B104" s="5">
        <v>0.83333333333333337</v>
      </c>
      <c r="C104" t="s">
        <v>37</v>
      </c>
      <c r="D104" s="6">
        <v>4.25</v>
      </c>
      <c r="E104">
        <v>612</v>
      </c>
      <c r="F104" s="16">
        <v>-169.322</v>
      </c>
      <c r="G104" s="16">
        <v>-180.30500000000001</v>
      </c>
      <c r="H104" s="16">
        <v>140.999</v>
      </c>
      <c r="I104" s="16">
        <v>140.65299999999999</v>
      </c>
      <c r="J104" s="16">
        <v>-177.54</v>
      </c>
      <c r="K104" s="16">
        <v>-181.601</v>
      </c>
      <c r="L104" s="16">
        <v>-182.536</v>
      </c>
      <c r="M104" s="16">
        <v>144.119</v>
      </c>
      <c r="N104" s="16">
        <v>145.11199999999999</v>
      </c>
      <c r="O104" s="16">
        <v>144.048</v>
      </c>
      <c r="P104" s="16">
        <v>-159.83799999999999</v>
      </c>
      <c r="Q104" s="16">
        <v>132.464</v>
      </c>
      <c r="R104" s="16">
        <v>122.402</v>
      </c>
      <c r="S104" s="16">
        <v>-116.761</v>
      </c>
      <c r="T104" s="16">
        <v>-66.411500000000004</v>
      </c>
      <c r="U104" s="16">
        <v>-22.961400000000001</v>
      </c>
      <c r="V104" s="16">
        <v>16.079000000000001</v>
      </c>
      <c r="W104" s="16">
        <v>49.290900000000001</v>
      </c>
      <c r="X104" s="16">
        <v>73.149000000000001</v>
      </c>
      <c r="Y104" s="16">
        <v>87.159300000000002</v>
      </c>
      <c r="Z104" s="16">
        <v>94.450500000000005</v>
      </c>
      <c r="AA104" s="16">
        <v>98.703299999999999</v>
      </c>
      <c r="AB104" s="16">
        <v>102.31100000000001</v>
      </c>
      <c r="AC104" s="16">
        <v>106.602</v>
      </c>
      <c r="AD104" s="16">
        <v>112.714</v>
      </c>
    </row>
    <row r="105" spans="1:30" x14ac:dyDescent="0.2">
      <c r="A105" t="s">
        <v>3</v>
      </c>
      <c r="B105" s="5">
        <v>0.83333333333333337</v>
      </c>
      <c r="C105" t="s">
        <v>37</v>
      </c>
      <c r="D105" s="6">
        <v>4.291666666666667</v>
      </c>
      <c r="E105">
        <v>618</v>
      </c>
      <c r="F105" s="16">
        <v>-165.715</v>
      </c>
      <c r="G105" s="16">
        <v>-176.59200000000001</v>
      </c>
      <c r="H105" s="16">
        <v>138.428</v>
      </c>
      <c r="I105" s="16">
        <v>138.03200000000001</v>
      </c>
      <c r="J105" s="16">
        <v>-173.875</v>
      </c>
      <c r="K105" s="16">
        <v>-177.881</v>
      </c>
      <c r="L105" s="16">
        <v>-178.79900000000001</v>
      </c>
      <c r="M105" s="16">
        <v>141.482</v>
      </c>
      <c r="N105" s="16">
        <v>142.465</v>
      </c>
      <c r="O105" s="16">
        <v>141.40600000000001</v>
      </c>
      <c r="P105" s="16">
        <v>-155.732</v>
      </c>
      <c r="Q105" s="16">
        <v>130.001</v>
      </c>
      <c r="R105" s="16">
        <v>120.07899999999999</v>
      </c>
      <c r="S105" s="16">
        <v>-111.541</v>
      </c>
      <c r="T105" s="16">
        <v>-61.009399999999999</v>
      </c>
      <c r="U105" s="16">
        <v>-17.7669</v>
      </c>
      <c r="V105" s="16">
        <v>20.365600000000001</v>
      </c>
      <c r="W105" s="16">
        <v>52.06</v>
      </c>
      <c r="X105" s="16">
        <v>74.213499999999996</v>
      </c>
      <c r="Y105" s="16">
        <v>86.885599999999997</v>
      </c>
      <c r="Z105" s="16">
        <v>93.456599999999995</v>
      </c>
      <c r="AA105" s="16">
        <v>97.387799999999999</v>
      </c>
      <c r="AB105" s="16">
        <v>100.846</v>
      </c>
      <c r="AC105" s="16">
        <v>105.026</v>
      </c>
      <c r="AD105" s="16">
        <v>110.511</v>
      </c>
    </row>
    <row r="106" spans="1:30" x14ac:dyDescent="0.2">
      <c r="A106" t="s">
        <v>3</v>
      </c>
      <c r="B106" s="5">
        <v>0.83333333333333337</v>
      </c>
      <c r="C106" t="s">
        <v>37</v>
      </c>
      <c r="D106" s="6">
        <v>4.333333333333333</v>
      </c>
      <c r="E106">
        <v>624</v>
      </c>
      <c r="F106" s="16">
        <v>-162.12200000000001</v>
      </c>
      <c r="G106" s="16">
        <v>-172.89099999999999</v>
      </c>
      <c r="H106" s="16">
        <v>135.887</v>
      </c>
      <c r="I106" s="16">
        <v>135.44300000000001</v>
      </c>
      <c r="J106" s="16">
        <v>-170.221</v>
      </c>
      <c r="K106" s="16">
        <v>-174.173</v>
      </c>
      <c r="L106" s="16">
        <v>-175.07400000000001</v>
      </c>
      <c r="M106" s="16">
        <v>138.87700000000001</v>
      </c>
      <c r="N106" s="16">
        <v>139.85</v>
      </c>
      <c r="O106" s="16">
        <v>138.79499999999999</v>
      </c>
      <c r="P106" s="16">
        <v>-151.64500000000001</v>
      </c>
      <c r="Q106" s="16">
        <v>127.587</v>
      </c>
      <c r="R106" s="16">
        <v>117.753</v>
      </c>
      <c r="S106" s="16">
        <v>-106.42</v>
      </c>
      <c r="T106" s="16">
        <v>-55.8157</v>
      </c>
      <c r="U106" s="16">
        <v>-12.9107</v>
      </c>
      <c r="V106" s="16">
        <v>24.3292</v>
      </c>
      <c r="W106" s="16">
        <v>54.448099999999997</v>
      </c>
      <c r="X106" s="16">
        <v>74.996499999999997</v>
      </c>
      <c r="Y106" s="16">
        <v>86.471699999999998</v>
      </c>
      <c r="Z106" s="16">
        <v>92.418800000000005</v>
      </c>
      <c r="AA106" s="16">
        <v>96.072299999999998</v>
      </c>
      <c r="AB106" s="16">
        <v>99.394099999999995</v>
      </c>
      <c r="AC106" s="16">
        <v>103.48</v>
      </c>
      <c r="AD106" s="16">
        <v>108.863</v>
      </c>
    </row>
    <row r="107" spans="1:30" x14ac:dyDescent="0.2">
      <c r="A107" t="s">
        <v>3</v>
      </c>
      <c r="B107" s="5">
        <v>0.83333333333333337</v>
      </c>
      <c r="C107" t="s">
        <v>37</v>
      </c>
      <c r="D107" s="6">
        <v>4.375</v>
      </c>
      <c r="E107">
        <v>630</v>
      </c>
      <c r="F107" s="16">
        <v>-158.50899999999999</v>
      </c>
      <c r="G107" s="16">
        <v>-169.167</v>
      </c>
      <c r="H107" s="16">
        <v>133.381</v>
      </c>
      <c r="I107" s="16">
        <v>132.88999999999999</v>
      </c>
      <c r="J107" s="16">
        <v>-166.54499999999999</v>
      </c>
      <c r="K107" s="16">
        <v>-170.44</v>
      </c>
      <c r="L107" s="16">
        <v>-171.32499999999999</v>
      </c>
      <c r="M107" s="16">
        <v>136.30699999999999</v>
      </c>
      <c r="N107" s="16">
        <v>137.26900000000001</v>
      </c>
      <c r="O107" s="16">
        <v>136.21899999999999</v>
      </c>
      <c r="P107" s="16">
        <v>-147.536</v>
      </c>
      <c r="Q107" s="16">
        <v>125.21</v>
      </c>
      <c r="R107" s="16">
        <v>115.464</v>
      </c>
      <c r="S107" s="16">
        <v>-101.36</v>
      </c>
      <c r="T107" s="16">
        <v>-50.793199999999999</v>
      </c>
      <c r="U107" s="16">
        <v>-8.3657699999999995</v>
      </c>
      <c r="V107" s="16">
        <v>27.932600000000001</v>
      </c>
      <c r="W107" s="16">
        <v>56.586100000000002</v>
      </c>
      <c r="X107" s="16">
        <v>75.572900000000004</v>
      </c>
      <c r="Y107" s="16">
        <v>85.961699999999993</v>
      </c>
      <c r="Z107" s="16">
        <v>91.358500000000006</v>
      </c>
      <c r="AA107" s="16">
        <v>94.766800000000003</v>
      </c>
      <c r="AB107" s="16">
        <v>97.964399999999998</v>
      </c>
      <c r="AC107" s="16">
        <v>101.959</v>
      </c>
      <c r="AD107" s="16">
        <v>107.241</v>
      </c>
    </row>
    <row r="108" spans="1:30" x14ac:dyDescent="0.2">
      <c r="A108" t="s">
        <v>3</v>
      </c>
      <c r="B108" s="5">
        <v>0.83333333333333337</v>
      </c>
      <c r="C108" t="s">
        <v>37</v>
      </c>
      <c r="D108" s="6">
        <v>4.416666666666667</v>
      </c>
      <c r="E108">
        <v>636</v>
      </c>
      <c r="F108" s="16">
        <v>-154.875</v>
      </c>
      <c r="G108" s="16">
        <v>-165.42</v>
      </c>
      <c r="H108" s="16">
        <v>130.905</v>
      </c>
      <c r="I108" s="16">
        <v>130.36699999999999</v>
      </c>
      <c r="J108" s="16">
        <v>-162.845</v>
      </c>
      <c r="K108" s="16">
        <v>-166.68100000000001</v>
      </c>
      <c r="L108" s="16">
        <v>-167.55</v>
      </c>
      <c r="M108" s="16">
        <v>133.768</v>
      </c>
      <c r="N108" s="16">
        <v>134.71799999999999</v>
      </c>
      <c r="O108" s="16">
        <v>133.673</v>
      </c>
      <c r="P108" s="16">
        <v>-143.40100000000001</v>
      </c>
      <c r="Q108" s="16">
        <v>122.861</v>
      </c>
      <c r="R108" s="16">
        <v>113.20699999999999</v>
      </c>
      <c r="S108" s="16">
        <v>-96.356700000000004</v>
      </c>
      <c r="T108" s="16">
        <v>-45.919600000000003</v>
      </c>
      <c r="U108" s="16">
        <v>-4.0853000000000002</v>
      </c>
      <c r="V108" s="16">
        <v>31.230699999999999</v>
      </c>
      <c r="W108" s="16">
        <v>58.427</v>
      </c>
      <c r="X108" s="16">
        <v>75.945599999999999</v>
      </c>
      <c r="Y108" s="16">
        <v>85.361199999999997</v>
      </c>
      <c r="Z108" s="16">
        <v>90.275700000000001</v>
      </c>
      <c r="AA108" s="16">
        <v>93.4679</v>
      </c>
      <c r="AB108" s="16">
        <v>96.551599999999993</v>
      </c>
      <c r="AC108" s="16">
        <v>100.458</v>
      </c>
      <c r="AD108" s="16">
        <v>105.64100000000001</v>
      </c>
    </row>
    <row r="109" spans="1:30" x14ac:dyDescent="0.2">
      <c r="A109" t="s">
        <v>3</v>
      </c>
      <c r="B109" s="5">
        <v>0.83333333333333337</v>
      </c>
      <c r="C109" t="s">
        <v>37</v>
      </c>
      <c r="D109" s="6">
        <v>4.458333333333333</v>
      </c>
      <c r="E109">
        <v>642</v>
      </c>
      <c r="F109" s="16">
        <v>-151.238</v>
      </c>
      <c r="G109" s="16">
        <v>-161.67099999999999</v>
      </c>
      <c r="H109" s="16">
        <v>128.46199999999999</v>
      </c>
      <c r="I109" s="16">
        <v>127.873</v>
      </c>
      <c r="J109" s="16">
        <v>-159.13900000000001</v>
      </c>
      <c r="K109" s="16">
        <v>-162.917</v>
      </c>
      <c r="L109" s="16">
        <v>-163.77099999999999</v>
      </c>
      <c r="M109" s="16">
        <v>131.256</v>
      </c>
      <c r="N109" s="16">
        <v>132.19499999999999</v>
      </c>
      <c r="O109" s="16">
        <v>131.155</v>
      </c>
      <c r="P109" s="16">
        <v>-139.262</v>
      </c>
      <c r="Q109" s="16">
        <v>120.515</v>
      </c>
      <c r="R109" s="16">
        <v>111.218</v>
      </c>
      <c r="S109" s="16">
        <v>-91.438500000000005</v>
      </c>
      <c r="T109" s="16">
        <v>-41.223100000000002</v>
      </c>
      <c r="U109" s="16">
        <v>-8.6133100000000004E-2</v>
      </c>
      <c r="V109" s="16">
        <v>34.2196</v>
      </c>
      <c r="W109" s="16">
        <v>59.981400000000001</v>
      </c>
      <c r="X109" s="16">
        <v>76.131900000000002</v>
      </c>
      <c r="Y109" s="16">
        <v>84.677800000000005</v>
      </c>
      <c r="Z109" s="16">
        <v>89.170100000000005</v>
      </c>
      <c r="AA109" s="16">
        <v>92.171099999999996</v>
      </c>
      <c r="AB109" s="16">
        <v>95.149900000000002</v>
      </c>
      <c r="AC109" s="16">
        <v>98.971299999999999</v>
      </c>
      <c r="AD109" s="16">
        <v>104.05800000000001</v>
      </c>
    </row>
    <row r="110" spans="1:30" x14ac:dyDescent="0.2">
      <c r="A110" t="s">
        <v>3</v>
      </c>
      <c r="B110" s="5">
        <v>0.83333333333333337</v>
      </c>
      <c r="C110" t="s">
        <v>37</v>
      </c>
      <c r="D110" s="6">
        <v>4.5</v>
      </c>
      <c r="E110">
        <v>648</v>
      </c>
      <c r="F110" s="16">
        <v>-147.61600000000001</v>
      </c>
      <c r="G110" s="16">
        <v>-157.93700000000001</v>
      </c>
      <c r="H110" s="16">
        <v>126.05500000000001</v>
      </c>
      <c r="I110" s="16">
        <v>125.414</v>
      </c>
      <c r="J110" s="16">
        <v>-155.44499999999999</v>
      </c>
      <c r="K110" s="16">
        <v>-159.167</v>
      </c>
      <c r="L110" s="16">
        <v>-160.006</v>
      </c>
      <c r="M110" s="16">
        <v>128.77799999999999</v>
      </c>
      <c r="N110" s="16">
        <v>129.70500000000001</v>
      </c>
      <c r="O110" s="16">
        <v>128.67099999999999</v>
      </c>
      <c r="P110" s="16">
        <v>-135.13499999999999</v>
      </c>
      <c r="Q110" s="16">
        <v>118.173</v>
      </c>
      <c r="R110" s="16">
        <v>109.56100000000001</v>
      </c>
      <c r="S110" s="16">
        <v>-86.620999999999995</v>
      </c>
      <c r="T110" s="16">
        <v>-36.695999999999998</v>
      </c>
      <c r="U110" s="16">
        <v>3.62737</v>
      </c>
      <c r="V110" s="16">
        <v>36.884099999999997</v>
      </c>
      <c r="W110" s="16">
        <v>61.265700000000002</v>
      </c>
      <c r="X110" s="16">
        <v>76.151200000000003</v>
      </c>
      <c r="Y110" s="16">
        <v>83.922499999999999</v>
      </c>
      <c r="Z110" s="16">
        <v>88.045199999999994</v>
      </c>
      <c r="AA110" s="16">
        <v>90.877700000000004</v>
      </c>
      <c r="AB110" s="16">
        <v>93.760400000000004</v>
      </c>
      <c r="AC110" s="16">
        <v>97.499099999999999</v>
      </c>
      <c r="AD110" s="16">
        <v>102.497</v>
      </c>
    </row>
    <row r="111" spans="1:30" x14ac:dyDescent="0.2">
      <c r="A111" t="s">
        <v>3</v>
      </c>
      <c r="B111" s="5">
        <v>0.83333333333333337</v>
      </c>
      <c r="C111" t="s">
        <v>37</v>
      </c>
      <c r="D111" s="6">
        <v>4.541666666666667</v>
      </c>
      <c r="E111">
        <v>654</v>
      </c>
      <c r="F111" s="16">
        <v>-143.98699999999999</v>
      </c>
      <c r="G111" s="16">
        <v>-154.19499999999999</v>
      </c>
      <c r="H111" s="16">
        <v>123.68</v>
      </c>
      <c r="I111" s="16">
        <v>122.985</v>
      </c>
      <c r="J111" s="16">
        <v>-151.74100000000001</v>
      </c>
      <c r="K111" s="16">
        <v>-155.405</v>
      </c>
      <c r="L111" s="16">
        <v>-156.232</v>
      </c>
      <c r="M111" s="16">
        <v>126.33</v>
      </c>
      <c r="N111" s="16">
        <v>127.246</v>
      </c>
      <c r="O111" s="16">
        <v>126.218</v>
      </c>
      <c r="P111" s="16">
        <v>-131.00200000000001</v>
      </c>
      <c r="Q111" s="16">
        <v>115.86</v>
      </c>
      <c r="R111" s="16">
        <v>107.923</v>
      </c>
      <c r="S111" s="16">
        <v>-81.892499999999998</v>
      </c>
      <c r="T111" s="16">
        <v>-32.328000000000003</v>
      </c>
      <c r="U111" s="16">
        <v>7.1320499999999996</v>
      </c>
      <c r="V111" s="16">
        <v>39.267200000000003</v>
      </c>
      <c r="W111" s="16">
        <v>62.314300000000003</v>
      </c>
      <c r="X111" s="16">
        <v>76.032300000000006</v>
      </c>
      <c r="Y111" s="16">
        <v>83.113600000000005</v>
      </c>
      <c r="Z111" s="16">
        <v>86.9114</v>
      </c>
      <c r="AA111" s="16">
        <v>89.593800000000002</v>
      </c>
      <c r="AB111" s="16">
        <v>92.3874</v>
      </c>
      <c r="AC111" s="16">
        <v>96.045299999999997</v>
      </c>
      <c r="AD111" s="16">
        <v>100.955</v>
      </c>
    </row>
    <row r="112" spans="1:30" x14ac:dyDescent="0.2">
      <c r="A112" t="s">
        <v>3</v>
      </c>
      <c r="B112" s="5">
        <v>0.83333333333333337</v>
      </c>
      <c r="C112" t="s">
        <v>37</v>
      </c>
      <c r="D112" s="6">
        <v>4.583333333333333</v>
      </c>
      <c r="E112">
        <v>660</v>
      </c>
      <c r="F112" s="16">
        <v>-140.35599999999999</v>
      </c>
      <c r="G112" s="16">
        <v>-150.45099999999999</v>
      </c>
      <c r="H112" s="16">
        <v>121.334</v>
      </c>
      <c r="I112" s="16">
        <v>120.586</v>
      </c>
      <c r="J112" s="16">
        <v>-148.03399999999999</v>
      </c>
      <c r="K112" s="16">
        <v>-151.63999999999999</v>
      </c>
      <c r="L112" s="16">
        <v>-152.453</v>
      </c>
      <c r="M112" s="16">
        <v>123.91200000000001</v>
      </c>
      <c r="N112" s="16">
        <v>124.816</v>
      </c>
      <c r="O112" s="16">
        <v>123.794</v>
      </c>
      <c r="P112" s="16">
        <v>-126.874</v>
      </c>
      <c r="Q112" s="16">
        <v>113.577</v>
      </c>
      <c r="R112" s="16">
        <v>106.304</v>
      </c>
      <c r="S112" s="16">
        <v>-77.271100000000004</v>
      </c>
      <c r="T112" s="16">
        <v>-28.149899999999999</v>
      </c>
      <c r="U112" s="16">
        <v>10.4437</v>
      </c>
      <c r="V112" s="16">
        <v>41.4268</v>
      </c>
      <c r="W112" s="16">
        <v>63.171500000000002</v>
      </c>
      <c r="X112" s="16">
        <v>75.805000000000007</v>
      </c>
      <c r="Y112" s="16">
        <v>82.267499999999998</v>
      </c>
      <c r="Z112" s="16">
        <v>85.776700000000005</v>
      </c>
      <c r="AA112" s="16">
        <v>88.323400000000007</v>
      </c>
      <c r="AB112" s="16">
        <v>91.033000000000001</v>
      </c>
      <c r="AC112" s="16">
        <v>94.611500000000007</v>
      </c>
      <c r="AD112" s="16">
        <v>99.433599999999998</v>
      </c>
    </row>
    <row r="113" spans="1:30" x14ac:dyDescent="0.2">
      <c r="A113" t="s">
        <v>3</v>
      </c>
      <c r="B113" s="5">
        <v>0.83333333333333337</v>
      </c>
      <c r="C113" t="s">
        <v>37</v>
      </c>
      <c r="D113" s="6">
        <v>4.625</v>
      </c>
      <c r="E113">
        <v>666</v>
      </c>
      <c r="F113" s="16">
        <v>-136.74799999999999</v>
      </c>
      <c r="G113" s="16">
        <v>-146.72999999999999</v>
      </c>
      <c r="H113" s="16">
        <v>119.002</v>
      </c>
      <c r="I113" s="16">
        <v>118.224</v>
      </c>
      <c r="J113" s="16">
        <v>-144.345</v>
      </c>
      <c r="K113" s="16">
        <v>-147.89400000000001</v>
      </c>
      <c r="L113" s="16">
        <v>-148.696</v>
      </c>
      <c r="M113" s="16">
        <v>121.52500000000001</v>
      </c>
      <c r="N113" s="16">
        <v>122.417</v>
      </c>
      <c r="O113" s="16">
        <v>121.401</v>
      </c>
      <c r="P113" s="16">
        <v>-122.738</v>
      </c>
      <c r="Q113" s="16">
        <v>111.714</v>
      </c>
      <c r="R113" s="16">
        <v>104.705</v>
      </c>
      <c r="S113" s="16">
        <v>-72.785499999999999</v>
      </c>
      <c r="T113" s="16">
        <v>-24.178899999999999</v>
      </c>
      <c r="U113" s="16">
        <v>13.5517</v>
      </c>
      <c r="V113" s="16">
        <v>43.361400000000003</v>
      </c>
      <c r="W113" s="16">
        <v>63.847499999999997</v>
      </c>
      <c r="X113" s="16">
        <v>75.479900000000001</v>
      </c>
      <c r="Y113" s="16">
        <v>81.388400000000004</v>
      </c>
      <c r="Z113" s="16">
        <v>84.641499999999994</v>
      </c>
      <c r="AA113" s="16">
        <v>87.065600000000003</v>
      </c>
      <c r="AB113" s="16">
        <v>89.696200000000005</v>
      </c>
      <c r="AC113" s="16">
        <v>93.197800000000001</v>
      </c>
      <c r="AD113" s="16">
        <v>97.932199999999995</v>
      </c>
    </row>
    <row r="114" spans="1:30" x14ac:dyDescent="0.2">
      <c r="A114" t="s">
        <v>3</v>
      </c>
      <c r="B114" s="5">
        <v>0.83333333333333337</v>
      </c>
      <c r="C114" t="s">
        <v>37</v>
      </c>
      <c r="D114" s="6">
        <v>4.666666666666667</v>
      </c>
      <c r="E114">
        <v>672</v>
      </c>
      <c r="F114" s="16">
        <v>-133.31399999999999</v>
      </c>
      <c r="G114" s="16">
        <v>-143.16900000000001</v>
      </c>
      <c r="H114" s="16">
        <v>116.693</v>
      </c>
      <c r="I114" s="16">
        <v>116.44799999999999</v>
      </c>
      <c r="J114" s="16">
        <v>-140.81100000000001</v>
      </c>
      <c r="K114" s="16">
        <v>-144.30699999999999</v>
      </c>
      <c r="L114" s="16">
        <v>-145.09800000000001</v>
      </c>
      <c r="M114" s="16">
        <v>119.166</v>
      </c>
      <c r="N114" s="16">
        <v>120.05</v>
      </c>
      <c r="O114" s="16">
        <v>119.023</v>
      </c>
      <c r="P114" s="16">
        <v>-118.28</v>
      </c>
      <c r="Q114" s="16">
        <v>110.041</v>
      </c>
      <c r="R114" s="16">
        <v>103.126</v>
      </c>
      <c r="S114" s="16">
        <v>-68.597999999999999</v>
      </c>
      <c r="T114" s="16">
        <v>-20.562799999999999</v>
      </c>
      <c r="U114" s="16">
        <v>16.334099999999999</v>
      </c>
      <c r="V114" s="16">
        <v>44.9756</v>
      </c>
      <c r="W114" s="16">
        <v>64.301299999999998</v>
      </c>
      <c r="X114" s="16">
        <v>75.046499999999995</v>
      </c>
      <c r="Y114" s="16">
        <v>80.472800000000007</v>
      </c>
      <c r="Z114" s="16">
        <v>83.503399999999999</v>
      </c>
      <c r="AA114" s="16">
        <v>85.818600000000004</v>
      </c>
      <c r="AB114" s="16">
        <v>88.375600000000006</v>
      </c>
      <c r="AC114" s="16">
        <v>91.802499999999995</v>
      </c>
      <c r="AD114" s="16">
        <v>96.449700000000007</v>
      </c>
    </row>
    <row r="115" spans="1:30" x14ac:dyDescent="0.2">
      <c r="A115" t="s">
        <v>3</v>
      </c>
      <c r="B115" s="5">
        <v>0.83333333333333337</v>
      </c>
      <c r="C115" t="s">
        <v>37</v>
      </c>
      <c r="D115" s="6">
        <v>4.708333333333333</v>
      </c>
      <c r="E115">
        <v>678</v>
      </c>
      <c r="F115" s="16">
        <v>-130.10599999999999</v>
      </c>
      <c r="G115" s="16">
        <v>-139.845</v>
      </c>
      <c r="H115" s="16">
        <v>114.937</v>
      </c>
      <c r="I115" s="16">
        <v>114.68</v>
      </c>
      <c r="J115" s="16">
        <v>-137.51</v>
      </c>
      <c r="K115" s="16">
        <v>-140.95699999999999</v>
      </c>
      <c r="L115" s="16">
        <v>-141.739</v>
      </c>
      <c r="M115" s="16">
        <v>117.158</v>
      </c>
      <c r="N115" s="16">
        <v>117.82899999999999</v>
      </c>
      <c r="O115" s="16">
        <v>117.063</v>
      </c>
      <c r="P115" s="16">
        <v>-114.14400000000001</v>
      </c>
      <c r="Q115" s="16">
        <v>108.389</v>
      </c>
      <c r="R115" s="16">
        <v>101.559</v>
      </c>
      <c r="S115" s="16">
        <v>-64.768699999999995</v>
      </c>
      <c r="T115" s="16">
        <v>-17.364799999999999</v>
      </c>
      <c r="U115" s="16">
        <v>18.736000000000001</v>
      </c>
      <c r="V115" s="16">
        <v>46.279200000000003</v>
      </c>
      <c r="W115" s="16">
        <v>64.540899999999993</v>
      </c>
      <c r="X115" s="16">
        <v>74.507099999999994</v>
      </c>
      <c r="Y115" s="16">
        <v>79.5184</v>
      </c>
      <c r="Z115" s="16">
        <v>82.357299999999995</v>
      </c>
      <c r="AA115" s="16">
        <v>84.575599999999994</v>
      </c>
      <c r="AB115" s="16">
        <v>87.063800000000001</v>
      </c>
      <c r="AC115" s="16">
        <v>90.418400000000005</v>
      </c>
      <c r="AD115" s="16">
        <v>94.980199999999996</v>
      </c>
    </row>
    <row r="116" spans="1:30" x14ac:dyDescent="0.2">
      <c r="A116" t="s">
        <v>3</v>
      </c>
      <c r="B116" s="5">
        <v>0.83333333333333337</v>
      </c>
      <c r="C116" t="s">
        <v>37</v>
      </c>
      <c r="D116" s="6">
        <v>4.75</v>
      </c>
      <c r="E116">
        <v>684</v>
      </c>
      <c r="F116" s="16">
        <v>-127.122</v>
      </c>
      <c r="G116" s="16">
        <v>-136.756</v>
      </c>
      <c r="H116" s="16">
        <v>113.206</v>
      </c>
      <c r="I116" s="16">
        <v>112.93</v>
      </c>
      <c r="J116" s="16">
        <v>-134.43799999999999</v>
      </c>
      <c r="K116" s="16">
        <v>-137.84</v>
      </c>
      <c r="L116" s="16">
        <v>-138.61600000000001</v>
      </c>
      <c r="M116" s="16">
        <v>115.395</v>
      </c>
      <c r="N116" s="16">
        <v>116.05800000000001</v>
      </c>
      <c r="O116" s="16">
        <v>115.29600000000001</v>
      </c>
      <c r="P116" s="16">
        <v>-110.31699999999999</v>
      </c>
      <c r="Q116" s="16">
        <v>106.753</v>
      </c>
      <c r="R116" s="16">
        <v>100.009</v>
      </c>
      <c r="S116" s="16">
        <v>-61.281599999999997</v>
      </c>
      <c r="T116" s="16">
        <v>-14.5223</v>
      </c>
      <c r="U116" s="16">
        <v>20.828399999999998</v>
      </c>
      <c r="V116" s="16">
        <v>47.368000000000002</v>
      </c>
      <c r="W116" s="16">
        <v>64.626499999999993</v>
      </c>
      <c r="X116" s="16">
        <v>73.893799999999999</v>
      </c>
      <c r="Y116" s="16">
        <v>78.540199999999999</v>
      </c>
      <c r="Z116" s="16">
        <v>81.210700000000003</v>
      </c>
      <c r="AA116" s="16">
        <v>83.341700000000003</v>
      </c>
      <c r="AB116" s="16">
        <v>85.765199999999993</v>
      </c>
      <c r="AC116" s="16">
        <v>89.049800000000005</v>
      </c>
      <c r="AD116" s="16">
        <v>93.527799999999999</v>
      </c>
    </row>
    <row r="117" spans="1:30" x14ac:dyDescent="0.2">
      <c r="A117" t="s">
        <v>3</v>
      </c>
      <c r="B117" s="5">
        <v>0.83333333333333337</v>
      </c>
      <c r="C117" t="s">
        <v>37</v>
      </c>
      <c r="D117" s="6">
        <v>4.791666666666667</v>
      </c>
      <c r="E117">
        <v>690</v>
      </c>
      <c r="F117" s="16">
        <v>-124.148</v>
      </c>
      <c r="G117" s="16">
        <v>-133.67699999999999</v>
      </c>
      <c r="H117" s="16">
        <v>111.497</v>
      </c>
      <c r="I117" s="16">
        <v>111.202</v>
      </c>
      <c r="J117" s="16">
        <v>-131.376</v>
      </c>
      <c r="K117" s="16">
        <v>-134.73400000000001</v>
      </c>
      <c r="L117" s="16">
        <v>-135.50399999999999</v>
      </c>
      <c r="M117" s="16">
        <v>113.654</v>
      </c>
      <c r="N117" s="16">
        <v>114.30800000000001</v>
      </c>
      <c r="O117" s="16">
        <v>113.55</v>
      </c>
      <c r="P117" s="16">
        <v>-106.547</v>
      </c>
      <c r="Q117" s="16">
        <v>105.136</v>
      </c>
      <c r="R117" s="16">
        <v>98.480699999999999</v>
      </c>
      <c r="S117" s="16">
        <v>-57.881599999999999</v>
      </c>
      <c r="T117" s="16">
        <v>-11.8253</v>
      </c>
      <c r="U117" s="16">
        <v>22.774799999999999</v>
      </c>
      <c r="V117" s="16">
        <v>48.322000000000003</v>
      </c>
      <c r="W117" s="16">
        <v>64.622200000000007</v>
      </c>
      <c r="X117" s="16">
        <v>73.243300000000005</v>
      </c>
      <c r="Y117" s="16">
        <v>77.558199999999999</v>
      </c>
      <c r="Z117" s="16">
        <v>80.075299999999999</v>
      </c>
      <c r="AA117" s="16">
        <v>82.124300000000005</v>
      </c>
      <c r="AB117" s="16">
        <v>84.484999999999999</v>
      </c>
      <c r="AC117" s="16">
        <v>87.700800000000001</v>
      </c>
      <c r="AD117" s="16">
        <v>92.096299999999999</v>
      </c>
    </row>
    <row r="118" spans="1:30" x14ac:dyDescent="0.2">
      <c r="A118" t="s">
        <v>3</v>
      </c>
      <c r="B118" s="5">
        <v>0.83333333333333337</v>
      </c>
      <c r="C118" t="s">
        <v>37</v>
      </c>
      <c r="D118" s="6">
        <v>4.833333333333333</v>
      </c>
      <c r="E118">
        <v>696</v>
      </c>
      <c r="F118" s="16">
        <v>-121.185</v>
      </c>
      <c r="G118" s="16">
        <v>-130.614</v>
      </c>
      <c r="H118" s="16">
        <v>109.81</v>
      </c>
      <c r="I118" s="16">
        <v>109.497</v>
      </c>
      <c r="J118" s="16">
        <v>-128.32400000000001</v>
      </c>
      <c r="K118" s="16">
        <v>-131.63900000000001</v>
      </c>
      <c r="L118" s="16">
        <v>-132.404</v>
      </c>
      <c r="M118" s="16">
        <v>111.934</v>
      </c>
      <c r="N118" s="16">
        <v>112.57899999999999</v>
      </c>
      <c r="O118" s="16">
        <v>111.82599999999999</v>
      </c>
      <c r="P118" s="16">
        <v>-102.834</v>
      </c>
      <c r="Q118" s="16">
        <v>103.539</v>
      </c>
      <c r="R118" s="16">
        <v>96.973200000000006</v>
      </c>
      <c r="S118" s="16">
        <v>-54.564100000000003</v>
      </c>
      <c r="T118" s="16">
        <v>-9.2989599999999992</v>
      </c>
      <c r="U118" s="16">
        <v>24.576499999999999</v>
      </c>
      <c r="V118" s="16">
        <v>49.1554</v>
      </c>
      <c r="W118" s="16">
        <v>64.538499999999999</v>
      </c>
      <c r="X118" s="16">
        <v>72.559700000000007</v>
      </c>
      <c r="Y118" s="16">
        <v>76.572999999999993</v>
      </c>
      <c r="Z118" s="16">
        <v>78.9499</v>
      </c>
      <c r="AA118" s="16">
        <v>80.922799999999995</v>
      </c>
      <c r="AB118" s="16">
        <v>83.222399999999993</v>
      </c>
      <c r="AC118" s="16">
        <v>86.370199999999997</v>
      </c>
      <c r="AD118" s="16">
        <v>90.684799999999996</v>
      </c>
    </row>
    <row r="119" spans="1:30" x14ac:dyDescent="0.2">
      <c r="A119" t="s">
        <v>3</v>
      </c>
      <c r="B119" s="5">
        <v>0.83333333333333337</v>
      </c>
      <c r="C119" t="s">
        <v>37</v>
      </c>
      <c r="D119" s="6">
        <v>4.875</v>
      </c>
      <c r="E119">
        <v>702</v>
      </c>
      <c r="F119" s="16">
        <v>-118.235</v>
      </c>
      <c r="G119" s="16">
        <v>-127.566</v>
      </c>
      <c r="H119" s="16">
        <v>108.145</v>
      </c>
      <c r="I119" s="16">
        <v>107.813</v>
      </c>
      <c r="J119" s="16">
        <v>-125.286</v>
      </c>
      <c r="K119" s="16">
        <v>-128.55799999999999</v>
      </c>
      <c r="L119" s="16">
        <v>-129.31899999999999</v>
      </c>
      <c r="M119" s="16">
        <v>110.236</v>
      </c>
      <c r="N119" s="16">
        <v>110.872</v>
      </c>
      <c r="O119" s="16">
        <v>110.124</v>
      </c>
      <c r="P119" s="16">
        <v>-99.183099999999996</v>
      </c>
      <c r="Q119" s="16">
        <v>101.96299999999999</v>
      </c>
      <c r="R119" s="16">
        <v>95.487200000000001</v>
      </c>
      <c r="S119" s="16">
        <v>-51.325099999999999</v>
      </c>
      <c r="T119" s="16">
        <v>-6.9408399999999997</v>
      </c>
      <c r="U119" s="16">
        <v>26.228300000000001</v>
      </c>
      <c r="V119" s="16">
        <v>49.867899999999999</v>
      </c>
      <c r="W119" s="16">
        <v>64.381200000000007</v>
      </c>
      <c r="X119" s="16">
        <v>71.849999999999994</v>
      </c>
      <c r="Y119" s="16">
        <v>75.588099999999997</v>
      </c>
      <c r="Z119" s="16">
        <v>77.836799999999997</v>
      </c>
      <c r="AA119" s="16">
        <v>79.738399999999999</v>
      </c>
      <c r="AB119" s="16">
        <v>81.979399999999998</v>
      </c>
      <c r="AC119" s="16">
        <v>85.059700000000007</v>
      </c>
      <c r="AD119" s="16">
        <v>89.293599999999998</v>
      </c>
    </row>
    <row r="120" spans="1:30" x14ac:dyDescent="0.2">
      <c r="A120" t="s">
        <v>3</v>
      </c>
      <c r="B120" s="5">
        <v>0.83333333333333337</v>
      </c>
      <c r="C120" t="s">
        <v>37</v>
      </c>
      <c r="D120" s="6">
        <v>4.916666666666667</v>
      </c>
      <c r="E120">
        <v>708</v>
      </c>
      <c r="F120" s="16">
        <v>-115.304</v>
      </c>
      <c r="G120" s="16">
        <v>-124.539</v>
      </c>
      <c r="H120" s="16">
        <v>106.501</v>
      </c>
      <c r="I120" s="16">
        <v>106.151</v>
      </c>
      <c r="J120" s="16">
        <v>-122.267</v>
      </c>
      <c r="K120" s="16">
        <v>-125.497</v>
      </c>
      <c r="L120" s="16">
        <v>-126.254</v>
      </c>
      <c r="M120" s="16">
        <v>108.55800000000001</v>
      </c>
      <c r="N120" s="16">
        <v>109.185</v>
      </c>
      <c r="O120" s="16">
        <v>108.443</v>
      </c>
      <c r="P120" s="16">
        <v>-95.601600000000005</v>
      </c>
      <c r="Q120" s="16">
        <v>100.40900000000001</v>
      </c>
      <c r="R120" s="16">
        <v>94.022400000000005</v>
      </c>
      <c r="S120" s="16">
        <v>-48.183100000000003</v>
      </c>
      <c r="T120" s="16">
        <v>-4.6818400000000002</v>
      </c>
      <c r="U120" s="16">
        <v>27.758099999999999</v>
      </c>
      <c r="V120" s="16">
        <v>50.4741</v>
      </c>
      <c r="W120" s="16">
        <v>64.161199999999994</v>
      </c>
      <c r="X120" s="16">
        <v>71.118799999999993</v>
      </c>
      <c r="Y120" s="16">
        <v>74.605900000000005</v>
      </c>
      <c r="Z120" s="16">
        <v>76.736999999999995</v>
      </c>
      <c r="AA120" s="16">
        <v>78.571899999999999</v>
      </c>
      <c r="AB120" s="16">
        <v>80.756500000000003</v>
      </c>
      <c r="AC120" s="16">
        <v>83.770600000000002</v>
      </c>
      <c r="AD120" s="16">
        <v>87.923699999999997</v>
      </c>
    </row>
    <row r="121" spans="1:30" x14ac:dyDescent="0.2">
      <c r="A121" t="s">
        <v>3</v>
      </c>
      <c r="B121" s="5">
        <v>0.83333333333333337</v>
      </c>
      <c r="C121" t="s">
        <v>37</v>
      </c>
      <c r="D121" s="6">
        <v>4.958333333333333</v>
      </c>
      <c r="E121">
        <v>714</v>
      </c>
      <c r="F121" s="16">
        <v>-112.39400000000001</v>
      </c>
      <c r="G121" s="16">
        <v>-121.535</v>
      </c>
      <c r="H121" s="16">
        <v>104.877</v>
      </c>
      <c r="I121" s="16">
        <v>104.51</v>
      </c>
      <c r="J121" s="16">
        <v>-119.26900000000001</v>
      </c>
      <c r="K121" s="16">
        <v>-122.45699999999999</v>
      </c>
      <c r="L121" s="16">
        <v>-123.212</v>
      </c>
      <c r="M121" s="16">
        <v>106.901</v>
      </c>
      <c r="N121" s="16">
        <v>107.518</v>
      </c>
      <c r="O121" s="16">
        <v>106.782</v>
      </c>
      <c r="P121" s="16">
        <v>-92.089600000000004</v>
      </c>
      <c r="Q121" s="16">
        <v>98.8733</v>
      </c>
      <c r="R121" s="16">
        <v>92.577799999999996</v>
      </c>
      <c r="S121" s="16">
        <v>-45.138800000000003</v>
      </c>
      <c r="T121" s="16">
        <v>-2.5222799999999999</v>
      </c>
      <c r="U121" s="16">
        <v>29.1678</v>
      </c>
      <c r="V121" s="16">
        <v>50.980499999999999</v>
      </c>
      <c r="W121" s="16">
        <v>63.8857</v>
      </c>
      <c r="X121" s="16">
        <v>70.370999999999995</v>
      </c>
      <c r="Y121" s="16">
        <v>73.628299999999996</v>
      </c>
      <c r="Z121" s="16">
        <v>75.650899999999993</v>
      </c>
      <c r="AA121" s="16">
        <v>77.422600000000003</v>
      </c>
      <c r="AB121" s="16">
        <v>79.552400000000006</v>
      </c>
      <c r="AC121" s="16">
        <v>82.501599999999996</v>
      </c>
      <c r="AD121" s="16">
        <v>86.5745</v>
      </c>
    </row>
    <row r="122" spans="1:30" x14ac:dyDescent="0.2">
      <c r="A122" t="s">
        <v>3</v>
      </c>
      <c r="B122" s="5">
        <v>0.83333333333333337</v>
      </c>
      <c r="C122" t="s">
        <v>37</v>
      </c>
      <c r="D122" s="6">
        <v>5</v>
      </c>
      <c r="E122">
        <v>720</v>
      </c>
      <c r="F122" s="16">
        <v>-109.449</v>
      </c>
      <c r="G122" s="16">
        <v>-118.556</v>
      </c>
      <c r="H122" s="16">
        <v>103.27500000000001</v>
      </c>
      <c r="I122" s="16">
        <v>102.89100000000001</v>
      </c>
      <c r="J122" s="16">
        <v>-116.295</v>
      </c>
      <c r="K122" s="16">
        <v>-119.44199999999999</v>
      </c>
      <c r="L122" s="16">
        <v>-120.19499999999999</v>
      </c>
      <c r="M122" s="16">
        <v>105.265</v>
      </c>
      <c r="N122" s="16">
        <v>105.873</v>
      </c>
      <c r="O122" s="16">
        <v>105.142</v>
      </c>
      <c r="P122" s="16">
        <v>-88.645399999999995</v>
      </c>
      <c r="Q122" s="16">
        <v>97.358800000000002</v>
      </c>
      <c r="R122" s="16">
        <v>91.153999999999996</v>
      </c>
      <c r="S122" s="16">
        <v>-42.203299999999999</v>
      </c>
      <c r="T122" s="16">
        <v>-0.46723999999999999</v>
      </c>
      <c r="U122" s="16">
        <v>30.462499999999999</v>
      </c>
      <c r="V122" s="16">
        <v>51.394500000000001</v>
      </c>
      <c r="W122" s="16">
        <v>63.560600000000001</v>
      </c>
      <c r="X122" s="16">
        <v>69.609300000000005</v>
      </c>
      <c r="Y122" s="16">
        <v>72.655900000000003</v>
      </c>
      <c r="Z122" s="16">
        <v>74.578400000000002</v>
      </c>
      <c r="AA122" s="16">
        <v>76.290199999999999</v>
      </c>
      <c r="AB122" s="16">
        <v>78.367000000000004</v>
      </c>
      <c r="AC122" s="16">
        <v>81.252799999999993</v>
      </c>
      <c r="AD122" s="16">
        <v>85.246200000000002</v>
      </c>
    </row>
    <row r="123" spans="1:30" x14ac:dyDescent="0.2">
      <c r="A123" t="s">
        <v>3</v>
      </c>
      <c r="B123" s="5">
        <v>0.83333333333333337</v>
      </c>
      <c r="C123" t="s">
        <v>37</v>
      </c>
      <c r="D123" s="6">
        <v>5.041666666666667</v>
      </c>
      <c r="E123">
        <v>726</v>
      </c>
      <c r="F123" s="16">
        <v>-106.12</v>
      </c>
      <c r="G123" s="16">
        <v>-115.616</v>
      </c>
      <c r="H123" s="16">
        <v>101.694</v>
      </c>
      <c r="I123" s="16">
        <v>101.294</v>
      </c>
      <c r="J123" s="16">
        <v>-113.35899999999999</v>
      </c>
      <c r="K123" s="16">
        <v>-116.462</v>
      </c>
      <c r="L123" s="16">
        <v>-117.215</v>
      </c>
      <c r="M123" s="16">
        <v>103.65</v>
      </c>
      <c r="N123" s="16">
        <v>104.248</v>
      </c>
      <c r="O123" s="16">
        <v>103.523</v>
      </c>
      <c r="P123" s="16">
        <v>-85.293899999999994</v>
      </c>
      <c r="Q123" s="16">
        <v>95.864800000000002</v>
      </c>
      <c r="R123" s="16">
        <v>89.750799999999998</v>
      </c>
      <c r="S123" s="16">
        <v>-39.383000000000003</v>
      </c>
      <c r="T123" s="16">
        <v>1.47712</v>
      </c>
      <c r="U123" s="16">
        <v>31.644200000000001</v>
      </c>
      <c r="V123" s="16">
        <v>51.720399999999998</v>
      </c>
      <c r="W123" s="16">
        <v>63.189399999999999</v>
      </c>
      <c r="X123" s="16">
        <v>68.835400000000007</v>
      </c>
      <c r="Y123" s="16">
        <v>71.689300000000003</v>
      </c>
      <c r="Z123" s="16">
        <v>73.519099999999995</v>
      </c>
      <c r="AA123" s="16">
        <v>75.174400000000006</v>
      </c>
      <c r="AB123" s="16">
        <v>77.199799999999996</v>
      </c>
      <c r="AC123" s="16">
        <v>80.023600000000002</v>
      </c>
      <c r="AD123" s="16">
        <v>83.938699999999997</v>
      </c>
    </row>
    <row r="124" spans="1:30" x14ac:dyDescent="0.2">
      <c r="A124" t="s">
        <v>3</v>
      </c>
      <c r="B124" s="5">
        <v>0.83333333333333337</v>
      </c>
      <c r="C124" t="s">
        <v>37</v>
      </c>
      <c r="D124" s="6">
        <v>5.083333333333333</v>
      </c>
      <c r="E124">
        <v>732</v>
      </c>
      <c r="F124" s="16">
        <v>-102.83199999999999</v>
      </c>
      <c r="G124" s="16">
        <v>-112.703</v>
      </c>
      <c r="H124" s="16">
        <v>100.13500000000001</v>
      </c>
      <c r="I124" s="16">
        <v>99.718800000000002</v>
      </c>
      <c r="J124" s="16">
        <v>-110.44799999999999</v>
      </c>
      <c r="K124" s="16">
        <v>-113.508</v>
      </c>
      <c r="L124" s="16">
        <v>-114.261</v>
      </c>
      <c r="M124" s="16">
        <v>102.05800000000001</v>
      </c>
      <c r="N124" s="16">
        <v>102.646</v>
      </c>
      <c r="O124" s="16">
        <v>101.92700000000001</v>
      </c>
      <c r="P124" s="16">
        <v>-82.024900000000002</v>
      </c>
      <c r="Q124" s="16">
        <v>94.391499999999994</v>
      </c>
      <c r="R124" s="16">
        <v>88.368799999999993</v>
      </c>
      <c r="S124" s="16">
        <v>-36.6631</v>
      </c>
      <c r="T124" s="16">
        <v>3.3263400000000001</v>
      </c>
      <c r="U124" s="16">
        <v>32.728400000000001</v>
      </c>
      <c r="V124" s="16">
        <v>51.969700000000003</v>
      </c>
      <c r="W124" s="16">
        <v>62.779200000000003</v>
      </c>
      <c r="X124" s="16">
        <v>68.052499999999995</v>
      </c>
      <c r="Y124" s="16">
        <v>70.729100000000003</v>
      </c>
      <c r="Z124" s="16">
        <v>72.472899999999996</v>
      </c>
      <c r="AA124" s="16">
        <v>74.0745</v>
      </c>
      <c r="AB124" s="16">
        <v>76.0501</v>
      </c>
      <c r="AC124" s="16">
        <v>78.813299999999998</v>
      </c>
      <c r="AD124" s="16">
        <v>82.651700000000005</v>
      </c>
    </row>
    <row r="125" spans="1:30" x14ac:dyDescent="0.2">
      <c r="A125" t="s">
        <v>3</v>
      </c>
      <c r="B125" s="5">
        <v>0.83333333333333337</v>
      </c>
      <c r="C125" t="s">
        <v>37</v>
      </c>
      <c r="D125" s="6">
        <v>5.125</v>
      </c>
      <c r="E125">
        <v>738</v>
      </c>
      <c r="F125" s="16">
        <v>-99.571799999999996</v>
      </c>
      <c r="G125" s="16">
        <v>-109.822</v>
      </c>
      <c r="H125" s="16">
        <v>98.598500000000001</v>
      </c>
      <c r="I125" s="16">
        <v>98.165999999999997</v>
      </c>
      <c r="J125" s="16">
        <v>-107.544</v>
      </c>
      <c r="K125" s="16">
        <v>-110.584</v>
      </c>
      <c r="L125" s="16">
        <v>-111.33799999999999</v>
      </c>
      <c r="M125" s="16">
        <v>100.488</v>
      </c>
      <c r="N125" s="16">
        <v>101.066</v>
      </c>
      <c r="O125" s="16">
        <v>100.35299999999999</v>
      </c>
      <c r="P125" s="16">
        <v>-78.823899999999995</v>
      </c>
      <c r="Q125" s="16">
        <v>92.938999999999993</v>
      </c>
      <c r="R125" s="16">
        <v>87.007599999999996</v>
      </c>
      <c r="S125" s="16">
        <v>-34.047699999999999</v>
      </c>
      <c r="T125" s="16">
        <v>5.0749000000000004</v>
      </c>
      <c r="U125" s="16">
        <v>33.710299999999997</v>
      </c>
      <c r="V125" s="16">
        <v>52.144300000000001</v>
      </c>
      <c r="W125" s="16">
        <v>62.332700000000003</v>
      </c>
      <c r="X125" s="16">
        <v>67.261399999999995</v>
      </c>
      <c r="Y125" s="16">
        <v>69.775400000000005</v>
      </c>
      <c r="Z125" s="16">
        <v>71.439599999999999</v>
      </c>
      <c r="AA125" s="16">
        <v>72.990399999999994</v>
      </c>
      <c r="AB125" s="16">
        <v>74.9178</v>
      </c>
      <c r="AC125" s="16">
        <v>77.621799999999993</v>
      </c>
      <c r="AD125" s="16">
        <v>81.385099999999994</v>
      </c>
    </row>
    <row r="126" spans="1:30" x14ac:dyDescent="0.2">
      <c r="A126" t="s">
        <v>3</v>
      </c>
      <c r="B126" s="5">
        <v>0.83333333333333337</v>
      </c>
      <c r="C126" t="s">
        <v>37</v>
      </c>
      <c r="D126" s="6">
        <v>5.166666666666667</v>
      </c>
      <c r="E126">
        <v>744</v>
      </c>
      <c r="F126" s="16">
        <v>-96.453900000000004</v>
      </c>
      <c r="G126" s="16">
        <v>-107.04300000000001</v>
      </c>
      <c r="H126" s="16">
        <v>97.084000000000003</v>
      </c>
      <c r="I126" s="16">
        <v>96.635499999999993</v>
      </c>
      <c r="J126" s="16">
        <v>-104.28100000000001</v>
      </c>
      <c r="K126" s="16">
        <v>-107.768</v>
      </c>
      <c r="L126" s="16">
        <v>-108.52</v>
      </c>
      <c r="M126" s="16">
        <v>98.940100000000001</v>
      </c>
      <c r="N126" s="16">
        <v>99.508300000000006</v>
      </c>
      <c r="O126" s="16">
        <v>98.802099999999996</v>
      </c>
      <c r="P126" s="16">
        <v>-75.769000000000005</v>
      </c>
      <c r="Q126" s="16">
        <v>91.508300000000006</v>
      </c>
      <c r="R126" s="16">
        <v>85.667900000000003</v>
      </c>
      <c r="S126" s="16">
        <v>-31.595400000000001</v>
      </c>
      <c r="T126" s="16">
        <v>6.6794000000000002</v>
      </c>
      <c r="U126" s="16">
        <v>34.554900000000004</v>
      </c>
      <c r="V126" s="16">
        <v>52.228499999999997</v>
      </c>
      <c r="W126" s="16">
        <v>61.8444</v>
      </c>
      <c r="X126" s="16">
        <v>66.460300000000004</v>
      </c>
      <c r="Y126" s="16">
        <v>68.827699999999993</v>
      </c>
      <c r="Z126" s="16">
        <v>70.419499999999999</v>
      </c>
      <c r="AA126" s="16">
        <v>71.9221</v>
      </c>
      <c r="AB126" s="16">
        <v>73.802599999999998</v>
      </c>
      <c r="AC126" s="16">
        <v>76.448899999999995</v>
      </c>
      <c r="AD126" s="16">
        <v>80.138800000000003</v>
      </c>
    </row>
    <row r="127" spans="1:30" x14ac:dyDescent="0.2">
      <c r="A127" t="s">
        <v>3</v>
      </c>
      <c r="B127" s="5">
        <v>0.83333333333333337</v>
      </c>
      <c r="C127" t="s">
        <v>37</v>
      </c>
      <c r="D127" s="6">
        <v>5.208333333333333</v>
      </c>
      <c r="E127">
        <v>750</v>
      </c>
      <c r="F127" s="16">
        <v>-93.378699999999995</v>
      </c>
      <c r="G127" s="16">
        <v>-104.29600000000001</v>
      </c>
      <c r="H127" s="16">
        <v>95.592100000000002</v>
      </c>
      <c r="I127" s="16">
        <v>95.127799999999993</v>
      </c>
      <c r="J127" s="16">
        <v>-101.06100000000001</v>
      </c>
      <c r="K127" s="16">
        <v>-104.98399999999999</v>
      </c>
      <c r="L127" s="16">
        <v>-105.733</v>
      </c>
      <c r="M127" s="16">
        <v>97.415300000000002</v>
      </c>
      <c r="N127" s="16">
        <v>97.974100000000007</v>
      </c>
      <c r="O127" s="16">
        <v>97.273799999999994</v>
      </c>
      <c r="P127" s="16">
        <v>-72.783900000000003</v>
      </c>
      <c r="Q127" s="16">
        <v>90.099900000000005</v>
      </c>
      <c r="R127" s="16">
        <v>84.349800000000002</v>
      </c>
      <c r="S127" s="16">
        <v>-29.2378</v>
      </c>
      <c r="T127" s="16">
        <v>8.19754</v>
      </c>
      <c r="U127" s="16">
        <v>35.308799999999998</v>
      </c>
      <c r="V127" s="16">
        <v>52.251800000000003</v>
      </c>
      <c r="W127" s="16">
        <v>61.330199999999998</v>
      </c>
      <c r="X127" s="16">
        <v>65.657899999999998</v>
      </c>
      <c r="Y127" s="16">
        <v>67.891400000000004</v>
      </c>
      <c r="Z127" s="16">
        <v>69.415800000000004</v>
      </c>
      <c r="AA127" s="16">
        <v>70.872299999999996</v>
      </c>
      <c r="AB127" s="16">
        <v>72.706199999999995</v>
      </c>
      <c r="AC127" s="16">
        <v>75.294899999999998</v>
      </c>
      <c r="AD127" s="16">
        <v>78.912400000000005</v>
      </c>
    </row>
    <row r="128" spans="1:30" x14ac:dyDescent="0.2">
      <c r="A128" t="s">
        <v>3</v>
      </c>
      <c r="B128" s="5">
        <v>0.83333333333333337</v>
      </c>
      <c r="C128" t="s">
        <v>37</v>
      </c>
      <c r="D128" s="6">
        <v>5.25</v>
      </c>
      <c r="E128">
        <v>756</v>
      </c>
      <c r="F128" s="16">
        <v>-90.353700000000003</v>
      </c>
      <c r="G128" s="16">
        <v>-101.581</v>
      </c>
      <c r="H128" s="16">
        <v>94.122600000000006</v>
      </c>
      <c r="I128" s="16">
        <v>93.642200000000003</v>
      </c>
      <c r="J128" s="16">
        <v>-97.891499999999994</v>
      </c>
      <c r="K128" s="16">
        <v>-102.232</v>
      </c>
      <c r="L128" s="16">
        <v>-102.979</v>
      </c>
      <c r="M128" s="16">
        <v>95.912899999999993</v>
      </c>
      <c r="N128" s="16">
        <v>96.462199999999996</v>
      </c>
      <c r="O128" s="16">
        <v>95.767700000000005</v>
      </c>
      <c r="P128" s="16">
        <v>-69.870900000000006</v>
      </c>
      <c r="Q128" s="16">
        <v>88.712100000000007</v>
      </c>
      <c r="R128" s="16">
        <v>83.052000000000007</v>
      </c>
      <c r="S128" s="16">
        <v>-26.971299999999999</v>
      </c>
      <c r="T128" s="16">
        <v>9.6373899999999999</v>
      </c>
      <c r="U128" s="16">
        <v>35.9861</v>
      </c>
      <c r="V128" s="16">
        <v>52.221600000000002</v>
      </c>
      <c r="W128" s="16">
        <v>60.794600000000003</v>
      </c>
      <c r="X128" s="16">
        <v>64.855699999999999</v>
      </c>
      <c r="Y128" s="16">
        <v>66.965000000000003</v>
      </c>
      <c r="Z128" s="16">
        <v>68.426299999999998</v>
      </c>
      <c r="AA128" s="16">
        <v>69.839100000000002</v>
      </c>
      <c r="AB128" s="16">
        <v>71.627899999999997</v>
      </c>
      <c r="AC128" s="16">
        <v>74.158900000000003</v>
      </c>
      <c r="AD128" s="16">
        <v>77.704499999999996</v>
      </c>
    </row>
    <row r="129" spans="1:30" x14ac:dyDescent="0.2">
      <c r="A129" t="s">
        <v>3</v>
      </c>
      <c r="B129" s="5">
        <v>0.83333333333333337</v>
      </c>
      <c r="C129" t="s">
        <v>37</v>
      </c>
      <c r="D129" s="6">
        <v>5.291666666666667</v>
      </c>
      <c r="E129">
        <v>762</v>
      </c>
      <c r="F129" s="16">
        <v>-87.430599999999998</v>
      </c>
      <c r="G129" s="16">
        <v>-98.594800000000006</v>
      </c>
      <c r="H129" s="16">
        <v>92.674599999999998</v>
      </c>
      <c r="I129" s="16">
        <v>92.178600000000003</v>
      </c>
      <c r="J129" s="16">
        <v>-94.827299999999994</v>
      </c>
      <c r="K129" s="16">
        <v>-99.572800000000001</v>
      </c>
      <c r="L129" s="16">
        <v>-100.321</v>
      </c>
      <c r="M129" s="16">
        <v>94.431799999999996</v>
      </c>
      <c r="N129" s="16">
        <v>94.971699999999998</v>
      </c>
      <c r="O129" s="16">
        <v>94.283000000000001</v>
      </c>
      <c r="P129" s="16">
        <v>-67.080799999999996</v>
      </c>
      <c r="Q129" s="16">
        <v>87.344499999999996</v>
      </c>
      <c r="R129" s="16">
        <v>81.773700000000005</v>
      </c>
      <c r="S129" s="16">
        <v>-24.845800000000001</v>
      </c>
      <c r="T129" s="16">
        <v>10.955399999999999</v>
      </c>
      <c r="U129" s="16">
        <v>36.558599999999998</v>
      </c>
      <c r="V129" s="16">
        <v>52.123600000000003</v>
      </c>
      <c r="W129" s="16">
        <v>60.230699999999999</v>
      </c>
      <c r="X129" s="16">
        <v>64.05</v>
      </c>
      <c r="Y129" s="16">
        <v>66.046400000000006</v>
      </c>
      <c r="Z129" s="16">
        <v>67.449700000000007</v>
      </c>
      <c r="AA129" s="16">
        <v>68.821299999999994</v>
      </c>
      <c r="AB129" s="16">
        <v>70.566999999999993</v>
      </c>
      <c r="AC129" s="16">
        <v>73.041600000000003</v>
      </c>
      <c r="AD129" s="16">
        <v>76.515199999999993</v>
      </c>
    </row>
    <row r="130" spans="1:30" x14ac:dyDescent="0.2">
      <c r="A130" t="s">
        <v>3</v>
      </c>
      <c r="B130" s="5">
        <v>0.83333333333333337</v>
      </c>
      <c r="C130" t="s">
        <v>37</v>
      </c>
      <c r="D130" s="6">
        <v>5.333333333333333</v>
      </c>
      <c r="E130">
        <v>768</v>
      </c>
      <c r="F130" s="16">
        <v>-84.628100000000003</v>
      </c>
      <c r="G130" s="16">
        <v>-95.617999999999995</v>
      </c>
      <c r="H130" s="16">
        <v>91.249200000000002</v>
      </c>
      <c r="I130" s="16">
        <v>90.738200000000006</v>
      </c>
      <c r="J130" s="16">
        <v>-91.898300000000006</v>
      </c>
      <c r="K130" s="16">
        <v>-96.692400000000006</v>
      </c>
      <c r="L130" s="16">
        <v>-97.767799999999994</v>
      </c>
      <c r="M130" s="16">
        <v>92.972999999999999</v>
      </c>
      <c r="N130" s="16">
        <v>93.503299999999996</v>
      </c>
      <c r="O130" s="16">
        <v>92.820599999999999</v>
      </c>
      <c r="P130" s="16">
        <v>-64.430599999999998</v>
      </c>
      <c r="Q130" s="16">
        <v>85.997200000000007</v>
      </c>
      <c r="R130" s="16">
        <v>80.515000000000001</v>
      </c>
      <c r="S130" s="16">
        <v>-22.859200000000001</v>
      </c>
      <c r="T130" s="16">
        <v>12.1599</v>
      </c>
      <c r="U130" s="16">
        <v>37.034599999999998</v>
      </c>
      <c r="V130" s="16">
        <v>51.964799999999997</v>
      </c>
      <c r="W130" s="16">
        <v>59.641399999999997</v>
      </c>
      <c r="X130" s="16">
        <v>63.240200000000002</v>
      </c>
      <c r="Y130" s="16">
        <v>65.134299999999996</v>
      </c>
      <c r="Z130" s="16">
        <v>66.484499999999997</v>
      </c>
      <c r="AA130" s="16">
        <v>67.817599999999999</v>
      </c>
      <c r="AB130" s="16">
        <v>69.522000000000006</v>
      </c>
      <c r="AC130" s="16">
        <v>71.942599999999999</v>
      </c>
      <c r="AD130" s="16">
        <v>75.345100000000002</v>
      </c>
    </row>
    <row r="131" spans="1:30" x14ac:dyDescent="0.2">
      <c r="A131" t="s">
        <v>3</v>
      </c>
      <c r="B131" s="5">
        <v>0.83333333333333337</v>
      </c>
      <c r="C131" t="s">
        <v>37</v>
      </c>
      <c r="D131" s="6">
        <v>5.375</v>
      </c>
      <c r="E131">
        <v>774</v>
      </c>
      <c r="F131" s="16">
        <v>-81.952799999999996</v>
      </c>
      <c r="G131" s="16">
        <v>-92.776600000000002</v>
      </c>
      <c r="H131" s="16">
        <v>89.847499999999997</v>
      </c>
      <c r="I131" s="16">
        <v>89.321600000000004</v>
      </c>
      <c r="J131" s="16">
        <v>-89.099400000000003</v>
      </c>
      <c r="K131" s="16">
        <v>-93.797499999999999</v>
      </c>
      <c r="L131" s="16">
        <v>-95.028000000000006</v>
      </c>
      <c r="M131" s="16">
        <v>91.537400000000005</v>
      </c>
      <c r="N131" s="16">
        <v>92.057599999999994</v>
      </c>
      <c r="O131" s="16">
        <v>91.381900000000002</v>
      </c>
      <c r="P131" s="16">
        <v>-61.9148</v>
      </c>
      <c r="Q131" s="16">
        <v>84.671599999999998</v>
      </c>
      <c r="R131" s="16">
        <v>79.276700000000005</v>
      </c>
      <c r="S131" s="16">
        <v>-21.002199999999998</v>
      </c>
      <c r="T131" s="16">
        <v>13.260899999999999</v>
      </c>
      <c r="U131" s="16">
        <v>37.427599999999998</v>
      </c>
      <c r="V131" s="16">
        <v>51.758299999999998</v>
      </c>
      <c r="W131" s="16">
        <v>59.035400000000003</v>
      </c>
      <c r="X131" s="16">
        <v>62.431600000000003</v>
      </c>
      <c r="Y131" s="16">
        <v>64.231899999999996</v>
      </c>
      <c r="Z131" s="16">
        <v>65.532899999999998</v>
      </c>
      <c r="AA131" s="16">
        <v>66.829599999999999</v>
      </c>
      <c r="AB131" s="16">
        <v>68.494500000000002</v>
      </c>
      <c r="AC131" s="16">
        <v>70.862700000000004</v>
      </c>
      <c r="AD131" s="16">
        <v>74.195300000000003</v>
      </c>
    </row>
    <row r="132" spans="1:30" x14ac:dyDescent="0.2">
      <c r="A132" t="s">
        <v>3</v>
      </c>
      <c r="B132" s="5">
        <v>0.83333333333333337</v>
      </c>
      <c r="C132" t="s">
        <v>37</v>
      </c>
      <c r="D132" s="6">
        <v>5.416666666666667</v>
      </c>
      <c r="E132">
        <v>780</v>
      </c>
      <c r="F132" s="16">
        <v>-79.357799999999997</v>
      </c>
      <c r="G132" s="16">
        <v>-90.016999999999996</v>
      </c>
      <c r="H132" s="16">
        <v>88.468500000000006</v>
      </c>
      <c r="I132" s="16">
        <v>87.927300000000002</v>
      </c>
      <c r="J132" s="16">
        <v>-86.383300000000006</v>
      </c>
      <c r="K132" s="16">
        <v>-90.9876</v>
      </c>
      <c r="L132" s="16">
        <v>-92.205699999999993</v>
      </c>
      <c r="M132" s="16">
        <v>90.124700000000004</v>
      </c>
      <c r="N132" s="16">
        <v>90.635300000000001</v>
      </c>
      <c r="O132" s="16">
        <v>89.966200000000001</v>
      </c>
      <c r="P132" s="16">
        <v>-59.488300000000002</v>
      </c>
      <c r="Q132" s="16">
        <v>83.364800000000002</v>
      </c>
      <c r="R132" s="16">
        <v>78.057000000000002</v>
      </c>
      <c r="S132" s="16">
        <v>-19.238600000000002</v>
      </c>
      <c r="T132" s="16">
        <v>14.291399999999999</v>
      </c>
      <c r="U132" s="16">
        <v>37.770800000000001</v>
      </c>
      <c r="V132" s="16">
        <v>51.516100000000002</v>
      </c>
      <c r="W132" s="16">
        <v>58.417400000000001</v>
      </c>
      <c r="X132" s="16">
        <v>61.624899999999997</v>
      </c>
      <c r="Y132" s="16">
        <v>63.337800000000001</v>
      </c>
      <c r="Z132" s="16">
        <v>64.592399999999998</v>
      </c>
      <c r="AA132" s="16">
        <v>65.854299999999995</v>
      </c>
      <c r="AB132" s="16">
        <v>67.481099999999998</v>
      </c>
      <c r="AC132" s="16">
        <v>69.7988</v>
      </c>
      <c r="AD132" s="16">
        <v>73.063100000000006</v>
      </c>
    </row>
    <row r="133" spans="1:30" x14ac:dyDescent="0.2">
      <c r="A133" t="s">
        <v>3</v>
      </c>
      <c r="B133" s="5">
        <v>0.83333333333333337</v>
      </c>
      <c r="C133" t="s">
        <v>37</v>
      </c>
      <c r="D133" s="6">
        <v>5.458333333333333</v>
      </c>
      <c r="E133">
        <v>786</v>
      </c>
      <c r="F133" s="16">
        <v>-76.830500000000001</v>
      </c>
      <c r="G133" s="16">
        <v>-87.327100000000002</v>
      </c>
      <c r="H133" s="16">
        <v>87.108999999999995</v>
      </c>
      <c r="I133" s="16">
        <v>86.552800000000005</v>
      </c>
      <c r="J133" s="16">
        <v>-83.735699999999994</v>
      </c>
      <c r="K133" s="16">
        <v>-88.247500000000002</v>
      </c>
      <c r="L133" s="16">
        <v>-89.453599999999994</v>
      </c>
      <c r="M133" s="16">
        <v>88.732399999999998</v>
      </c>
      <c r="N133" s="16">
        <v>89.233699999999999</v>
      </c>
      <c r="O133" s="16">
        <v>88.570999999999998</v>
      </c>
      <c r="P133" s="16">
        <v>-57.1265</v>
      </c>
      <c r="Q133" s="16">
        <v>82.077399999999997</v>
      </c>
      <c r="R133" s="16">
        <v>76.856300000000005</v>
      </c>
      <c r="S133" s="16">
        <v>-17.538399999999999</v>
      </c>
      <c r="T133" s="16">
        <v>15.277699999999999</v>
      </c>
      <c r="U133" s="16">
        <v>38.082599999999999</v>
      </c>
      <c r="V133" s="16">
        <v>51.258699999999997</v>
      </c>
      <c r="W133" s="16">
        <v>57.798999999999999</v>
      </c>
      <c r="X133" s="16">
        <v>60.826900000000002</v>
      </c>
      <c r="Y133" s="16">
        <v>62.456800000000001</v>
      </c>
      <c r="Z133" s="16">
        <v>63.666899999999998</v>
      </c>
      <c r="AA133" s="16">
        <v>64.894900000000007</v>
      </c>
      <c r="AB133" s="16">
        <v>66.484300000000005</v>
      </c>
      <c r="AC133" s="16">
        <v>68.752200000000002</v>
      </c>
      <c r="AD133" s="16">
        <v>71.949700000000007</v>
      </c>
    </row>
    <row r="134" spans="1:30" x14ac:dyDescent="0.2">
      <c r="A134" t="s">
        <v>3</v>
      </c>
      <c r="B134" s="5">
        <v>0.83333333333333337</v>
      </c>
      <c r="C134" t="s">
        <v>37</v>
      </c>
      <c r="D134" s="6">
        <v>5.5</v>
      </c>
      <c r="E134">
        <v>792</v>
      </c>
      <c r="F134" s="16">
        <v>-74.375399999999999</v>
      </c>
      <c r="G134" s="16">
        <v>-84.712400000000002</v>
      </c>
      <c r="H134" s="16">
        <v>85.764700000000005</v>
      </c>
      <c r="I134" s="16">
        <v>85.194299999999998</v>
      </c>
      <c r="J134" s="16">
        <v>-81.160399999999996</v>
      </c>
      <c r="K134" s="16">
        <v>-85.582400000000007</v>
      </c>
      <c r="L134" s="16">
        <v>-86.777199999999993</v>
      </c>
      <c r="M134" s="16">
        <v>87.356499999999997</v>
      </c>
      <c r="N134" s="16">
        <v>87.848799999999997</v>
      </c>
      <c r="O134" s="16">
        <v>87.1922</v>
      </c>
      <c r="P134" s="16">
        <v>-54.8185</v>
      </c>
      <c r="Q134" s="16">
        <v>80.805599999999998</v>
      </c>
      <c r="R134" s="16">
        <v>75.671000000000006</v>
      </c>
      <c r="S134" s="16">
        <v>-15.885</v>
      </c>
      <c r="T134" s="16">
        <v>16.238</v>
      </c>
      <c r="U134" s="16">
        <v>38.375500000000002</v>
      </c>
      <c r="V134" s="16">
        <v>50.993099999999998</v>
      </c>
      <c r="W134" s="16">
        <v>57.183300000000003</v>
      </c>
      <c r="X134" s="16">
        <v>60.038400000000003</v>
      </c>
      <c r="Y134" s="16">
        <v>61.588099999999997</v>
      </c>
      <c r="Z134" s="16">
        <v>62.754800000000003</v>
      </c>
      <c r="AA134" s="16">
        <v>63.949300000000001</v>
      </c>
      <c r="AB134" s="16">
        <v>65.501599999999996</v>
      </c>
      <c r="AC134" s="16">
        <v>67.720100000000002</v>
      </c>
      <c r="AD134" s="16">
        <v>70.851799999999997</v>
      </c>
    </row>
    <row r="135" spans="1:30" x14ac:dyDescent="0.2">
      <c r="A135" t="s">
        <v>3</v>
      </c>
      <c r="B135" s="5">
        <v>0.83333333333333337</v>
      </c>
      <c r="C135" t="s">
        <v>37</v>
      </c>
      <c r="D135" s="6">
        <v>5.541666666666667</v>
      </c>
      <c r="E135">
        <v>798</v>
      </c>
      <c r="F135" s="16">
        <v>-71.988200000000006</v>
      </c>
      <c r="G135" s="16">
        <v>-82.168300000000002</v>
      </c>
      <c r="H135" s="16">
        <v>84.436000000000007</v>
      </c>
      <c r="I135" s="16">
        <v>83.852099999999993</v>
      </c>
      <c r="J135" s="16">
        <v>-78.652900000000002</v>
      </c>
      <c r="K135" s="16">
        <v>-82.987099999999998</v>
      </c>
      <c r="L135" s="16">
        <v>-84.170599999999993</v>
      </c>
      <c r="M135" s="16">
        <v>85.997100000000003</v>
      </c>
      <c r="N135" s="16">
        <v>86.480500000000006</v>
      </c>
      <c r="O135" s="16">
        <v>85.829899999999995</v>
      </c>
      <c r="P135" s="16">
        <v>-52.563899999999997</v>
      </c>
      <c r="Q135" s="16">
        <v>79.550399999999996</v>
      </c>
      <c r="R135" s="16">
        <v>74.501499999999993</v>
      </c>
      <c r="S135" s="16">
        <v>-14.3581</v>
      </c>
      <c r="T135" s="16">
        <v>17.182400000000001</v>
      </c>
      <c r="U135" s="16">
        <v>38.657400000000003</v>
      </c>
      <c r="V135" s="16">
        <v>50.723100000000002</v>
      </c>
      <c r="W135" s="16">
        <v>56.572499999999998</v>
      </c>
      <c r="X135" s="16">
        <v>59.2607</v>
      </c>
      <c r="Y135" s="16">
        <v>60.732999999999997</v>
      </c>
      <c r="Z135" s="16">
        <v>61.856999999999999</v>
      </c>
      <c r="AA135" s="16">
        <v>63.018300000000004</v>
      </c>
      <c r="AB135" s="16">
        <v>64.533600000000007</v>
      </c>
      <c r="AC135" s="16">
        <v>66.703000000000003</v>
      </c>
      <c r="AD135" s="16">
        <v>69.769599999999997</v>
      </c>
    </row>
    <row r="136" spans="1:30" x14ac:dyDescent="0.2">
      <c r="A136" t="s">
        <v>3</v>
      </c>
      <c r="B136" s="5">
        <v>0.83333333333333337</v>
      </c>
      <c r="C136" t="s">
        <v>37</v>
      </c>
      <c r="D136" s="6">
        <v>5.583333333333333</v>
      </c>
      <c r="E136">
        <v>804</v>
      </c>
      <c r="F136" s="16">
        <v>-69.674099999999996</v>
      </c>
      <c r="G136" s="16">
        <v>-79.702600000000004</v>
      </c>
      <c r="H136" s="16">
        <v>83.1233</v>
      </c>
      <c r="I136" s="16">
        <v>82.526499999999999</v>
      </c>
      <c r="J136" s="16">
        <v>-76.218999999999994</v>
      </c>
      <c r="K136" s="16">
        <v>-80.466999999999999</v>
      </c>
      <c r="L136" s="16">
        <v>-81.624899999999997</v>
      </c>
      <c r="M136" s="16">
        <v>84.654700000000005</v>
      </c>
      <c r="N136" s="16">
        <v>85.129300000000001</v>
      </c>
      <c r="O136" s="16">
        <v>84.4846</v>
      </c>
      <c r="P136" s="16">
        <v>-50.361400000000003</v>
      </c>
      <c r="Q136" s="16">
        <v>78.3125</v>
      </c>
      <c r="R136" s="16">
        <v>73.348500000000001</v>
      </c>
      <c r="S136" s="16">
        <v>-12.890599999999999</v>
      </c>
      <c r="T136" s="16">
        <v>18.083200000000001</v>
      </c>
      <c r="U136" s="16">
        <v>38.917299999999997</v>
      </c>
      <c r="V136" s="16">
        <v>50.443100000000001</v>
      </c>
      <c r="W136" s="16">
        <v>55.963000000000001</v>
      </c>
      <c r="X136" s="16">
        <v>58.491399999999999</v>
      </c>
      <c r="Y136" s="16">
        <v>59.889200000000002</v>
      </c>
      <c r="Z136" s="16">
        <v>60.971800000000002</v>
      </c>
      <c r="AA136" s="16">
        <v>62.1004</v>
      </c>
      <c r="AB136" s="16">
        <v>63.579099999999997</v>
      </c>
      <c r="AC136" s="16">
        <v>65.700199999999995</v>
      </c>
      <c r="AD136" s="16">
        <v>68.702500000000001</v>
      </c>
    </row>
    <row r="137" spans="1:30" x14ac:dyDescent="0.2">
      <c r="A137" t="s">
        <v>3</v>
      </c>
      <c r="B137" s="5">
        <v>0.83333333333333337</v>
      </c>
      <c r="C137" t="s">
        <v>37</v>
      </c>
      <c r="D137" s="6">
        <v>5.625</v>
      </c>
      <c r="E137">
        <v>810</v>
      </c>
      <c r="F137" s="16">
        <v>-67.478300000000004</v>
      </c>
      <c r="G137" s="16">
        <v>-77.354299999999995</v>
      </c>
      <c r="H137" s="16">
        <v>81.822599999999994</v>
      </c>
      <c r="I137" s="16">
        <v>81.214399999999998</v>
      </c>
      <c r="J137" s="16">
        <v>-73.905100000000004</v>
      </c>
      <c r="K137" s="16">
        <v>-78.037999999999997</v>
      </c>
      <c r="L137" s="16">
        <v>-79.177899999999994</v>
      </c>
      <c r="M137" s="16">
        <v>83.325900000000004</v>
      </c>
      <c r="N137" s="16">
        <v>83.791799999999995</v>
      </c>
      <c r="O137" s="16">
        <v>83.153099999999995</v>
      </c>
      <c r="P137" s="16">
        <v>-48.219200000000001</v>
      </c>
      <c r="Q137" s="16">
        <v>77.089500000000001</v>
      </c>
      <c r="R137" s="16">
        <v>72.208399999999997</v>
      </c>
      <c r="S137" s="16">
        <v>-11.430099999999999</v>
      </c>
      <c r="T137" s="16">
        <v>18.9909</v>
      </c>
      <c r="U137" s="16">
        <v>39.195999999999998</v>
      </c>
      <c r="V137" s="16">
        <v>50.177599999999998</v>
      </c>
      <c r="W137" s="16">
        <v>55.366599999999998</v>
      </c>
      <c r="X137" s="16">
        <v>57.735199999999999</v>
      </c>
      <c r="Y137" s="16">
        <v>59.059399999999997</v>
      </c>
      <c r="Z137" s="16">
        <v>60.101100000000002</v>
      </c>
      <c r="AA137" s="16">
        <v>61.195599999999999</v>
      </c>
      <c r="AB137" s="16">
        <v>62.636400000000002</v>
      </c>
      <c r="AC137" s="16">
        <v>64.708799999999997</v>
      </c>
      <c r="AD137" s="16">
        <v>67.647599999999997</v>
      </c>
    </row>
    <row r="138" spans="1:30" x14ac:dyDescent="0.2">
      <c r="A138" t="s">
        <v>3</v>
      </c>
      <c r="B138" s="5">
        <v>0.83333333333333337</v>
      </c>
      <c r="C138" t="s">
        <v>37</v>
      </c>
      <c r="D138" s="6">
        <v>5.666666666666667</v>
      </c>
      <c r="E138">
        <v>816</v>
      </c>
      <c r="F138" s="16">
        <v>-65.474800000000002</v>
      </c>
      <c r="G138" s="16">
        <v>-75.138900000000007</v>
      </c>
      <c r="H138" s="16">
        <v>80.538200000000003</v>
      </c>
      <c r="I138" s="16">
        <v>79.921400000000006</v>
      </c>
      <c r="J138" s="16">
        <v>-71.774799999999999</v>
      </c>
      <c r="K138" s="16">
        <v>-75.745599999999996</v>
      </c>
      <c r="L138" s="16">
        <v>-76.829700000000003</v>
      </c>
      <c r="M138" s="16">
        <v>82.015299999999996</v>
      </c>
      <c r="N138" s="16">
        <v>82.472800000000007</v>
      </c>
      <c r="O138" s="16">
        <v>81.840100000000007</v>
      </c>
      <c r="P138" s="16">
        <v>-46.1571</v>
      </c>
      <c r="Q138" s="16">
        <v>75.886099999999999</v>
      </c>
      <c r="R138" s="16">
        <v>71.084500000000006</v>
      </c>
      <c r="S138" s="16">
        <v>-9.9405000000000001</v>
      </c>
      <c r="T138" s="16">
        <v>19.946100000000001</v>
      </c>
      <c r="U138" s="16">
        <v>39.518799999999999</v>
      </c>
      <c r="V138" s="16">
        <v>49.9405</v>
      </c>
      <c r="W138" s="16">
        <v>54.789299999999997</v>
      </c>
      <c r="X138" s="16">
        <v>56.996899999999997</v>
      </c>
      <c r="Y138" s="16">
        <v>58.247900000000001</v>
      </c>
      <c r="Z138" s="16">
        <v>59.247900000000001</v>
      </c>
      <c r="AA138" s="16">
        <v>60.308500000000002</v>
      </c>
      <c r="AB138" s="16">
        <v>61.710099999999997</v>
      </c>
      <c r="AC138" s="16">
        <v>63.731699999999996</v>
      </c>
      <c r="AD138" s="16">
        <v>66.607399999999998</v>
      </c>
    </row>
    <row r="139" spans="1:30" x14ac:dyDescent="0.2">
      <c r="A139" t="s">
        <v>3</v>
      </c>
      <c r="B139" s="5">
        <v>0.83333333333333337</v>
      </c>
      <c r="C139" t="s">
        <v>37</v>
      </c>
      <c r="D139" s="6">
        <v>5.708333333333333</v>
      </c>
      <c r="E139">
        <v>822</v>
      </c>
      <c r="F139" s="16">
        <v>-63.720399999999998</v>
      </c>
      <c r="G139" s="16">
        <v>-73.028999999999996</v>
      </c>
      <c r="H139" s="16">
        <v>79.288899999999998</v>
      </c>
      <c r="I139" s="16">
        <v>78.663799999999995</v>
      </c>
      <c r="J139" s="16">
        <v>-69.863699999999994</v>
      </c>
      <c r="K139" s="16">
        <v>-73.551400000000001</v>
      </c>
      <c r="L139" s="16">
        <v>-74.615499999999997</v>
      </c>
      <c r="M139" s="16">
        <v>80.739500000000007</v>
      </c>
      <c r="N139" s="16">
        <v>81.188699999999997</v>
      </c>
      <c r="O139" s="16">
        <v>80.562100000000001</v>
      </c>
      <c r="P139" s="16">
        <v>-44.169800000000002</v>
      </c>
      <c r="Q139" s="16">
        <v>74.712400000000002</v>
      </c>
      <c r="R139" s="16">
        <v>69.987099999999998</v>
      </c>
      <c r="S139" s="16">
        <v>-8.4087200000000006</v>
      </c>
      <c r="T139" s="16">
        <v>20.970700000000001</v>
      </c>
      <c r="U139" s="16">
        <v>39.850900000000003</v>
      </c>
      <c r="V139" s="16">
        <v>49.700899999999997</v>
      </c>
      <c r="W139" s="16">
        <v>54.211300000000001</v>
      </c>
      <c r="X139" s="16">
        <v>56.263399999999997</v>
      </c>
      <c r="Y139" s="16">
        <v>57.444699999999997</v>
      </c>
      <c r="Z139" s="16">
        <v>58.406599999999997</v>
      </c>
      <c r="AA139" s="16">
        <v>59.436700000000002</v>
      </c>
      <c r="AB139" s="16">
        <v>60.802900000000001</v>
      </c>
      <c r="AC139" s="16">
        <v>62.775199999999998</v>
      </c>
      <c r="AD139" s="16">
        <v>65.588999999999999</v>
      </c>
    </row>
    <row r="140" spans="1:30" x14ac:dyDescent="0.2">
      <c r="A140" t="s">
        <v>3</v>
      </c>
      <c r="B140" s="5">
        <v>0.83333333333333337</v>
      </c>
      <c r="C140" t="s">
        <v>37</v>
      </c>
      <c r="D140" s="6">
        <v>5.75</v>
      </c>
      <c r="E140">
        <v>828</v>
      </c>
      <c r="F140" s="16">
        <v>-62.042999999999999</v>
      </c>
      <c r="G140" s="16">
        <v>-71.079099999999997</v>
      </c>
      <c r="H140" s="16">
        <v>78.084400000000002</v>
      </c>
      <c r="I140" s="16">
        <v>77.448899999999995</v>
      </c>
      <c r="J140" s="16">
        <v>-68.002799999999993</v>
      </c>
      <c r="K140" s="16">
        <v>-71.5886</v>
      </c>
      <c r="L140" s="16">
        <v>-72.6297</v>
      </c>
      <c r="M140" s="16">
        <v>79.506500000000003</v>
      </c>
      <c r="N140" s="16">
        <v>79.947100000000006</v>
      </c>
      <c r="O140" s="16">
        <v>79.327600000000004</v>
      </c>
      <c r="P140" s="16">
        <v>-42.284399999999998</v>
      </c>
      <c r="Q140" s="16">
        <v>73.572800000000001</v>
      </c>
      <c r="R140" s="16">
        <v>68.919499999999999</v>
      </c>
      <c r="S140" s="16">
        <v>-6.8391799999999998</v>
      </c>
      <c r="T140" s="16">
        <v>22.0839</v>
      </c>
      <c r="U140" s="16">
        <v>40.191200000000002</v>
      </c>
      <c r="V140" s="16">
        <v>49.452399999999997</v>
      </c>
      <c r="W140" s="16">
        <v>53.625700000000002</v>
      </c>
      <c r="X140" s="16">
        <v>55.527799999999999</v>
      </c>
      <c r="Y140" s="16">
        <v>56.6447</v>
      </c>
      <c r="Z140" s="16">
        <v>57.573900000000002</v>
      </c>
      <c r="AA140" s="16">
        <v>58.578600000000002</v>
      </c>
      <c r="AB140" s="16">
        <v>59.914299999999997</v>
      </c>
      <c r="AC140" s="16">
        <v>61.841700000000003</v>
      </c>
      <c r="AD140" s="16">
        <v>64.596299999999999</v>
      </c>
    </row>
    <row r="141" spans="1:30" x14ac:dyDescent="0.2">
      <c r="A141" t="s">
        <v>3</v>
      </c>
      <c r="B141" s="5">
        <v>0.83333333333333337</v>
      </c>
      <c r="C141" t="s">
        <v>37</v>
      </c>
      <c r="D141" s="6">
        <v>5.791666666666667</v>
      </c>
      <c r="E141">
        <v>834</v>
      </c>
      <c r="F141" s="16">
        <v>-60.496400000000001</v>
      </c>
      <c r="G141" s="16">
        <v>-69.352199999999996</v>
      </c>
      <c r="H141" s="16">
        <v>76.915999999999997</v>
      </c>
      <c r="I141" s="16">
        <v>76.269300000000001</v>
      </c>
      <c r="J141" s="16">
        <v>-66.366200000000006</v>
      </c>
      <c r="K141" s="16">
        <v>-69.869299999999996</v>
      </c>
      <c r="L141" s="16">
        <v>-70.884</v>
      </c>
      <c r="M141" s="16">
        <v>78.310400000000001</v>
      </c>
      <c r="N141" s="16">
        <v>78.743499999999997</v>
      </c>
      <c r="O141" s="16">
        <v>78.130200000000002</v>
      </c>
      <c r="P141" s="16">
        <v>-40.507100000000001</v>
      </c>
      <c r="Q141" s="16">
        <v>72.461299999999994</v>
      </c>
      <c r="R141" s="16">
        <v>67.875600000000006</v>
      </c>
      <c r="S141" s="16">
        <v>-5.2341199999999999</v>
      </c>
      <c r="T141" s="16">
        <v>23.310600000000001</v>
      </c>
      <c r="U141" s="16">
        <v>40.583500000000001</v>
      </c>
      <c r="V141" s="16">
        <v>49.222799999999999</v>
      </c>
      <c r="W141" s="16">
        <v>53.0471</v>
      </c>
      <c r="X141" s="16">
        <v>54.796700000000001</v>
      </c>
      <c r="Y141" s="16">
        <v>55.850900000000003</v>
      </c>
      <c r="Z141" s="16">
        <v>56.750500000000002</v>
      </c>
      <c r="AA141" s="16">
        <v>57.732900000000001</v>
      </c>
      <c r="AB141" s="16">
        <v>59.041499999999999</v>
      </c>
      <c r="AC141" s="16">
        <v>60.927999999999997</v>
      </c>
      <c r="AD141" s="16">
        <v>63.625599999999999</v>
      </c>
    </row>
    <row r="142" spans="1:30" x14ac:dyDescent="0.2">
      <c r="A142" t="s">
        <v>3</v>
      </c>
      <c r="B142" s="5">
        <v>0.83333333333333337</v>
      </c>
      <c r="C142" t="s">
        <v>37</v>
      </c>
      <c r="D142" s="6">
        <v>5.833333333333333</v>
      </c>
      <c r="E142">
        <v>840</v>
      </c>
      <c r="F142" s="16">
        <v>-59.188099999999999</v>
      </c>
      <c r="G142" s="16">
        <v>-67.887299999999996</v>
      </c>
      <c r="H142" s="16">
        <v>75.788600000000002</v>
      </c>
      <c r="I142" s="16">
        <v>75.13</v>
      </c>
      <c r="J142" s="16">
        <v>-64.995500000000007</v>
      </c>
      <c r="K142" s="16">
        <v>-68.433999999999997</v>
      </c>
      <c r="L142" s="16">
        <v>-69.419300000000007</v>
      </c>
      <c r="M142" s="16">
        <v>77.156099999999995</v>
      </c>
      <c r="N142" s="16">
        <v>77.582599999999999</v>
      </c>
      <c r="O142" s="16">
        <v>76.974599999999995</v>
      </c>
      <c r="P142" s="16">
        <v>-38.931699999999999</v>
      </c>
      <c r="Q142" s="16">
        <v>71.380600000000001</v>
      </c>
      <c r="R142" s="16">
        <v>66.858800000000002</v>
      </c>
      <c r="S142" s="16">
        <v>-3.63083</v>
      </c>
      <c r="T142" s="16">
        <v>24.625299999999999</v>
      </c>
      <c r="U142" s="16">
        <v>41.035800000000002</v>
      </c>
      <c r="V142" s="16">
        <v>49.013399999999997</v>
      </c>
      <c r="W142" s="16">
        <v>52.472999999999999</v>
      </c>
      <c r="X142" s="16">
        <v>54.066899999999997</v>
      </c>
      <c r="Y142" s="16">
        <v>55.061</v>
      </c>
      <c r="Z142" s="16">
        <v>55.934600000000003</v>
      </c>
      <c r="AA142" s="16">
        <v>56.899000000000001</v>
      </c>
      <c r="AB142" s="16">
        <v>58.184600000000003</v>
      </c>
      <c r="AC142" s="16">
        <v>60.034300000000002</v>
      </c>
      <c r="AD142" s="16">
        <v>62.679499999999997</v>
      </c>
    </row>
    <row r="143" spans="1:30" x14ac:dyDescent="0.2">
      <c r="A143" t="s">
        <v>3</v>
      </c>
      <c r="B143" s="5">
        <v>0.83333333333333337</v>
      </c>
      <c r="C143" t="s">
        <v>37</v>
      </c>
      <c r="D143" s="6">
        <v>5.875</v>
      </c>
      <c r="E143">
        <v>846</v>
      </c>
      <c r="F143" s="16">
        <v>-58.1387</v>
      </c>
      <c r="G143" s="16">
        <v>-66.711500000000001</v>
      </c>
      <c r="H143" s="16">
        <v>74.710099999999997</v>
      </c>
      <c r="I143" s="16">
        <v>74.038600000000002</v>
      </c>
      <c r="J143" s="16">
        <v>-63.916200000000003</v>
      </c>
      <c r="K143" s="16">
        <v>-67.311800000000005</v>
      </c>
      <c r="L143" s="16">
        <v>-68.265100000000004</v>
      </c>
      <c r="M143" s="16">
        <v>76.051199999999994</v>
      </c>
      <c r="N143" s="16">
        <v>76.471800000000002</v>
      </c>
      <c r="O143" s="16">
        <v>75.868399999999994</v>
      </c>
      <c r="P143" s="16">
        <v>-37.587899999999998</v>
      </c>
      <c r="Q143" s="16">
        <v>70.335099999999997</v>
      </c>
      <c r="R143" s="16">
        <v>65.873800000000003</v>
      </c>
      <c r="S143" s="16">
        <v>-2.0855700000000001</v>
      </c>
      <c r="T143" s="16">
        <v>25.9346</v>
      </c>
      <c r="U143" s="16">
        <v>41.5105</v>
      </c>
      <c r="V143" s="16">
        <v>48.800600000000003</v>
      </c>
      <c r="W143" s="16">
        <v>51.8889</v>
      </c>
      <c r="X143" s="16">
        <v>53.330100000000002</v>
      </c>
      <c r="Y143" s="16">
        <v>54.2697</v>
      </c>
      <c r="Z143" s="16">
        <v>55.1235</v>
      </c>
      <c r="AA143" s="16">
        <v>56.075600000000001</v>
      </c>
      <c r="AB143" s="16">
        <v>57.344000000000001</v>
      </c>
      <c r="AC143" s="16">
        <v>59.162300000000002</v>
      </c>
      <c r="AD143" s="16">
        <v>61.761299999999999</v>
      </c>
    </row>
    <row r="144" spans="1:30" x14ac:dyDescent="0.2">
      <c r="A144" t="s">
        <v>3</v>
      </c>
      <c r="B144" s="5">
        <v>0.83333333333333337</v>
      </c>
      <c r="C144" t="s">
        <v>37</v>
      </c>
      <c r="D144" s="6">
        <v>5.916666666666667</v>
      </c>
      <c r="E144">
        <v>852</v>
      </c>
      <c r="F144" s="16">
        <v>-57.598599999999998</v>
      </c>
      <c r="G144" s="16">
        <v>-66.064300000000003</v>
      </c>
      <c r="H144" s="16">
        <v>73.703000000000003</v>
      </c>
      <c r="I144" s="16">
        <v>73.018299999999996</v>
      </c>
      <c r="J144" s="16">
        <v>-63.394500000000001</v>
      </c>
      <c r="K144" s="16">
        <v>-66.770799999999994</v>
      </c>
      <c r="L144" s="16">
        <v>-67.682400000000001</v>
      </c>
      <c r="M144" s="16">
        <v>75.019000000000005</v>
      </c>
      <c r="N144" s="16">
        <v>75.434799999999996</v>
      </c>
      <c r="O144" s="16">
        <v>74.834500000000006</v>
      </c>
      <c r="P144" s="16">
        <v>-36.537500000000001</v>
      </c>
      <c r="Q144" s="16">
        <v>69.341399999999993</v>
      </c>
      <c r="R144" s="16">
        <v>64.935299999999998</v>
      </c>
      <c r="S144" s="16">
        <v>-0.46745900000000001</v>
      </c>
      <c r="T144" s="16">
        <v>27.448599999999999</v>
      </c>
      <c r="U144" s="16">
        <v>42.098799999999997</v>
      </c>
      <c r="V144" s="16">
        <v>48.616300000000003</v>
      </c>
      <c r="W144" s="16">
        <v>51.301499999999997</v>
      </c>
      <c r="X144" s="16">
        <v>52.586100000000002</v>
      </c>
      <c r="Y144" s="16">
        <v>53.476700000000001</v>
      </c>
      <c r="Z144" s="16">
        <v>54.318899999999999</v>
      </c>
      <c r="AA144" s="16">
        <v>55.267299999999999</v>
      </c>
      <c r="AB144" s="16">
        <v>56.526299999999999</v>
      </c>
      <c r="AC144" s="16">
        <v>58.3202</v>
      </c>
      <c r="AD144" s="16">
        <v>60.883000000000003</v>
      </c>
    </row>
    <row r="145" spans="1:30" x14ac:dyDescent="0.2">
      <c r="A145" t="s">
        <v>3</v>
      </c>
      <c r="B145" s="5">
        <v>0.83333333333333337</v>
      </c>
      <c r="C145" t="s">
        <v>37</v>
      </c>
      <c r="D145" s="6">
        <v>5.958333333333333</v>
      </c>
      <c r="E145">
        <v>858</v>
      </c>
      <c r="F145" s="16">
        <v>-57.709899999999998</v>
      </c>
      <c r="G145" s="16">
        <v>-66.121399999999994</v>
      </c>
      <c r="H145" s="16">
        <v>72.799300000000002</v>
      </c>
      <c r="I145" s="16">
        <v>72.101100000000002</v>
      </c>
      <c r="J145" s="16">
        <v>-63.602200000000003</v>
      </c>
      <c r="K145" s="16">
        <v>-67.000799999999998</v>
      </c>
      <c r="L145" s="16">
        <v>-67.860500000000002</v>
      </c>
      <c r="M145" s="16">
        <v>74.092100000000002</v>
      </c>
      <c r="N145" s="16">
        <v>74.502099999999999</v>
      </c>
      <c r="O145" s="16">
        <v>73.903999999999996</v>
      </c>
      <c r="P145" s="16">
        <v>-35.605600000000003</v>
      </c>
      <c r="Q145" s="16">
        <v>68.419200000000004</v>
      </c>
      <c r="R145" s="16">
        <v>64.061400000000006</v>
      </c>
      <c r="S145" s="16">
        <v>1.1994</v>
      </c>
      <c r="T145" s="16">
        <v>28.9985</v>
      </c>
      <c r="U145" s="16">
        <v>42.744300000000003</v>
      </c>
      <c r="V145" s="16">
        <v>48.422499999999999</v>
      </c>
      <c r="W145" s="16">
        <v>50.690600000000003</v>
      </c>
      <c r="X145" s="16">
        <v>51.826900000000002</v>
      </c>
      <c r="Y145" s="16">
        <v>52.682000000000002</v>
      </c>
      <c r="Z145" s="16">
        <v>53.526299999999999</v>
      </c>
      <c r="AA145" s="16">
        <v>54.4831</v>
      </c>
      <c r="AB145" s="16">
        <v>55.7438</v>
      </c>
      <c r="AC145" s="16">
        <v>57.5227</v>
      </c>
      <c r="AD145" s="16">
        <v>60.061999999999998</v>
      </c>
    </row>
    <row r="146" spans="1:30" x14ac:dyDescent="0.2">
      <c r="A146" t="s">
        <v>3</v>
      </c>
      <c r="B146" s="5">
        <v>0.83333333333333337</v>
      </c>
      <c r="C146" t="s">
        <v>37</v>
      </c>
      <c r="D146" s="6">
        <v>6</v>
      </c>
      <c r="E146">
        <v>864</v>
      </c>
      <c r="F146" s="16">
        <v>-59.4617</v>
      </c>
      <c r="G146" s="16">
        <v>-67.939300000000003</v>
      </c>
      <c r="H146" s="16">
        <v>72.165700000000001</v>
      </c>
      <c r="I146" s="16">
        <v>71.447400000000002</v>
      </c>
      <c r="J146" s="16">
        <v>-65.660899999999998</v>
      </c>
      <c r="K146" s="16">
        <v>-69.164199999999994</v>
      </c>
      <c r="L146" s="16">
        <v>-69.941100000000006</v>
      </c>
      <c r="M146" s="16">
        <v>73.434799999999996</v>
      </c>
      <c r="N146" s="16">
        <v>73.837100000000007</v>
      </c>
      <c r="O146" s="16">
        <v>73.241200000000006</v>
      </c>
      <c r="P146" s="16">
        <v>-35.7361</v>
      </c>
      <c r="Q146" s="16">
        <v>67.668400000000005</v>
      </c>
      <c r="R146" s="16">
        <v>63.343499999999999</v>
      </c>
      <c r="S146" s="16">
        <v>2.8084699999999998</v>
      </c>
      <c r="T146" s="16">
        <v>30.856400000000001</v>
      </c>
      <c r="U146" s="16">
        <v>43.488599999999998</v>
      </c>
      <c r="V146" s="16">
        <v>48.176900000000003</v>
      </c>
      <c r="W146" s="16">
        <v>49.996299999999998</v>
      </c>
      <c r="X146" s="16">
        <v>51.007399999999997</v>
      </c>
      <c r="Y146" s="16">
        <v>51.863599999999998</v>
      </c>
      <c r="Z146" s="16">
        <v>52.746099999999998</v>
      </c>
      <c r="AA146" s="16">
        <v>53.744799999999998</v>
      </c>
      <c r="AB146" s="16">
        <v>55.033299999999997</v>
      </c>
      <c r="AC146" s="16">
        <v>56.8247</v>
      </c>
      <c r="AD146" s="16">
        <v>59.368699999999997</v>
      </c>
    </row>
    <row r="147" spans="1:30" x14ac:dyDescent="0.2">
      <c r="A147" t="s">
        <v>3</v>
      </c>
      <c r="B147" s="5">
        <v>0.83333333333333337</v>
      </c>
      <c r="C147" t="s">
        <v>37</v>
      </c>
      <c r="D147" s="6">
        <v>6.041666666666667</v>
      </c>
      <c r="E147">
        <v>865.5</v>
      </c>
      <c r="F147" s="16">
        <v>-60.5655</v>
      </c>
      <c r="G147" s="16">
        <v>-69.1023</v>
      </c>
      <c r="H147" s="16">
        <v>72.119299999999996</v>
      </c>
      <c r="I147" s="16">
        <v>71.397400000000005</v>
      </c>
      <c r="J147" s="16">
        <v>-66.929199999999994</v>
      </c>
      <c r="K147" s="16">
        <v>-70.489800000000002</v>
      </c>
      <c r="L147" s="16">
        <v>-71.231099999999998</v>
      </c>
      <c r="M147" s="16">
        <v>73.385000000000005</v>
      </c>
      <c r="N147" s="16">
        <v>73.790400000000005</v>
      </c>
      <c r="O147" s="16">
        <v>73.189499999999995</v>
      </c>
      <c r="P147" s="16">
        <v>-36.209000000000003</v>
      </c>
      <c r="Q147" s="16">
        <v>67.557599999999994</v>
      </c>
      <c r="R147" s="16">
        <v>63.226799999999997</v>
      </c>
      <c r="S147" s="16">
        <v>3.2011500000000002</v>
      </c>
      <c r="T147" s="16">
        <v>31.4681</v>
      </c>
      <c r="U147" s="16">
        <v>43.750700000000002</v>
      </c>
      <c r="V147" s="16">
        <v>48.113799999999998</v>
      </c>
      <c r="W147" s="16">
        <v>49.797800000000002</v>
      </c>
      <c r="X147" s="16">
        <v>50.780500000000004</v>
      </c>
      <c r="Y147" s="16">
        <v>51.647199999999998</v>
      </c>
      <c r="Z147" s="16">
        <v>52.554699999999997</v>
      </c>
      <c r="AA147" s="16">
        <v>53.577500000000001</v>
      </c>
      <c r="AB147" s="16">
        <v>54.886800000000001</v>
      </c>
      <c r="AC147" s="16">
        <v>56.689799999999998</v>
      </c>
      <c r="AD147" s="16">
        <v>59.249400000000001</v>
      </c>
    </row>
    <row r="148" spans="1:30" x14ac:dyDescent="0.2">
      <c r="A148" t="s">
        <v>3</v>
      </c>
      <c r="B148" s="5">
        <v>0.83333333333333337</v>
      </c>
      <c r="C148" t="s">
        <v>37</v>
      </c>
      <c r="D148" s="6">
        <v>6.083333333333333</v>
      </c>
      <c r="E148">
        <v>866.06299999999999</v>
      </c>
      <c r="F148" s="16">
        <v>-61.263199999999998</v>
      </c>
      <c r="G148" s="16">
        <v>-69.843000000000004</v>
      </c>
      <c r="H148" s="16">
        <v>72.150099999999995</v>
      </c>
      <c r="I148" s="16">
        <v>71.426199999999994</v>
      </c>
      <c r="J148" s="16">
        <v>-67.727699999999999</v>
      </c>
      <c r="K148" s="16">
        <v>-71.323300000000003</v>
      </c>
      <c r="L148" s="16">
        <v>-72.045000000000002</v>
      </c>
      <c r="M148" s="16">
        <v>73.414400000000001</v>
      </c>
      <c r="N148" s="16">
        <v>73.819199999999995</v>
      </c>
      <c r="O148" s="16">
        <v>73.218500000000006</v>
      </c>
      <c r="P148" s="16">
        <v>-36.567599999999999</v>
      </c>
      <c r="Q148" s="16">
        <v>67.544300000000007</v>
      </c>
      <c r="R148" s="16">
        <v>63.209000000000003</v>
      </c>
      <c r="S148" s="16">
        <v>3.3562099999999999</v>
      </c>
      <c r="T148" s="16">
        <v>31.775099999999998</v>
      </c>
      <c r="U148" s="16">
        <v>43.889899999999997</v>
      </c>
      <c r="V148" s="16">
        <v>48.093200000000003</v>
      </c>
      <c r="W148" s="16">
        <v>49.712400000000002</v>
      </c>
      <c r="X148" s="16">
        <v>50.684399999999997</v>
      </c>
      <c r="Y148" s="16">
        <v>51.5608</v>
      </c>
      <c r="Z148" s="16">
        <v>52.483600000000003</v>
      </c>
      <c r="AA148" s="16">
        <v>53.521299999999997</v>
      </c>
      <c r="AB148" s="16">
        <v>54.842599999999997</v>
      </c>
      <c r="AC148" s="16">
        <v>56.655299999999997</v>
      </c>
      <c r="AD148" s="16">
        <v>59.225499999999997</v>
      </c>
    </row>
    <row r="149" spans="1:30" x14ac:dyDescent="0.2">
      <c r="A149" t="s">
        <v>3</v>
      </c>
      <c r="B149" s="5">
        <v>0.83333333333333337</v>
      </c>
      <c r="C149" t="s">
        <v>37</v>
      </c>
      <c r="D149" s="6">
        <v>6.125</v>
      </c>
      <c r="E149">
        <v>866.30899999999997</v>
      </c>
      <c r="F149" s="16">
        <v>-61.775300000000001</v>
      </c>
      <c r="G149" s="16">
        <v>-70.388599999999997</v>
      </c>
      <c r="H149" s="16">
        <v>72.198999999999998</v>
      </c>
      <c r="I149" s="16">
        <v>71.473699999999994</v>
      </c>
      <c r="J149" s="16">
        <v>-68.312299999999993</v>
      </c>
      <c r="K149" s="16">
        <v>-71.933000000000007</v>
      </c>
      <c r="L149" s="16">
        <v>-72.641499999999994</v>
      </c>
      <c r="M149" s="16">
        <v>73.462999999999994</v>
      </c>
      <c r="N149" s="16">
        <v>73.868099999999998</v>
      </c>
      <c r="O149" s="16">
        <v>73.266499999999994</v>
      </c>
      <c r="P149" s="16">
        <v>-36.854900000000001</v>
      </c>
      <c r="Q149" s="16">
        <v>67.561400000000006</v>
      </c>
      <c r="R149" s="16">
        <v>63.220799999999997</v>
      </c>
      <c r="S149" s="16">
        <v>3.4336000000000002</v>
      </c>
      <c r="T149" s="16">
        <v>31.970500000000001</v>
      </c>
      <c r="U149" s="16">
        <v>43.983800000000002</v>
      </c>
      <c r="V149" s="16">
        <v>48.087800000000001</v>
      </c>
      <c r="W149" s="16">
        <v>49.668100000000003</v>
      </c>
      <c r="X149" s="16">
        <v>50.635399999999997</v>
      </c>
      <c r="Y149" s="16">
        <v>51.5197</v>
      </c>
      <c r="Z149" s="16">
        <v>52.453699999999998</v>
      </c>
      <c r="AA149" s="16">
        <v>53.502200000000002</v>
      </c>
      <c r="AB149" s="16">
        <v>54.832500000000003</v>
      </c>
      <c r="AC149" s="16">
        <v>56.652500000000003</v>
      </c>
      <c r="AD149" s="16">
        <v>59.231200000000001</v>
      </c>
    </row>
    <row r="150" spans="1:30" x14ac:dyDescent="0.2">
      <c r="A150" t="s">
        <v>3</v>
      </c>
      <c r="B150" s="5">
        <v>0.83333333333333337</v>
      </c>
      <c r="C150" t="s">
        <v>37</v>
      </c>
      <c r="D150" s="6">
        <v>6.166666666666667</v>
      </c>
      <c r="E150">
        <v>866.42399999999998</v>
      </c>
      <c r="F150" s="16">
        <v>-62.117600000000003</v>
      </c>
      <c r="G150" s="16">
        <v>-70.754199999999997</v>
      </c>
      <c r="H150" s="16">
        <v>72.239500000000007</v>
      </c>
      <c r="I150" s="16">
        <v>71.513300000000001</v>
      </c>
      <c r="J150" s="16">
        <v>-68.702699999999993</v>
      </c>
      <c r="K150" s="16">
        <v>-72.34</v>
      </c>
      <c r="L150" s="16">
        <v>-73.040000000000006</v>
      </c>
      <c r="M150" s="16">
        <v>73.503299999999996</v>
      </c>
      <c r="N150" s="16">
        <v>73.908500000000004</v>
      </c>
      <c r="O150" s="16">
        <v>73.306399999999996</v>
      </c>
      <c r="P150" s="16">
        <v>-37.0565</v>
      </c>
      <c r="Q150" s="16">
        <v>67.580200000000005</v>
      </c>
      <c r="R150" s="16">
        <v>63.235799999999998</v>
      </c>
      <c r="S150" s="16">
        <v>3.4705599999999999</v>
      </c>
      <c r="T150" s="16">
        <v>32.0886</v>
      </c>
      <c r="U150" s="16">
        <v>44.042099999999998</v>
      </c>
      <c r="V150" s="16">
        <v>48.086199999999998</v>
      </c>
      <c r="W150" s="16">
        <v>49.643599999999999</v>
      </c>
      <c r="X150" s="16">
        <v>50.609000000000002</v>
      </c>
      <c r="Y150" s="16">
        <v>51.498699999999999</v>
      </c>
      <c r="Z150" s="16">
        <v>52.440199999999997</v>
      </c>
      <c r="AA150" s="16">
        <v>53.495800000000003</v>
      </c>
      <c r="AB150" s="16">
        <v>54.832000000000001</v>
      </c>
      <c r="AC150" s="16">
        <v>56.657200000000003</v>
      </c>
      <c r="AD150" s="16">
        <v>59.241799999999998</v>
      </c>
    </row>
    <row r="151" spans="1:30" x14ac:dyDescent="0.2">
      <c r="A151" t="s">
        <v>3</v>
      </c>
      <c r="B151" s="5">
        <v>0.83333333333333337</v>
      </c>
      <c r="C151" t="s">
        <v>37</v>
      </c>
      <c r="D151" s="6">
        <v>6.208333333333333</v>
      </c>
      <c r="E151">
        <v>866.53599999999994</v>
      </c>
      <c r="F151" s="16">
        <v>-62.574800000000003</v>
      </c>
      <c r="G151" s="16">
        <v>-71.244</v>
      </c>
      <c r="H151" s="16">
        <v>72.301100000000005</v>
      </c>
      <c r="I151" s="16">
        <v>71.573700000000002</v>
      </c>
      <c r="J151" s="16">
        <v>-69.224299999999999</v>
      </c>
      <c r="K151" s="16">
        <v>-72.883399999999995</v>
      </c>
      <c r="L151" s="16">
        <v>-73.572800000000001</v>
      </c>
      <c r="M151" s="16">
        <v>73.564999999999998</v>
      </c>
      <c r="N151" s="16">
        <v>73.970299999999995</v>
      </c>
      <c r="O151" s="16">
        <v>73.367599999999996</v>
      </c>
      <c r="P151" s="16">
        <v>-37.337000000000003</v>
      </c>
      <c r="Q151" s="16">
        <v>67.6126</v>
      </c>
      <c r="R151" s="16">
        <v>63.262700000000002</v>
      </c>
      <c r="S151" s="16">
        <v>3.5045199999999999</v>
      </c>
      <c r="T151" s="16">
        <v>32.233499999999999</v>
      </c>
      <c r="U151" s="16">
        <v>44.114400000000003</v>
      </c>
      <c r="V151" s="16">
        <v>48.0852</v>
      </c>
      <c r="W151" s="16">
        <v>49.615600000000001</v>
      </c>
      <c r="X151" s="16">
        <v>50.579599999999999</v>
      </c>
      <c r="Y151" s="16">
        <v>51.4771</v>
      </c>
      <c r="Z151" s="16">
        <v>52.4285</v>
      </c>
      <c r="AA151" s="16">
        <v>53.493499999999997</v>
      </c>
      <c r="AB151" s="16">
        <v>54.837600000000002</v>
      </c>
      <c r="AC151" s="16">
        <v>56.669699999999999</v>
      </c>
      <c r="AD151" s="16">
        <v>59.262300000000003</v>
      </c>
    </row>
    <row r="152" spans="1:30" x14ac:dyDescent="0.2">
      <c r="A152" t="s">
        <v>3</v>
      </c>
      <c r="B152" s="5">
        <v>0.83333333333333337</v>
      </c>
      <c r="C152" t="s">
        <v>37</v>
      </c>
      <c r="D152" s="6">
        <v>6.25</v>
      </c>
      <c r="E152">
        <v>866.56299999999999</v>
      </c>
      <c r="F152" s="16">
        <v>-62.742400000000004</v>
      </c>
      <c r="G152" s="16">
        <v>-71.4238</v>
      </c>
      <c r="H152" s="16">
        <v>72.325900000000004</v>
      </c>
      <c r="I152" s="16">
        <v>71.598100000000002</v>
      </c>
      <c r="J152" s="16">
        <v>-69.415400000000005</v>
      </c>
      <c r="K152" s="16">
        <v>-73.082499999999996</v>
      </c>
      <c r="L152" s="16">
        <v>-73.768100000000004</v>
      </c>
      <c r="M152" s="16">
        <v>73.5899</v>
      </c>
      <c r="N152" s="16">
        <v>73.995199999999997</v>
      </c>
      <c r="O152" s="16">
        <v>73.392200000000003</v>
      </c>
      <c r="P152" s="16">
        <v>-37.442</v>
      </c>
      <c r="Q152" s="16">
        <v>67.626599999999996</v>
      </c>
      <c r="R152" s="16">
        <v>63.274500000000003</v>
      </c>
      <c r="S152" s="16">
        <v>3.51349</v>
      </c>
      <c r="T152" s="16">
        <v>32.283700000000003</v>
      </c>
      <c r="U152" s="16">
        <v>44.14</v>
      </c>
      <c r="V152" s="16">
        <v>48.085599999999999</v>
      </c>
      <c r="W152" s="16">
        <v>49.6068</v>
      </c>
      <c r="X152" s="16">
        <v>50.570599999999999</v>
      </c>
      <c r="Y152" s="16">
        <v>51.470999999999997</v>
      </c>
      <c r="Z152" s="16">
        <v>52.426000000000002</v>
      </c>
      <c r="AA152" s="16">
        <v>53.494399999999999</v>
      </c>
      <c r="AB152" s="16">
        <v>54.841500000000003</v>
      </c>
      <c r="AC152" s="16">
        <v>56.676099999999998</v>
      </c>
      <c r="AD152" s="16">
        <v>59.271700000000003</v>
      </c>
    </row>
    <row r="153" spans="1:30" x14ac:dyDescent="0.2">
      <c r="A153" t="s">
        <v>3</v>
      </c>
      <c r="B153" s="5">
        <v>0.83333333333333337</v>
      </c>
      <c r="C153" t="s">
        <v>37</v>
      </c>
      <c r="D153" s="6">
        <v>6.291666666666667</v>
      </c>
      <c r="E153">
        <v>866.57600000000002</v>
      </c>
      <c r="F153" s="16">
        <v>-62.834400000000002</v>
      </c>
      <c r="G153" s="16">
        <v>-71.522499999999994</v>
      </c>
      <c r="H153" s="16">
        <v>72.339799999999997</v>
      </c>
      <c r="I153" s="16">
        <v>71.611800000000002</v>
      </c>
      <c r="J153" s="16">
        <v>-69.520300000000006</v>
      </c>
      <c r="K153" s="16">
        <v>-73.191800000000001</v>
      </c>
      <c r="L153" s="16">
        <v>-73.875200000000007</v>
      </c>
      <c r="M153" s="16">
        <v>73.603800000000007</v>
      </c>
      <c r="N153" s="16">
        <v>74.009200000000007</v>
      </c>
      <c r="O153" s="16">
        <v>73.406099999999995</v>
      </c>
      <c r="P153" s="16">
        <v>-37.5</v>
      </c>
      <c r="Q153" s="16">
        <v>67.634500000000003</v>
      </c>
      <c r="R153" s="16">
        <v>63.281300000000002</v>
      </c>
      <c r="S153" s="16">
        <v>3.5181100000000001</v>
      </c>
      <c r="T153" s="16">
        <v>32.311</v>
      </c>
      <c r="U153" s="16">
        <v>44.1541</v>
      </c>
      <c r="V153" s="16">
        <v>48.085900000000002</v>
      </c>
      <c r="W153" s="16">
        <v>49.602200000000003</v>
      </c>
      <c r="X153" s="16">
        <v>50.565800000000003</v>
      </c>
      <c r="Y153" s="16">
        <v>51.467799999999997</v>
      </c>
      <c r="Z153" s="16">
        <v>52.424799999999998</v>
      </c>
      <c r="AA153" s="16">
        <v>53.495199999999997</v>
      </c>
      <c r="AB153" s="16">
        <v>54.843800000000002</v>
      </c>
      <c r="AC153" s="16">
        <v>56.679900000000004</v>
      </c>
      <c r="AD153" s="16">
        <v>59.277099999999997</v>
      </c>
    </row>
    <row r="154" spans="1:30" x14ac:dyDescent="0.2">
      <c r="A154" t="s">
        <v>3</v>
      </c>
      <c r="B154" s="5">
        <v>0.83333333333333337</v>
      </c>
      <c r="C154" t="s">
        <v>37</v>
      </c>
      <c r="D154" s="6">
        <v>6.333333333333333</v>
      </c>
      <c r="E154">
        <v>866.60299999999995</v>
      </c>
      <c r="F154" s="16">
        <v>-63.048999999999999</v>
      </c>
      <c r="G154" s="16">
        <v>-71.753</v>
      </c>
      <c r="H154" s="16">
        <v>72.3733</v>
      </c>
      <c r="I154" s="16">
        <v>71.644800000000004</v>
      </c>
      <c r="J154" s="16">
        <v>-69.765199999999993</v>
      </c>
      <c r="K154" s="16">
        <v>-73.446899999999999</v>
      </c>
      <c r="L154" s="16">
        <v>-74.125399999999999</v>
      </c>
      <c r="M154" s="16">
        <v>73.637500000000003</v>
      </c>
      <c r="N154" s="16">
        <v>74.043000000000006</v>
      </c>
      <c r="O154" s="16">
        <v>73.439499999999995</v>
      </c>
      <c r="P154" s="16">
        <v>-37.637</v>
      </c>
      <c r="Q154" s="16">
        <v>67.6541</v>
      </c>
      <c r="R154" s="16">
        <v>63.298000000000002</v>
      </c>
      <c r="S154" s="16">
        <v>3.5266700000000002</v>
      </c>
      <c r="T154" s="16">
        <v>32.373100000000001</v>
      </c>
      <c r="U154" s="16">
        <v>44.1858</v>
      </c>
      <c r="V154" s="16">
        <v>48.086599999999997</v>
      </c>
      <c r="W154" s="16">
        <v>49.591900000000003</v>
      </c>
      <c r="X154" s="16">
        <v>50.555500000000002</v>
      </c>
      <c r="Y154" s="16">
        <v>51.461300000000001</v>
      </c>
      <c r="Z154" s="16">
        <v>52.423000000000002</v>
      </c>
      <c r="AA154" s="16">
        <v>53.497700000000002</v>
      </c>
      <c r="AB154" s="16">
        <v>54.850099999999998</v>
      </c>
      <c r="AC154" s="16">
        <v>56.689500000000002</v>
      </c>
      <c r="AD154" s="16">
        <v>59.290500000000002</v>
      </c>
    </row>
    <row r="155" spans="1:30" x14ac:dyDescent="0.2">
      <c r="A155" t="s">
        <v>3</v>
      </c>
      <c r="B155" s="5">
        <v>0.83333333333333337</v>
      </c>
      <c r="C155" t="s">
        <v>37</v>
      </c>
      <c r="D155" s="5">
        <v>6.375</v>
      </c>
      <c r="E155">
        <v>866.61300000000006</v>
      </c>
      <c r="F155" s="16">
        <v>-63.171500000000002</v>
      </c>
      <c r="G155" s="16">
        <v>-71.884699999999995</v>
      </c>
      <c r="H155" s="16">
        <v>72.393299999999996</v>
      </c>
      <c r="I155" s="16">
        <v>71.664500000000004</v>
      </c>
      <c r="J155" s="16">
        <v>-69.905000000000001</v>
      </c>
      <c r="K155" s="16">
        <v>-73.592399999999998</v>
      </c>
      <c r="L155" s="16">
        <v>-74.268299999999996</v>
      </c>
      <c r="M155" s="16">
        <v>73.657600000000002</v>
      </c>
      <c r="N155" s="16">
        <v>74.063100000000006</v>
      </c>
      <c r="O155" s="16">
        <v>73.459500000000006</v>
      </c>
      <c r="P155" s="16">
        <v>-37.716200000000001</v>
      </c>
      <c r="Q155" s="16">
        <v>67.666200000000003</v>
      </c>
      <c r="R155" s="16">
        <v>63.308399999999999</v>
      </c>
      <c r="S155" s="16">
        <v>3.5300600000000002</v>
      </c>
      <c r="T155" s="16">
        <v>32.407299999999999</v>
      </c>
      <c r="U155" s="16">
        <v>44.203600000000002</v>
      </c>
      <c r="V155" s="16">
        <v>48.087200000000003</v>
      </c>
      <c r="W155" s="16">
        <v>49.586500000000001</v>
      </c>
      <c r="X155" s="16">
        <v>50.5503</v>
      </c>
      <c r="Y155" s="16">
        <v>51.458199999999998</v>
      </c>
      <c r="Z155" s="16">
        <v>52.422600000000003</v>
      </c>
      <c r="AA155" s="16">
        <v>53.499899999999997</v>
      </c>
      <c r="AB155" s="16">
        <v>54.854399999999998</v>
      </c>
      <c r="AC155" s="16">
        <v>56.695599999999999</v>
      </c>
      <c r="AD155" s="16">
        <v>59.298900000000003</v>
      </c>
    </row>
    <row r="156" spans="1:30" x14ac:dyDescent="0.2">
      <c r="A156" t="s">
        <v>3</v>
      </c>
      <c r="B156" s="6">
        <v>2.4166666666666665</v>
      </c>
      <c r="C156" t="s">
        <v>37</v>
      </c>
      <c r="D156" s="5">
        <v>4.1666666666666664E-2</v>
      </c>
      <c r="E156">
        <v>6</v>
      </c>
    </row>
    <row r="157" spans="1:30" x14ac:dyDescent="0.2">
      <c r="A157" t="s">
        <v>3</v>
      </c>
      <c r="B157" s="6">
        <v>2.4166666666666665</v>
      </c>
      <c r="C157" t="s">
        <v>37</v>
      </c>
      <c r="D157" s="5">
        <v>8.3333333333333329E-2</v>
      </c>
      <c r="E157">
        <v>12</v>
      </c>
    </row>
    <row r="158" spans="1:30" x14ac:dyDescent="0.2">
      <c r="A158" t="s">
        <v>3</v>
      </c>
      <c r="B158" s="6">
        <v>2.4166666666666665</v>
      </c>
      <c r="C158" t="s">
        <v>37</v>
      </c>
      <c r="D158" s="5">
        <v>0.125</v>
      </c>
      <c r="E158">
        <v>18</v>
      </c>
    </row>
    <row r="159" spans="1:30" x14ac:dyDescent="0.2">
      <c r="A159" t="s">
        <v>3</v>
      </c>
      <c r="B159" s="6">
        <v>2.4166666666666665</v>
      </c>
      <c r="C159" t="s">
        <v>37</v>
      </c>
      <c r="D159" s="5">
        <v>0.16666666666666666</v>
      </c>
      <c r="E159">
        <v>24</v>
      </c>
    </row>
    <row r="160" spans="1:30" x14ac:dyDescent="0.2">
      <c r="A160" t="s">
        <v>3</v>
      </c>
      <c r="B160" s="6">
        <v>2.4166666666666665</v>
      </c>
      <c r="C160" t="s">
        <v>37</v>
      </c>
      <c r="D160" s="5">
        <v>0.20833333333333334</v>
      </c>
      <c r="E160">
        <v>30</v>
      </c>
    </row>
    <row r="161" spans="1:5" x14ac:dyDescent="0.2">
      <c r="A161" t="s">
        <v>3</v>
      </c>
      <c r="B161" s="6">
        <v>2.4166666666666665</v>
      </c>
      <c r="C161" t="s">
        <v>37</v>
      </c>
      <c r="D161" s="5">
        <v>0.25</v>
      </c>
      <c r="E161">
        <v>36</v>
      </c>
    </row>
    <row r="162" spans="1:5" x14ac:dyDescent="0.2">
      <c r="A162" t="s">
        <v>3</v>
      </c>
      <c r="B162" s="6">
        <v>2.4166666666666665</v>
      </c>
      <c r="C162" t="s">
        <v>37</v>
      </c>
      <c r="D162" s="5">
        <v>0.29166666666666669</v>
      </c>
      <c r="E162">
        <v>42</v>
      </c>
    </row>
    <row r="163" spans="1:5" x14ac:dyDescent="0.2">
      <c r="A163" t="s">
        <v>3</v>
      </c>
      <c r="B163" s="6">
        <v>2.4166666666666665</v>
      </c>
      <c r="C163" t="s">
        <v>37</v>
      </c>
      <c r="D163" s="5">
        <v>0.33333333333333331</v>
      </c>
      <c r="E163">
        <v>48</v>
      </c>
    </row>
    <row r="164" spans="1:5" x14ac:dyDescent="0.2">
      <c r="A164" t="s">
        <v>3</v>
      </c>
      <c r="B164" s="6">
        <v>2.4166666666666665</v>
      </c>
      <c r="C164" t="s">
        <v>37</v>
      </c>
      <c r="D164" s="5">
        <v>0.375</v>
      </c>
      <c r="E164">
        <v>54</v>
      </c>
    </row>
    <row r="165" spans="1:5" x14ac:dyDescent="0.2">
      <c r="A165" t="s">
        <v>3</v>
      </c>
      <c r="B165" s="6">
        <v>2.4166666666666665</v>
      </c>
      <c r="C165" t="s">
        <v>37</v>
      </c>
      <c r="D165" s="5">
        <v>0.41666666666666669</v>
      </c>
      <c r="E165">
        <v>60</v>
      </c>
    </row>
    <row r="166" spans="1:5" x14ac:dyDescent="0.2">
      <c r="A166" t="s">
        <v>3</v>
      </c>
      <c r="B166" s="6">
        <v>2.4166666666666665</v>
      </c>
      <c r="C166" t="s">
        <v>37</v>
      </c>
      <c r="D166" s="5">
        <v>0.45833333333333331</v>
      </c>
      <c r="E166">
        <v>66</v>
      </c>
    </row>
    <row r="167" spans="1:5" x14ac:dyDescent="0.2">
      <c r="A167" t="s">
        <v>3</v>
      </c>
      <c r="B167" s="6">
        <v>2.4166666666666665</v>
      </c>
      <c r="C167" t="s">
        <v>37</v>
      </c>
      <c r="D167" s="5">
        <v>0.5</v>
      </c>
      <c r="E167">
        <v>72</v>
      </c>
    </row>
    <row r="168" spans="1:5" x14ac:dyDescent="0.2">
      <c r="A168" t="s">
        <v>3</v>
      </c>
      <c r="B168" s="6">
        <v>2.4166666666666665</v>
      </c>
      <c r="C168" t="s">
        <v>37</v>
      </c>
      <c r="D168" s="5">
        <v>0.54166666666666663</v>
      </c>
      <c r="E168">
        <v>78</v>
      </c>
    </row>
    <row r="169" spans="1:5" x14ac:dyDescent="0.2">
      <c r="A169" t="s">
        <v>3</v>
      </c>
      <c r="B169" s="6">
        <v>2.4166666666666665</v>
      </c>
      <c r="C169" t="s">
        <v>37</v>
      </c>
      <c r="D169" s="5">
        <v>0.58333333333333337</v>
      </c>
      <c r="E169">
        <v>84</v>
      </c>
    </row>
    <row r="170" spans="1:5" x14ac:dyDescent="0.2">
      <c r="A170" t="s">
        <v>3</v>
      </c>
      <c r="B170" s="6">
        <v>2.4166666666666665</v>
      </c>
      <c r="C170" t="s">
        <v>37</v>
      </c>
      <c r="D170" s="5">
        <v>0.625</v>
      </c>
      <c r="E170">
        <v>90</v>
      </c>
    </row>
    <row r="171" spans="1:5" x14ac:dyDescent="0.2">
      <c r="A171" t="s">
        <v>3</v>
      </c>
      <c r="B171" s="6">
        <v>2.4166666666666665</v>
      </c>
      <c r="C171" t="s">
        <v>37</v>
      </c>
      <c r="D171" s="5">
        <v>0.66666666666666663</v>
      </c>
      <c r="E171">
        <v>96</v>
      </c>
    </row>
    <row r="172" spans="1:5" x14ac:dyDescent="0.2">
      <c r="A172" t="s">
        <v>3</v>
      </c>
      <c r="B172" s="6">
        <v>2.4166666666666665</v>
      </c>
      <c r="C172" t="s">
        <v>37</v>
      </c>
      <c r="D172" s="5">
        <v>0.70833333333333337</v>
      </c>
      <c r="E172">
        <v>102</v>
      </c>
    </row>
    <row r="173" spans="1:5" x14ac:dyDescent="0.2">
      <c r="A173" t="s">
        <v>3</v>
      </c>
      <c r="B173" s="6">
        <v>2.4166666666666665</v>
      </c>
      <c r="C173" t="s">
        <v>37</v>
      </c>
      <c r="D173" s="5">
        <v>0.75</v>
      </c>
      <c r="E173">
        <v>108</v>
      </c>
    </row>
    <row r="174" spans="1:5" x14ac:dyDescent="0.2">
      <c r="A174" t="s">
        <v>3</v>
      </c>
      <c r="B174" s="6">
        <v>2.4166666666666665</v>
      </c>
      <c r="C174" t="s">
        <v>37</v>
      </c>
      <c r="D174" s="5">
        <v>0.79166666666666663</v>
      </c>
      <c r="E174">
        <v>114</v>
      </c>
    </row>
    <row r="175" spans="1:5" x14ac:dyDescent="0.2">
      <c r="A175" t="s">
        <v>3</v>
      </c>
      <c r="B175" s="6">
        <v>2.4166666666666665</v>
      </c>
      <c r="C175" t="s">
        <v>37</v>
      </c>
      <c r="D175" s="5">
        <v>0.83333333333333337</v>
      </c>
      <c r="E175">
        <v>120</v>
      </c>
    </row>
    <row r="176" spans="1:5" x14ac:dyDescent="0.2">
      <c r="A176" t="s">
        <v>3</v>
      </c>
      <c r="B176" s="6">
        <v>2.4166666666666665</v>
      </c>
      <c r="C176" t="s">
        <v>37</v>
      </c>
      <c r="D176" s="5">
        <v>0.875</v>
      </c>
      <c r="E176">
        <v>126</v>
      </c>
    </row>
    <row r="177" spans="1:5" x14ac:dyDescent="0.2">
      <c r="A177" t="s">
        <v>3</v>
      </c>
      <c r="B177" s="6">
        <v>2.4166666666666665</v>
      </c>
      <c r="C177" t="s">
        <v>37</v>
      </c>
      <c r="D177" s="5">
        <v>0.91666666666666663</v>
      </c>
      <c r="E177">
        <v>132</v>
      </c>
    </row>
    <row r="178" spans="1:5" x14ac:dyDescent="0.2">
      <c r="A178" t="s">
        <v>3</v>
      </c>
      <c r="B178" s="6">
        <v>2.4166666666666665</v>
      </c>
      <c r="C178" t="s">
        <v>37</v>
      </c>
      <c r="D178" s="6">
        <v>0.95833333333333337</v>
      </c>
      <c r="E178">
        <v>138</v>
      </c>
    </row>
    <row r="179" spans="1:5" x14ac:dyDescent="0.2">
      <c r="A179" t="s">
        <v>3</v>
      </c>
      <c r="B179" s="6">
        <v>2.4166666666666665</v>
      </c>
      <c r="C179" t="s">
        <v>37</v>
      </c>
      <c r="D179" s="6">
        <v>1</v>
      </c>
      <c r="E179">
        <v>144</v>
      </c>
    </row>
    <row r="180" spans="1:5" x14ac:dyDescent="0.2">
      <c r="A180" t="s">
        <v>3</v>
      </c>
      <c r="B180" s="6">
        <v>2.4166666666666665</v>
      </c>
      <c r="C180" t="s">
        <v>37</v>
      </c>
      <c r="D180" s="6">
        <v>1.0416666666666667</v>
      </c>
      <c r="E180">
        <v>150</v>
      </c>
    </row>
    <row r="181" spans="1:5" x14ac:dyDescent="0.2">
      <c r="A181" t="s">
        <v>3</v>
      </c>
      <c r="B181" s="6">
        <v>2.4166666666666665</v>
      </c>
      <c r="C181" t="s">
        <v>37</v>
      </c>
      <c r="D181" s="6">
        <v>1.0833333333333333</v>
      </c>
      <c r="E181">
        <v>156</v>
      </c>
    </row>
    <row r="182" spans="1:5" x14ac:dyDescent="0.2">
      <c r="A182" t="s">
        <v>3</v>
      </c>
      <c r="B182" s="6">
        <v>2.4166666666666665</v>
      </c>
      <c r="C182" t="s">
        <v>37</v>
      </c>
      <c r="D182" s="6">
        <v>1.125</v>
      </c>
      <c r="E182">
        <v>162</v>
      </c>
    </row>
    <row r="183" spans="1:5" x14ac:dyDescent="0.2">
      <c r="A183" t="s">
        <v>3</v>
      </c>
      <c r="B183" s="6">
        <v>2.4166666666666665</v>
      </c>
      <c r="C183" t="s">
        <v>37</v>
      </c>
      <c r="D183" s="6">
        <v>1.1666666666666667</v>
      </c>
      <c r="E183">
        <v>168</v>
      </c>
    </row>
    <row r="184" spans="1:5" x14ac:dyDescent="0.2">
      <c r="A184" t="s">
        <v>3</v>
      </c>
      <c r="B184" s="6">
        <v>2.4166666666666665</v>
      </c>
      <c r="C184" t="s">
        <v>37</v>
      </c>
      <c r="D184" s="6">
        <v>1.2083333333333333</v>
      </c>
      <c r="E184">
        <v>174</v>
      </c>
    </row>
    <row r="185" spans="1:5" x14ac:dyDescent="0.2">
      <c r="A185" t="s">
        <v>3</v>
      </c>
      <c r="B185" s="6">
        <v>2.4166666666666665</v>
      </c>
      <c r="C185" t="s">
        <v>37</v>
      </c>
      <c r="D185" s="6">
        <v>1.25</v>
      </c>
      <c r="E185">
        <v>180</v>
      </c>
    </row>
    <row r="186" spans="1:5" x14ac:dyDescent="0.2">
      <c r="A186" t="s">
        <v>3</v>
      </c>
      <c r="B186" s="6">
        <v>2.4166666666666665</v>
      </c>
      <c r="C186" t="s">
        <v>37</v>
      </c>
      <c r="D186" s="6">
        <v>1.2916666666666667</v>
      </c>
      <c r="E186">
        <v>186</v>
      </c>
    </row>
    <row r="187" spans="1:5" x14ac:dyDescent="0.2">
      <c r="A187" t="s">
        <v>3</v>
      </c>
      <c r="B187" s="6">
        <v>2.4166666666666665</v>
      </c>
      <c r="C187" t="s">
        <v>37</v>
      </c>
      <c r="D187" s="6">
        <v>1.3333333333333333</v>
      </c>
      <c r="E187">
        <v>192</v>
      </c>
    </row>
    <row r="188" spans="1:5" x14ac:dyDescent="0.2">
      <c r="A188" t="s">
        <v>3</v>
      </c>
      <c r="B188" s="6">
        <v>2.4166666666666665</v>
      </c>
      <c r="C188" t="s">
        <v>37</v>
      </c>
      <c r="D188" s="6">
        <v>1.375</v>
      </c>
      <c r="E188">
        <v>198</v>
      </c>
    </row>
    <row r="189" spans="1:5" x14ac:dyDescent="0.2">
      <c r="A189" t="s">
        <v>3</v>
      </c>
      <c r="B189" s="6">
        <v>2.4166666666666665</v>
      </c>
      <c r="C189" t="s">
        <v>37</v>
      </c>
      <c r="D189" s="6">
        <v>1.4166666666666667</v>
      </c>
      <c r="E189">
        <v>204</v>
      </c>
    </row>
    <row r="190" spans="1:5" x14ac:dyDescent="0.2">
      <c r="A190" t="s">
        <v>3</v>
      </c>
      <c r="B190" s="6">
        <v>2.4166666666666665</v>
      </c>
      <c r="C190" t="s">
        <v>37</v>
      </c>
      <c r="D190" s="6">
        <v>1.4583333333333333</v>
      </c>
      <c r="E190">
        <v>210</v>
      </c>
    </row>
    <row r="191" spans="1:5" x14ac:dyDescent="0.2">
      <c r="A191" t="s">
        <v>3</v>
      </c>
      <c r="B191" s="6">
        <v>2.4166666666666665</v>
      </c>
      <c r="C191" t="s">
        <v>37</v>
      </c>
      <c r="D191" s="6">
        <v>1.5</v>
      </c>
      <c r="E191">
        <v>216</v>
      </c>
    </row>
    <row r="192" spans="1:5" x14ac:dyDescent="0.2">
      <c r="A192" t="s">
        <v>3</v>
      </c>
      <c r="B192" s="6">
        <v>2.4166666666666665</v>
      </c>
      <c r="C192" t="s">
        <v>37</v>
      </c>
      <c r="D192" s="6">
        <v>1.5416666666666667</v>
      </c>
      <c r="E192">
        <v>222</v>
      </c>
    </row>
    <row r="193" spans="1:5" x14ac:dyDescent="0.2">
      <c r="A193" t="s">
        <v>3</v>
      </c>
      <c r="B193" s="6">
        <v>2.4166666666666665</v>
      </c>
      <c r="C193" t="s">
        <v>37</v>
      </c>
      <c r="D193" s="6">
        <v>1.5833333333333333</v>
      </c>
      <c r="E193">
        <v>228</v>
      </c>
    </row>
    <row r="194" spans="1:5" x14ac:dyDescent="0.2">
      <c r="A194" t="s">
        <v>3</v>
      </c>
      <c r="B194" s="6">
        <v>2.4166666666666665</v>
      </c>
      <c r="C194" t="s">
        <v>37</v>
      </c>
      <c r="D194" s="6">
        <v>1.625</v>
      </c>
      <c r="E194">
        <v>234</v>
      </c>
    </row>
    <row r="195" spans="1:5" x14ac:dyDescent="0.2">
      <c r="A195" t="s">
        <v>3</v>
      </c>
      <c r="B195" s="6">
        <v>2.4166666666666665</v>
      </c>
      <c r="C195" t="s">
        <v>37</v>
      </c>
      <c r="D195" s="6">
        <v>1.6666666666666667</v>
      </c>
      <c r="E195">
        <v>240</v>
      </c>
    </row>
    <row r="196" spans="1:5" x14ac:dyDescent="0.2">
      <c r="A196" t="s">
        <v>3</v>
      </c>
      <c r="B196" s="6">
        <v>2.4166666666666665</v>
      </c>
      <c r="C196" t="s">
        <v>37</v>
      </c>
      <c r="D196" s="6">
        <v>1.7083333333333333</v>
      </c>
      <c r="E196">
        <v>246</v>
      </c>
    </row>
    <row r="197" spans="1:5" x14ac:dyDescent="0.2">
      <c r="A197" t="s">
        <v>3</v>
      </c>
      <c r="B197" s="6">
        <v>2.4166666666666665</v>
      </c>
      <c r="C197" t="s">
        <v>37</v>
      </c>
      <c r="D197" s="6">
        <v>1.75</v>
      </c>
      <c r="E197">
        <v>252</v>
      </c>
    </row>
    <row r="198" spans="1:5" x14ac:dyDescent="0.2">
      <c r="A198" t="s">
        <v>3</v>
      </c>
      <c r="B198" s="6">
        <v>2.4166666666666665</v>
      </c>
      <c r="C198" t="s">
        <v>37</v>
      </c>
      <c r="D198" s="6">
        <v>1.7916666666666667</v>
      </c>
      <c r="E198">
        <v>258</v>
      </c>
    </row>
    <row r="199" spans="1:5" x14ac:dyDescent="0.2">
      <c r="A199" t="s">
        <v>3</v>
      </c>
      <c r="B199" s="6">
        <v>2.4166666666666665</v>
      </c>
      <c r="C199" t="s">
        <v>37</v>
      </c>
      <c r="D199" s="6">
        <v>1.8333333333333333</v>
      </c>
      <c r="E199">
        <v>264</v>
      </c>
    </row>
    <row r="200" spans="1:5" x14ac:dyDescent="0.2">
      <c r="A200" t="s">
        <v>3</v>
      </c>
      <c r="B200" s="6">
        <v>2.4166666666666665</v>
      </c>
      <c r="C200" t="s">
        <v>37</v>
      </c>
      <c r="D200" s="6">
        <v>1.875</v>
      </c>
      <c r="E200">
        <v>270</v>
      </c>
    </row>
    <row r="201" spans="1:5" x14ac:dyDescent="0.2">
      <c r="A201" t="s">
        <v>3</v>
      </c>
      <c r="B201" s="6">
        <v>2.4166666666666665</v>
      </c>
      <c r="C201" t="s">
        <v>37</v>
      </c>
      <c r="D201" s="6">
        <v>1.9166666666666667</v>
      </c>
      <c r="E201">
        <v>276</v>
      </c>
    </row>
    <row r="202" spans="1:5" x14ac:dyDescent="0.2">
      <c r="A202" t="s">
        <v>3</v>
      </c>
      <c r="B202" s="6">
        <v>2.4166666666666665</v>
      </c>
      <c r="C202" t="s">
        <v>37</v>
      </c>
      <c r="D202" s="6">
        <v>1.9583333333333333</v>
      </c>
      <c r="E202">
        <v>282</v>
      </c>
    </row>
    <row r="203" spans="1:5" x14ac:dyDescent="0.2">
      <c r="A203" t="s">
        <v>3</v>
      </c>
      <c r="B203" s="6">
        <v>2.4166666666666665</v>
      </c>
      <c r="C203" t="s">
        <v>37</v>
      </c>
      <c r="D203" s="6">
        <v>2</v>
      </c>
      <c r="E203">
        <v>288</v>
      </c>
    </row>
    <row r="204" spans="1:5" x14ac:dyDescent="0.2">
      <c r="A204" t="s">
        <v>3</v>
      </c>
      <c r="B204" s="6">
        <v>2.4166666666666665</v>
      </c>
      <c r="C204" t="s">
        <v>37</v>
      </c>
      <c r="D204" s="6">
        <v>2.0416666666666665</v>
      </c>
      <c r="E204">
        <v>294</v>
      </c>
    </row>
    <row r="205" spans="1:5" x14ac:dyDescent="0.2">
      <c r="A205" t="s">
        <v>3</v>
      </c>
      <c r="B205" s="6">
        <v>2.4166666666666665</v>
      </c>
      <c r="C205" t="s">
        <v>37</v>
      </c>
      <c r="D205" s="6">
        <v>2.0833333333333335</v>
      </c>
      <c r="E205">
        <v>300</v>
      </c>
    </row>
    <row r="206" spans="1:5" x14ac:dyDescent="0.2">
      <c r="A206" t="s">
        <v>3</v>
      </c>
      <c r="B206" s="6">
        <v>2.4166666666666665</v>
      </c>
      <c r="C206" t="s">
        <v>37</v>
      </c>
      <c r="D206" s="6">
        <v>2.125</v>
      </c>
      <c r="E206">
        <v>306</v>
      </c>
    </row>
    <row r="207" spans="1:5" x14ac:dyDescent="0.2">
      <c r="A207" t="s">
        <v>3</v>
      </c>
      <c r="B207" s="6">
        <v>2.4166666666666665</v>
      </c>
      <c r="C207" t="s">
        <v>37</v>
      </c>
      <c r="D207" s="6">
        <v>2.1666666666666665</v>
      </c>
      <c r="E207">
        <v>312</v>
      </c>
    </row>
    <row r="208" spans="1:5" x14ac:dyDescent="0.2">
      <c r="A208" t="s">
        <v>3</v>
      </c>
      <c r="B208" s="6">
        <v>2.4166666666666665</v>
      </c>
      <c r="C208" t="s">
        <v>37</v>
      </c>
      <c r="D208" s="6">
        <v>2.2083333333333335</v>
      </c>
      <c r="E208">
        <v>318</v>
      </c>
    </row>
    <row r="209" spans="1:5" x14ac:dyDescent="0.2">
      <c r="A209" t="s">
        <v>3</v>
      </c>
      <c r="B209" s="6">
        <v>2.4166666666666665</v>
      </c>
      <c r="C209" t="s">
        <v>37</v>
      </c>
      <c r="D209" s="6">
        <v>2.25</v>
      </c>
      <c r="E209">
        <v>324</v>
      </c>
    </row>
    <row r="210" spans="1:5" x14ac:dyDescent="0.2">
      <c r="A210" t="s">
        <v>3</v>
      </c>
      <c r="B210" s="6">
        <v>2.4166666666666665</v>
      </c>
      <c r="C210" t="s">
        <v>37</v>
      </c>
      <c r="D210" s="6">
        <v>2.2916666666666665</v>
      </c>
      <c r="E210">
        <v>330</v>
      </c>
    </row>
    <row r="211" spans="1:5" x14ac:dyDescent="0.2">
      <c r="A211" t="s">
        <v>3</v>
      </c>
      <c r="B211" s="6">
        <v>2.4166666666666665</v>
      </c>
      <c r="C211" t="s">
        <v>37</v>
      </c>
      <c r="D211" s="6">
        <v>2.3333333333333335</v>
      </c>
      <c r="E211">
        <v>336</v>
      </c>
    </row>
    <row r="212" spans="1:5" x14ac:dyDescent="0.2">
      <c r="A212" t="s">
        <v>3</v>
      </c>
      <c r="B212" s="6">
        <v>2.4166666666666665</v>
      </c>
      <c r="C212" t="s">
        <v>37</v>
      </c>
      <c r="D212" s="6">
        <v>2.375</v>
      </c>
      <c r="E212">
        <v>342</v>
      </c>
    </row>
    <row r="213" spans="1:5" x14ac:dyDescent="0.2">
      <c r="A213" t="s">
        <v>3</v>
      </c>
      <c r="B213" s="6">
        <v>2.4166666666666665</v>
      </c>
      <c r="C213" t="s">
        <v>37</v>
      </c>
      <c r="D213" s="6">
        <v>2.4166666666666665</v>
      </c>
      <c r="E213">
        <v>348</v>
      </c>
    </row>
    <row r="214" spans="1:5" x14ac:dyDescent="0.2">
      <c r="A214" t="s">
        <v>3</v>
      </c>
      <c r="B214" s="6">
        <v>2.4166666666666665</v>
      </c>
      <c r="C214" t="s">
        <v>37</v>
      </c>
      <c r="D214" s="6">
        <v>2.4583333333333335</v>
      </c>
      <c r="E214">
        <v>354</v>
      </c>
    </row>
    <row r="215" spans="1:5" x14ac:dyDescent="0.2">
      <c r="A215" t="s">
        <v>3</v>
      </c>
      <c r="B215" s="6">
        <v>2.4166666666666665</v>
      </c>
      <c r="C215" t="s">
        <v>37</v>
      </c>
      <c r="D215" s="6">
        <v>2.5</v>
      </c>
      <c r="E215">
        <v>360</v>
      </c>
    </row>
    <row r="216" spans="1:5" x14ac:dyDescent="0.2">
      <c r="A216" t="s">
        <v>3</v>
      </c>
      <c r="B216" s="6">
        <v>2.4166666666666665</v>
      </c>
      <c r="C216" t="s">
        <v>37</v>
      </c>
      <c r="D216" s="6">
        <v>2.5416666666666665</v>
      </c>
      <c r="E216">
        <v>366</v>
      </c>
    </row>
    <row r="217" spans="1:5" x14ac:dyDescent="0.2">
      <c r="A217" t="s">
        <v>3</v>
      </c>
      <c r="B217" s="6">
        <v>2.4166666666666665</v>
      </c>
      <c r="C217" t="s">
        <v>37</v>
      </c>
      <c r="D217" s="6">
        <v>2.5833333333333335</v>
      </c>
      <c r="E217">
        <v>372</v>
      </c>
    </row>
    <row r="218" spans="1:5" x14ac:dyDescent="0.2">
      <c r="A218" t="s">
        <v>3</v>
      </c>
      <c r="B218" s="6">
        <v>2.4166666666666665</v>
      </c>
      <c r="C218" t="s">
        <v>37</v>
      </c>
      <c r="D218" s="6">
        <v>2.625</v>
      </c>
      <c r="E218">
        <v>378</v>
      </c>
    </row>
    <row r="219" spans="1:5" x14ac:dyDescent="0.2">
      <c r="A219" t="s">
        <v>3</v>
      </c>
      <c r="B219" s="6">
        <v>2.4166666666666665</v>
      </c>
      <c r="C219" t="s">
        <v>37</v>
      </c>
      <c r="D219" s="6">
        <v>2.6666666666666665</v>
      </c>
      <c r="E219">
        <v>384</v>
      </c>
    </row>
    <row r="220" spans="1:5" x14ac:dyDescent="0.2">
      <c r="A220" t="s">
        <v>3</v>
      </c>
      <c r="B220" s="6">
        <v>2.4166666666666665</v>
      </c>
      <c r="C220" t="s">
        <v>37</v>
      </c>
      <c r="D220" s="6">
        <v>2.7083333333333335</v>
      </c>
      <c r="E220">
        <v>390</v>
      </c>
    </row>
    <row r="221" spans="1:5" x14ac:dyDescent="0.2">
      <c r="A221" t="s">
        <v>3</v>
      </c>
      <c r="B221" s="6">
        <v>2.4166666666666665</v>
      </c>
      <c r="C221" t="s">
        <v>37</v>
      </c>
      <c r="D221" s="6">
        <v>2.75</v>
      </c>
      <c r="E221">
        <v>396</v>
      </c>
    </row>
    <row r="222" spans="1:5" x14ac:dyDescent="0.2">
      <c r="A222" t="s">
        <v>3</v>
      </c>
      <c r="B222" s="6">
        <v>2.4166666666666665</v>
      </c>
      <c r="C222" t="s">
        <v>37</v>
      </c>
      <c r="D222" s="6">
        <v>2.7916666666666665</v>
      </c>
      <c r="E222">
        <v>402</v>
      </c>
    </row>
    <row r="223" spans="1:5" x14ac:dyDescent="0.2">
      <c r="A223" t="s">
        <v>3</v>
      </c>
      <c r="B223" s="6">
        <v>2.4166666666666665</v>
      </c>
      <c r="C223" t="s">
        <v>37</v>
      </c>
      <c r="D223" s="6">
        <v>2.8333333333333335</v>
      </c>
      <c r="E223">
        <v>408</v>
      </c>
    </row>
    <row r="224" spans="1:5" x14ac:dyDescent="0.2">
      <c r="A224" t="s">
        <v>3</v>
      </c>
      <c r="B224" s="6">
        <v>2.4166666666666665</v>
      </c>
      <c r="C224" t="s">
        <v>37</v>
      </c>
      <c r="D224" s="6">
        <v>2.875</v>
      </c>
      <c r="E224">
        <v>414</v>
      </c>
    </row>
    <row r="225" spans="1:5" x14ac:dyDescent="0.2">
      <c r="A225" t="s">
        <v>3</v>
      </c>
      <c r="B225" s="6">
        <v>2.4166666666666665</v>
      </c>
      <c r="C225" t="s">
        <v>37</v>
      </c>
      <c r="D225" s="6">
        <v>2.9166666666666665</v>
      </c>
      <c r="E225">
        <v>420</v>
      </c>
    </row>
    <row r="226" spans="1:5" x14ac:dyDescent="0.2">
      <c r="A226" t="s">
        <v>3</v>
      </c>
      <c r="B226" s="6">
        <v>2.4166666666666665</v>
      </c>
      <c r="C226" t="s">
        <v>37</v>
      </c>
      <c r="D226" s="6">
        <v>2.9583333333333335</v>
      </c>
      <c r="E226">
        <v>426</v>
      </c>
    </row>
    <row r="227" spans="1:5" x14ac:dyDescent="0.2">
      <c r="A227" t="s">
        <v>3</v>
      </c>
      <c r="B227" s="6">
        <v>2.4166666666666665</v>
      </c>
      <c r="C227" t="s">
        <v>37</v>
      </c>
      <c r="D227" s="6">
        <v>3</v>
      </c>
      <c r="E227">
        <v>432</v>
      </c>
    </row>
    <row r="228" spans="1:5" x14ac:dyDescent="0.2">
      <c r="A228" t="s">
        <v>3</v>
      </c>
      <c r="B228" s="6">
        <v>2.4166666666666665</v>
      </c>
      <c r="C228" t="s">
        <v>37</v>
      </c>
      <c r="D228" s="6">
        <v>3.0416666666666665</v>
      </c>
      <c r="E228">
        <v>438</v>
      </c>
    </row>
    <row r="229" spans="1:5" x14ac:dyDescent="0.2">
      <c r="A229" t="s">
        <v>3</v>
      </c>
      <c r="B229" s="6">
        <v>2.4166666666666665</v>
      </c>
      <c r="C229" t="s">
        <v>37</v>
      </c>
      <c r="D229" s="6">
        <v>3.0833333333333335</v>
      </c>
      <c r="E229">
        <v>444</v>
      </c>
    </row>
    <row r="230" spans="1:5" x14ac:dyDescent="0.2">
      <c r="A230" t="s">
        <v>3</v>
      </c>
      <c r="B230" s="6">
        <v>2.4166666666666665</v>
      </c>
      <c r="C230" t="s">
        <v>37</v>
      </c>
      <c r="D230" s="6">
        <v>3.125</v>
      </c>
      <c r="E230">
        <v>450</v>
      </c>
    </row>
    <row r="231" spans="1:5" x14ac:dyDescent="0.2">
      <c r="A231" t="s">
        <v>3</v>
      </c>
      <c r="B231" s="6">
        <v>2.4166666666666665</v>
      </c>
      <c r="C231" t="s">
        <v>37</v>
      </c>
      <c r="D231" s="6">
        <v>3.1666666666666665</v>
      </c>
      <c r="E231">
        <v>456</v>
      </c>
    </row>
    <row r="232" spans="1:5" x14ac:dyDescent="0.2">
      <c r="A232" t="s">
        <v>3</v>
      </c>
      <c r="B232" s="6">
        <v>2.4166666666666665</v>
      </c>
      <c r="C232" t="s">
        <v>37</v>
      </c>
      <c r="D232" s="6">
        <v>3.2083333333333335</v>
      </c>
      <c r="E232">
        <v>462</v>
      </c>
    </row>
    <row r="233" spans="1:5" x14ac:dyDescent="0.2">
      <c r="A233" t="s">
        <v>3</v>
      </c>
      <c r="B233" s="6">
        <v>2.4166666666666665</v>
      </c>
      <c r="C233" t="s">
        <v>37</v>
      </c>
      <c r="D233" s="6">
        <v>3.25</v>
      </c>
      <c r="E233">
        <v>468</v>
      </c>
    </row>
    <row r="234" spans="1:5" x14ac:dyDescent="0.2">
      <c r="A234" t="s">
        <v>3</v>
      </c>
      <c r="B234" s="6">
        <v>2.4166666666666665</v>
      </c>
      <c r="C234" t="s">
        <v>37</v>
      </c>
      <c r="D234" s="6">
        <v>3.2916666666666665</v>
      </c>
      <c r="E234">
        <v>474</v>
      </c>
    </row>
    <row r="235" spans="1:5" x14ac:dyDescent="0.2">
      <c r="A235" t="s">
        <v>3</v>
      </c>
      <c r="B235" s="6">
        <v>2.4166666666666665</v>
      </c>
      <c r="C235" t="s">
        <v>37</v>
      </c>
      <c r="D235" s="6">
        <v>3.3333333333333335</v>
      </c>
      <c r="E235">
        <v>480</v>
      </c>
    </row>
    <row r="236" spans="1:5" x14ac:dyDescent="0.2">
      <c r="A236" t="s">
        <v>3</v>
      </c>
      <c r="B236" s="6">
        <v>2.4166666666666665</v>
      </c>
      <c r="C236" t="s">
        <v>37</v>
      </c>
      <c r="D236" s="6">
        <v>3.375</v>
      </c>
      <c r="E236">
        <v>486</v>
      </c>
    </row>
    <row r="237" spans="1:5" x14ac:dyDescent="0.2">
      <c r="A237" t="s">
        <v>3</v>
      </c>
      <c r="B237" s="6">
        <v>2.4166666666666665</v>
      </c>
      <c r="C237" t="s">
        <v>37</v>
      </c>
      <c r="D237" s="6">
        <v>3.4166666666666665</v>
      </c>
      <c r="E237">
        <v>492</v>
      </c>
    </row>
    <row r="238" spans="1:5" x14ac:dyDescent="0.2">
      <c r="A238" t="s">
        <v>3</v>
      </c>
      <c r="B238" s="6">
        <v>2.4166666666666665</v>
      </c>
      <c r="C238" t="s">
        <v>37</v>
      </c>
      <c r="D238" s="6">
        <v>3.4583333333333335</v>
      </c>
      <c r="E238">
        <v>498</v>
      </c>
    </row>
    <row r="239" spans="1:5" x14ac:dyDescent="0.2">
      <c r="A239" t="s">
        <v>3</v>
      </c>
      <c r="B239" s="6">
        <v>2.4166666666666665</v>
      </c>
      <c r="C239" t="s">
        <v>37</v>
      </c>
      <c r="D239" s="6">
        <v>3.5</v>
      </c>
      <c r="E239">
        <v>504</v>
      </c>
    </row>
    <row r="240" spans="1:5" x14ac:dyDescent="0.2">
      <c r="A240" t="s">
        <v>3</v>
      </c>
      <c r="B240" s="6">
        <v>2.4166666666666665</v>
      </c>
      <c r="C240" t="s">
        <v>37</v>
      </c>
      <c r="D240" s="6">
        <v>3.5416666666666665</v>
      </c>
      <c r="E240">
        <v>510</v>
      </c>
    </row>
    <row r="241" spans="1:5" x14ac:dyDescent="0.2">
      <c r="A241" t="s">
        <v>3</v>
      </c>
      <c r="B241" s="6">
        <v>2.4166666666666665</v>
      </c>
      <c r="C241" t="s">
        <v>37</v>
      </c>
      <c r="D241" s="6">
        <v>3.5833333333333335</v>
      </c>
      <c r="E241">
        <v>516</v>
      </c>
    </row>
    <row r="242" spans="1:5" x14ac:dyDescent="0.2">
      <c r="A242" t="s">
        <v>3</v>
      </c>
      <c r="B242" s="6">
        <v>2.4166666666666665</v>
      </c>
      <c r="C242" t="s">
        <v>37</v>
      </c>
      <c r="D242" s="6">
        <v>3.625</v>
      </c>
      <c r="E242">
        <v>522</v>
      </c>
    </row>
    <row r="243" spans="1:5" x14ac:dyDescent="0.2">
      <c r="A243" t="s">
        <v>3</v>
      </c>
      <c r="B243" s="6">
        <v>2.4166666666666665</v>
      </c>
      <c r="C243" t="s">
        <v>37</v>
      </c>
      <c r="D243" s="6">
        <v>3.6666666666666665</v>
      </c>
      <c r="E243">
        <v>528</v>
      </c>
    </row>
    <row r="244" spans="1:5" x14ac:dyDescent="0.2">
      <c r="A244" t="s">
        <v>3</v>
      </c>
      <c r="B244" s="6">
        <v>2.4166666666666665</v>
      </c>
      <c r="C244" t="s">
        <v>37</v>
      </c>
      <c r="D244" s="6">
        <v>3.7083333333333335</v>
      </c>
      <c r="E244">
        <v>534</v>
      </c>
    </row>
    <row r="245" spans="1:5" x14ac:dyDescent="0.2">
      <c r="A245" t="s">
        <v>3</v>
      </c>
      <c r="B245" s="6">
        <v>2.4166666666666665</v>
      </c>
      <c r="C245" t="s">
        <v>37</v>
      </c>
      <c r="D245" s="6">
        <v>3.75</v>
      </c>
      <c r="E245">
        <v>540</v>
      </c>
    </row>
    <row r="246" spans="1:5" x14ac:dyDescent="0.2">
      <c r="A246" t="s">
        <v>3</v>
      </c>
      <c r="B246" s="6">
        <v>2.4166666666666665</v>
      </c>
      <c r="C246" t="s">
        <v>37</v>
      </c>
      <c r="D246" s="6">
        <v>3.7916666666666665</v>
      </c>
      <c r="E246">
        <v>546</v>
      </c>
    </row>
    <row r="247" spans="1:5" x14ac:dyDescent="0.2">
      <c r="A247" t="s">
        <v>3</v>
      </c>
      <c r="B247" s="6">
        <v>2.4166666666666665</v>
      </c>
      <c r="C247" t="s">
        <v>37</v>
      </c>
      <c r="D247" s="6">
        <v>3.8333333333333335</v>
      </c>
      <c r="E247">
        <v>552</v>
      </c>
    </row>
    <row r="248" spans="1:5" x14ac:dyDescent="0.2">
      <c r="A248" t="s">
        <v>3</v>
      </c>
      <c r="B248" s="6">
        <v>2.4166666666666665</v>
      </c>
      <c r="C248" t="s">
        <v>37</v>
      </c>
      <c r="D248" s="6">
        <v>3.875</v>
      </c>
      <c r="E248">
        <v>558</v>
      </c>
    </row>
    <row r="249" spans="1:5" x14ac:dyDescent="0.2">
      <c r="A249" t="s">
        <v>3</v>
      </c>
      <c r="B249" s="6">
        <v>2.4166666666666665</v>
      </c>
      <c r="C249" t="s">
        <v>37</v>
      </c>
      <c r="D249" s="6">
        <v>3.9166666666666665</v>
      </c>
      <c r="E249">
        <v>564</v>
      </c>
    </row>
    <row r="250" spans="1:5" x14ac:dyDescent="0.2">
      <c r="A250" t="s">
        <v>3</v>
      </c>
      <c r="B250" s="6">
        <v>2.4166666666666665</v>
      </c>
      <c r="C250" t="s">
        <v>37</v>
      </c>
      <c r="D250" s="6">
        <v>3.9583333333333335</v>
      </c>
      <c r="E250">
        <v>570</v>
      </c>
    </row>
    <row r="251" spans="1:5" x14ac:dyDescent="0.2">
      <c r="A251" t="s">
        <v>3</v>
      </c>
      <c r="B251" s="6">
        <v>2.4166666666666665</v>
      </c>
      <c r="C251" t="s">
        <v>37</v>
      </c>
      <c r="D251" s="6">
        <v>4</v>
      </c>
      <c r="E251">
        <v>576</v>
      </c>
    </row>
    <row r="252" spans="1:5" x14ac:dyDescent="0.2">
      <c r="A252" t="s">
        <v>3</v>
      </c>
      <c r="B252" s="6">
        <v>2.4166666666666665</v>
      </c>
      <c r="C252" t="s">
        <v>37</v>
      </c>
      <c r="D252" s="6">
        <v>4.041666666666667</v>
      </c>
      <c r="E252">
        <v>582</v>
      </c>
    </row>
    <row r="253" spans="1:5" x14ac:dyDescent="0.2">
      <c r="A253" t="s">
        <v>3</v>
      </c>
      <c r="B253" s="6">
        <v>2.4166666666666665</v>
      </c>
      <c r="C253" t="s">
        <v>37</v>
      </c>
      <c r="D253" s="6">
        <v>4.083333333333333</v>
      </c>
      <c r="E253">
        <v>588</v>
      </c>
    </row>
    <row r="254" spans="1:5" x14ac:dyDescent="0.2">
      <c r="A254" t="s">
        <v>3</v>
      </c>
      <c r="B254" s="6">
        <v>2.4166666666666665</v>
      </c>
      <c r="C254" t="s">
        <v>37</v>
      </c>
      <c r="D254" s="6">
        <v>4.125</v>
      </c>
      <c r="E254">
        <v>594</v>
      </c>
    </row>
    <row r="255" spans="1:5" x14ac:dyDescent="0.2">
      <c r="A255" t="s">
        <v>3</v>
      </c>
      <c r="B255" s="6">
        <v>2.4166666666666665</v>
      </c>
      <c r="C255" t="s">
        <v>37</v>
      </c>
      <c r="D255" s="6">
        <v>4.166666666666667</v>
      </c>
      <c r="E255">
        <v>600</v>
      </c>
    </row>
    <row r="256" spans="1:5" x14ac:dyDescent="0.2">
      <c r="A256" t="s">
        <v>3</v>
      </c>
      <c r="B256" s="6">
        <v>2.4166666666666665</v>
      </c>
      <c r="C256" t="s">
        <v>37</v>
      </c>
      <c r="D256" s="6">
        <v>4.208333333333333</v>
      </c>
      <c r="E256">
        <v>606</v>
      </c>
    </row>
    <row r="257" spans="1:5" x14ac:dyDescent="0.2">
      <c r="A257" t="s">
        <v>3</v>
      </c>
      <c r="B257" s="6">
        <v>2.4166666666666665</v>
      </c>
      <c r="C257" t="s">
        <v>37</v>
      </c>
      <c r="D257" s="6">
        <v>4.25</v>
      </c>
      <c r="E257">
        <v>612</v>
      </c>
    </row>
    <row r="258" spans="1:5" x14ac:dyDescent="0.2">
      <c r="A258" t="s">
        <v>3</v>
      </c>
      <c r="B258" s="6">
        <v>2.4166666666666665</v>
      </c>
      <c r="C258" t="s">
        <v>37</v>
      </c>
      <c r="D258" s="6">
        <v>4.291666666666667</v>
      </c>
      <c r="E258">
        <v>618</v>
      </c>
    </row>
    <row r="259" spans="1:5" x14ac:dyDescent="0.2">
      <c r="A259" t="s">
        <v>3</v>
      </c>
      <c r="B259" s="6">
        <v>2.4166666666666665</v>
      </c>
      <c r="C259" t="s">
        <v>37</v>
      </c>
      <c r="D259" s="6">
        <v>4.333333333333333</v>
      </c>
      <c r="E259">
        <v>624</v>
      </c>
    </row>
    <row r="260" spans="1:5" x14ac:dyDescent="0.2">
      <c r="A260" t="s">
        <v>3</v>
      </c>
      <c r="B260" s="6">
        <v>2.4166666666666665</v>
      </c>
      <c r="C260" t="s">
        <v>37</v>
      </c>
      <c r="D260" s="6">
        <v>4.375</v>
      </c>
      <c r="E260">
        <v>630</v>
      </c>
    </row>
    <row r="261" spans="1:5" x14ac:dyDescent="0.2">
      <c r="A261" t="s">
        <v>3</v>
      </c>
      <c r="B261" s="6">
        <v>2.4166666666666665</v>
      </c>
      <c r="C261" t="s">
        <v>37</v>
      </c>
      <c r="D261" s="6">
        <v>4.416666666666667</v>
      </c>
      <c r="E261">
        <v>636</v>
      </c>
    </row>
    <row r="262" spans="1:5" x14ac:dyDescent="0.2">
      <c r="A262" t="s">
        <v>3</v>
      </c>
      <c r="B262" s="6">
        <v>2.4166666666666665</v>
      </c>
      <c r="C262" t="s">
        <v>37</v>
      </c>
      <c r="D262" s="6">
        <v>4.458333333333333</v>
      </c>
      <c r="E262">
        <v>642</v>
      </c>
    </row>
    <row r="263" spans="1:5" x14ac:dyDescent="0.2">
      <c r="A263" t="s">
        <v>3</v>
      </c>
      <c r="B263" s="6">
        <v>2.4166666666666665</v>
      </c>
      <c r="C263" t="s">
        <v>37</v>
      </c>
      <c r="D263" s="6">
        <v>4.5</v>
      </c>
      <c r="E263">
        <v>648</v>
      </c>
    </row>
    <row r="264" spans="1:5" x14ac:dyDescent="0.2">
      <c r="A264" t="s">
        <v>3</v>
      </c>
      <c r="B264" s="6">
        <v>2.4166666666666665</v>
      </c>
      <c r="C264" t="s">
        <v>37</v>
      </c>
      <c r="D264" s="6">
        <v>4.541666666666667</v>
      </c>
      <c r="E264">
        <v>654</v>
      </c>
    </row>
    <row r="265" spans="1:5" x14ac:dyDescent="0.2">
      <c r="A265" t="s">
        <v>3</v>
      </c>
      <c r="B265" s="6">
        <v>2.4166666666666665</v>
      </c>
      <c r="C265" t="s">
        <v>37</v>
      </c>
      <c r="D265" s="6">
        <v>4.583333333333333</v>
      </c>
      <c r="E265">
        <v>660</v>
      </c>
    </row>
    <row r="266" spans="1:5" x14ac:dyDescent="0.2">
      <c r="A266" t="s">
        <v>3</v>
      </c>
      <c r="B266" s="6">
        <v>2.4166666666666665</v>
      </c>
      <c r="C266" t="s">
        <v>37</v>
      </c>
      <c r="D266" s="6">
        <v>4.625</v>
      </c>
      <c r="E266">
        <v>666</v>
      </c>
    </row>
    <row r="267" spans="1:5" x14ac:dyDescent="0.2">
      <c r="A267" t="s">
        <v>3</v>
      </c>
      <c r="B267" s="6">
        <v>2.4166666666666665</v>
      </c>
      <c r="C267" t="s">
        <v>37</v>
      </c>
      <c r="D267" s="6">
        <v>4.666666666666667</v>
      </c>
      <c r="E267">
        <v>672</v>
      </c>
    </row>
    <row r="268" spans="1:5" x14ac:dyDescent="0.2">
      <c r="A268" t="s">
        <v>3</v>
      </c>
      <c r="B268" s="6">
        <v>2.4166666666666665</v>
      </c>
      <c r="C268" t="s">
        <v>37</v>
      </c>
      <c r="D268" s="6">
        <v>4.708333333333333</v>
      </c>
      <c r="E268">
        <v>678</v>
      </c>
    </row>
    <row r="269" spans="1:5" x14ac:dyDescent="0.2">
      <c r="A269" t="s">
        <v>3</v>
      </c>
      <c r="B269" s="6">
        <v>2.4166666666666665</v>
      </c>
      <c r="C269" t="s">
        <v>37</v>
      </c>
      <c r="D269" s="6">
        <v>4.75</v>
      </c>
      <c r="E269">
        <v>684</v>
      </c>
    </row>
    <row r="270" spans="1:5" x14ac:dyDescent="0.2">
      <c r="A270" t="s">
        <v>3</v>
      </c>
      <c r="B270" s="6">
        <v>2.4166666666666665</v>
      </c>
      <c r="C270" t="s">
        <v>37</v>
      </c>
      <c r="D270" s="6">
        <v>4.791666666666667</v>
      </c>
      <c r="E270">
        <v>690</v>
      </c>
    </row>
    <row r="271" spans="1:5" x14ac:dyDescent="0.2">
      <c r="A271" t="s">
        <v>3</v>
      </c>
      <c r="B271" s="6">
        <v>2.4166666666666665</v>
      </c>
      <c r="C271" t="s">
        <v>37</v>
      </c>
      <c r="D271" s="6">
        <v>4.833333333333333</v>
      </c>
      <c r="E271">
        <v>696</v>
      </c>
    </row>
    <row r="272" spans="1:5" x14ac:dyDescent="0.2">
      <c r="A272" t="s">
        <v>3</v>
      </c>
      <c r="B272" s="6">
        <v>2.4166666666666665</v>
      </c>
      <c r="C272" t="s">
        <v>37</v>
      </c>
      <c r="D272" s="6">
        <v>4.875</v>
      </c>
      <c r="E272">
        <v>702</v>
      </c>
    </row>
    <row r="273" spans="1:5" x14ac:dyDescent="0.2">
      <c r="A273" t="s">
        <v>3</v>
      </c>
      <c r="B273" s="6">
        <v>2.4166666666666665</v>
      </c>
      <c r="C273" t="s">
        <v>37</v>
      </c>
      <c r="D273" s="6">
        <v>4.916666666666667</v>
      </c>
      <c r="E273">
        <v>708</v>
      </c>
    </row>
    <row r="274" spans="1:5" x14ac:dyDescent="0.2">
      <c r="A274" t="s">
        <v>3</v>
      </c>
      <c r="B274" s="6">
        <v>2.4166666666666665</v>
      </c>
      <c r="C274" t="s">
        <v>37</v>
      </c>
      <c r="D274" s="6">
        <v>4.958333333333333</v>
      </c>
      <c r="E274">
        <v>714</v>
      </c>
    </row>
    <row r="275" spans="1:5" x14ac:dyDescent="0.2">
      <c r="A275" t="s">
        <v>3</v>
      </c>
      <c r="B275" s="6">
        <v>2.4166666666666665</v>
      </c>
      <c r="C275" t="s">
        <v>37</v>
      </c>
      <c r="D275" s="6">
        <v>5</v>
      </c>
      <c r="E275">
        <v>720</v>
      </c>
    </row>
    <row r="276" spans="1:5" x14ac:dyDescent="0.2">
      <c r="A276" t="s">
        <v>3</v>
      </c>
      <c r="B276" s="6">
        <v>2.4166666666666665</v>
      </c>
      <c r="C276" t="s">
        <v>37</v>
      </c>
      <c r="D276" s="6">
        <v>5.041666666666667</v>
      </c>
      <c r="E276">
        <v>726</v>
      </c>
    </row>
    <row r="277" spans="1:5" x14ac:dyDescent="0.2">
      <c r="A277" t="s">
        <v>3</v>
      </c>
      <c r="B277" s="6">
        <v>2.4166666666666665</v>
      </c>
      <c r="C277" t="s">
        <v>37</v>
      </c>
      <c r="D277" s="6">
        <v>5.083333333333333</v>
      </c>
      <c r="E277">
        <v>732</v>
      </c>
    </row>
    <row r="278" spans="1:5" x14ac:dyDescent="0.2">
      <c r="A278" t="s">
        <v>3</v>
      </c>
      <c r="B278" s="6">
        <v>2.4166666666666665</v>
      </c>
      <c r="C278" t="s">
        <v>37</v>
      </c>
      <c r="D278" s="6">
        <v>5.125</v>
      </c>
      <c r="E278">
        <v>738</v>
      </c>
    </row>
    <row r="279" spans="1:5" x14ac:dyDescent="0.2">
      <c r="A279" t="s">
        <v>3</v>
      </c>
      <c r="B279" s="6">
        <v>2.4166666666666665</v>
      </c>
      <c r="C279" t="s">
        <v>37</v>
      </c>
      <c r="D279" s="6">
        <v>5.166666666666667</v>
      </c>
      <c r="E279">
        <v>744</v>
      </c>
    </row>
    <row r="280" spans="1:5" x14ac:dyDescent="0.2">
      <c r="A280" t="s">
        <v>3</v>
      </c>
      <c r="B280" s="6">
        <v>2.4166666666666665</v>
      </c>
      <c r="C280" t="s">
        <v>37</v>
      </c>
      <c r="D280" s="6">
        <v>5.208333333333333</v>
      </c>
      <c r="E280">
        <v>750</v>
      </c>
    </row>
    <row r="281" spans="1:5" x14ac:dyDescent="0.2">
      <c r="A281" t="s">
        <v>3</v>
      </c>
      <c r="B281" s="6">
        <v>2.4166666666666665</v>
      </c>
      <c r="C281" t="s">
        <v>37</v>
      </c>
      <c r="D281" s="6">
        <v>5.25</v>
      </c>
      <c r="E281">
        <v>756</v>
      </c>
    </row>
    <row r="282" spans="1:5" x14ac:dyDescent="0.2">
      <c r="A282" t="s">
        <v>3</v>
      </c>
      <c r="B282" s="6">
        <v>2.4166666666666665</v>
      </c>
      <c r="C282" t="s">
        <v>37</v>
      </c>
      <c r="D282" s="6">
        <v>5.291666666666667</v>
      </c>
      <c r="E282">
        <v>762</v>
      </c>
    </row>
    <row r="283" spans="1:5" x14ac:dyDescent="0.2">
      <c r="A283" t="s">
        <v>3</v>
      </c>
      <c r="B283" s="6">
        <v>2.4166666666666665</v>
      </c>
      <c r="C283" t="s">
        <v>37</v>
      </c>
      <c r="D283" s="6">
        <v>5.333333333333333</v>
      </c>
      <c r="E283">
        <v>768</v>
      </c>
    </row>
    <row r="284" spans="1:5" x14ac:dyDescent="0.2">
      <c r="A284" t="s">
        <v>3</v>
      </c>
      <c r="B284" s="6">
        <v>2.4166666666666665</v>
      </c>
      <c r="C284" t="s">
        <v>37</v>
      </c>
      <c r="D284" s="6">
        <v>5.375</v>
      </c>
      <c r="E284">
        <v>774</v>
      </c>
    </row>
    <row r="285" spans="1:5" x14ac:dyDescent="0.2">
      <c r="A285" t="s">
        <v>3</v>
      </c>
      <c r="B285" s="6">
        <v>2.4166666666666665</v>
      </c>
      <c r="C285" t="s">
        <v>37</v>
      </c>
      <c r="D285" s="6">
        <v>5.416666666666667</v>
      </c>
      <c r="E285">
        <v>780</v>
      </c>
    </row>
    <row r="286" spans="1:5" x14ac:dyDescent="0.2">
      <c r="A286" t="s">
        <v>3</v>
      </c>
      <c r="B286" s="6">
        <v>2.4166666666666665</v>
      </c>
      <c r="C286" t="s">
        <v>37</v>
      </c>
      <c r="D286" s="6">
        <v>5.458333333333333</v>
      </c>
      <c r="E286">
        <v>786</v>
      </c>
    </row>
    <row r="287" spans="1:5" x14ac:dyDescent="0.2">
      <c r="A287" t="s">
        <v>3</v>
      </c>
      <c r="B287" s="6">
        <v>2.4166666666666665</v>
      </c>
      <c r="C287" t="s">
        <v>37</v>
      </c>
      <c r="D287" s="6">
        <v>5.5</v>
      </c>
      <c r="E287">
        <v>792</v>
      </c>
    </row>
    <row r="288" spans="1:5" x14ac:dyDescent="0.2">
      <c r="A288" t="s">
        <v>3</v>
      </c>
      <c r="B288" s="6">
        <v>2.4166666666666665</v>
      </c>
      <c r="C288" t="s">
        <v>37</v>
      </c>
      <c r="D288" s="6">
        <v>5.541666666666667</v>
      </c>
      <c r="E288">
        <v>798</v>
      </c>
    </row>
    <row r="289" spans="1:5" x14ac:dyDescent="0.2">
      <c r="A289" t="s">
        <v>3</v>
      </c>
      <c r="B289" s="6">
        <v>2.4166666666666665</v>
      </c>
      <c r="C289" t="s">
        <v>37</v>
      </c>
      <c r="D289" s="6">
        <v>5.583333333333333</v>
      </c>
      <c r="E289">
        <v>804</v>
      </c>
    </row>
    <row r="290" spans="1:5" x14ac:dyDescent="0.2">
      <c r="A290" t="s">
        <v>3</v>
      </c>
      <c r="B290" s="6">
        <v>2.4166666666666665</v>
      </c>
      <c r="C290" t="s">
        <v>37</v>
      </c>
      <c r="D290" s="6">
        <v>5.625</v>
      </c>
      <c r="E290">
        <v>810</v>
      </c>
    </row>
    <row r="291" spans="1:5" x14ac:dyDescent="0.2">
      <c r="A291" t="s">
        <v>3</v>
      </c>
      <c r="B291" s="6">
        <v>2.4166666666666665</v>
      </c>
      <c r="C291" t="s">
        <v>37</v>
      </c>
      <c r="D291" s="6">
        <v>5.666666666666667</v>
      </c>
      <c r="E291">
        <v>816</v>
      </c>
    </row>
    <row r="292" spans="1:5" x14ac:dyDescent="0.2">
      <c r="A292" t="s">
        <v>3</v>
      </c>
      <c r="B292" s="6">
        <v>2.4166666666666665</v>
      </c>
      <c r="C292" t="s">
        <v>37</v>
      </c>
      <c r="D292" s="6">
        <v>5.708333333333333</v>
      </c>
      <c r="E292">
        <v>822</v>
      </c>
    </row>
    <row r="293" spans="1:5" x14ac:dyDescent="0.2">
      <c r="A293" t="s">
        <v>3</v>
      </c>
      <c r="B293" s="6">
        <v>2.4166666666666665</v>
      </c>
      <c r="C293" t="s">
        <v>37</v>
      </c>
      <c r="D293" s="6">
        <v>5.75</v>
      </c>
      <c r="E293">
        <v>828</v>
      </c>
    </row>
    <row r="294" spans="1:5" x14ac:dyDescent="0.2">
      <c r="A294" t="s">
        <v>3</v>
      </c>
      <c r="B294" s="6">
        <v>2.4166666666666665</v>
      </c>
      <c r="C294" t="s">
        <v>37</v>
      </c>
      <c r="D294" s="6">
        <v>5.791666666666667</v>
      </c>
      <c r="E294">
        <v>834</v>
      </c>
    </row>
    <row r="295" spans="1:5" x14ac:dyDescent="0.2">
      <c r="A295" t="s">
        <v>3</v>
      </c>
      <c r="B295" s="6">
        <v>2.4166666666666665</v>
      </c>
      <c r="C295" t="s">
        <v>37</v>
      </c>
      <c r="D295" s="6">
        <v>5.833333333333333</v>
      </c>
      <c r="E295">
        <v>840</v>
      </c>
    </row>
    <row r="296" spans="1:5" x14ac:dyDescent="0.2">
      <c r="A296" t="s">
        <v>3</v>
      </c>
      <c r="B296" s="6">
        <v>2.4166666666666665</v>
      </c>
      <c r="C296" t="s">
        <v>37</v>
      </c>
      <c r="D296" s="6">
        <v>5.875</v>
      </c>
      <c r="E296">
        <v>846</v>
      </c>
    </row>
    <row r="297" spans="1:5" x14ac:dyDescent="0.2">
      <c r="A297" t="s">
        <v>3</v>
      </c>
      <c r="B297" s="6">
        <v>2.4166666666666665</v>
      </c>
      <c r="C297" t="s">
        <v>37</v>
      </c>
      <c r="D297" s="6">
        <v>5.916666666666667</v>
      </c>
      <c r="E297">
        <v>852</v>
      </c>
    </row>
    <row r="298" spans="1:5" x14ac:dyDescent="0.2">
      <c r="A298" t="s">
        <v>3</v>
      </c>
      <c r="B298" s="6">
        <v>2.4166666666666665</v>
      </c>
      <c r="C298" t="s">
        <v>37</v>
      </c>
      <c r="D298" s="6">
        <v>5.958333333333333</v>
      </c>
      <c r="E298">
        <v>858</v>
      </c>
    </row>
    <row r="299" spans="1:5" x14ac:dyDescent="0.2">
      <c r="A299" t="s">
        <v>3</v>
      </c>
      <c r="B299" s="6">
        <v>2.4166666666666665</v>
      </c>
      <c r="C299" t="s">
        <v>37</v>
      </c>
      <c r="D299" s="6">
        <v>6</v>
      </c>
      <c r="E299">
        <v>864</v>
      </c>
    </row>
    <row r="300" spans="1:5" x14ac:dyDescent="0.2">
      <c r="A300" t="s">
        <v>3</v>
      </c>
      <c r="B300" s="6">
        <v>2.4166666666666665</v>
      </c>
      <c r="C300" t="s">
        <v>37</v>
      </c>
      <c r="D300" s="6">
        <v>6.041666666666667</v>
      </c>
      <c r="E300">
        <v>865.5</v>
      </c>
    </row>
    <row r="301" spans="1:5" x14ac:dyDescent="0.2">
      <c r="A301" t="s">
        <v>3</v>
      </c>
      <c r="B301" s="6">
        <v>2.4166666666666665</v>
      </c>
      <c r="C301" t="s">
        <v>37</v>
      </c>
      <c r="D301" s="6">
        <v>6.083333333333333</v>
      </c>
      <c r="E301">
        <v>866.06299999999999</v>
      </c>
    </row>
    <row r="302" spans="1:5" x14ac:dyDescent="0.2">
      <c r="A302" t="s">
        <v>3</v>
      </c>
      <c r="B302" s="6">
        <v>2.4166666666666665</v>
      </c>
      <c r="C302" t="s">
        <v>37</v>
      </c>
      <c r="D302" s="6">
        <v>6.125</v>
      </c>
      <c r="E302">
        <v>866.30899999999997</v>
      </c>
    </row>
    <row r="303" spans="1:5" x14ac:dyDescent="0.2">
      <c r="A303" t="s">
        <v>3</v>
      </c>
      <c r="B303" s="6">
        <v>2.4166666666666665</v>
      </c>
      <c r="C303" t="s">
        <v>37</v>
      </c>
      <c r="D303" s="6">
        <v>6.166666666666667</v>
      </c>
      <c r="E303">
        <v>866.42399999999998</v>
      </c>
    </row>
    <row r="304" spans="1:5" x14ac:dyDescent="0.2">
      <c r="A304" t="s">
        <v>3</v>
      </c>
      <c r="B304" s="6">
        <v>2.4166666666666665</v>
      </c>
      <c r="C304" t="s">
        <v>37</v>
      </c>
      <c r="D304" s="6">
        <v>6.208333333333333</v>
      </c>
      <c r="E304">
        <v>866.53599999999994</v>
      </c>
    </row>
    <row r="305" spans="1:5" x14ac:dyDescent="0.2">
      <c r="A305" t="s">
        <v>3</v>
      </c>
      <c r="B305" s="6">
        <v>2.4166666666666665</v>
      </c>
      <c r="C305" t="s">
        <v>37</v>
      </c>
      <c r="D305" s="6">
        <v>6.25</v>
      </c>
      <c r="E305">
        <v>866.56299999999999</v>
      </c>
    </row>
    <row r="306" spans="1:5" x14ac:dyDescent="0.2">
      <c r="A306" t="s">
        <v>3</v>
      </c>
      <c r="B306" s="6">
        <v>2.4166666666666665</v>
      </c>
      <c r="C306" t="s">
        <v>37</v>
      </c>
      <c r="D306" s="6">
        <v>6.291666666666667</v>
      </c>
      <c r="E306">
        <v>866.57600000000002</v>
      </c>
    </row>
    <row r="307" spans="1:5" x14ac:dyDescent="0.2">
      <c r="A307" t="s">
        <v>3</v>
      </c>
      <c r="B307" s="6">
        <v>2.4166666666666665</v>
      </c>
      <c r="C307" t="s">
        <v>37</v>
      </c>
      <c r="D307" s="5">
        <v>6.333333333333333</v>
      </c>
      <c r="E307">
        <v>866.60299999999995</v>
      </c>
    </row>
    <row r="308" spans="1:5" x14ac:dyDescent="0.2">
      <c r="A308" t="s">
        <v>3</v>
      </c>
      <c r="B308" s="6">
        <v>2.4166666666666665</v>
      </c>
      <c r="C308" t="s">
        <v>37</v>
      </c>
      <c r="D308" s="5">
        <v>6.375</v>
      </c>
      <c r="E308">
        <v>866.61300000000006</v>
      </c>
    </row>
    <row r="309" spans="1:5" x14ac:dyDescent="0.2">
      <c r="A309" t="s">
        <v>3</v>
      </c>
      <c r="B309" s="6">
        <v>4</v>
      </c>
      <c r="C309" t="s">
        <v>37</v>
      </c>
      <c r="D309" s="5">
        <v>4.1666666666666664E-2</v>
      </c>
      <c r="E309">
        <v>6</v>
      </c>
    </row>
    <row r="310" spans="1:5" x14ac:dyDescent="0.2">
      <c r="A310" t="s">
        <v>3</v>
      </c>
      <c r="B310" s="6">
        <v>4</v>
      </c>
      <c r="C310" t="s">
        <v>37</v>
      </c>
      <c r="D310" s="5">
        <v>8.3333333333333329E-2</v>
      </c>
      <c r="E310">
        <v>12</v>
      </c>
    </row>
    <row r="311" spans="1:5" x14ac:dyDescent="0.2">
      <c r="A311" t="s">
        <v>3</v>
      </c>
      <c r="B311" s="6">
        <v>4</v>
      </c>
      <c r="C311" t="s">
        <v>37</v>
      </c>
      <c r="D311" s="5">
        <v>0.125</v>
      </c>
      <c r="E311">
        <v>18</v>
      </c>
    </row>
    <row r="312" spans="1:5" x14ac:dyDescent="0.2">
      <c r="A312" t="s">
        <v>3</v>
      </c>
      <c r="B312" s="6">
        <v>4</v>
      </c>
      <c r="C312" t="s">
        <v>37</v>
      </c>
      <c r="D312" s="5">
        <v>0.16666666666666666</v>
      </c>
      <c r="E312">
        <v>24</v>
      </c>
    </row>
    <row r="313" spans="1:5" x14ac:dyDescent="0.2">
      <c r="A313" t="s">
        <v>3</v>
      </c>
      <c r="B313" s="6">
        <v>4</v>
      </c>
      <c r="C313" t="s">
        <v>37</v>
      </c>
      <c r="D313" s="5">
        <v>0.20833333333333334</v>
      </c>
      <c r="E313">
        <v>30</v>
      </c>
    </row>
    <row r="314" spans="1:5" x14ac:dyDescent="0.2">
      <c r="A314" t="s">
        <v>3</v>
      </c>
      <c r="B314" s="6">
        <v>4</v>
      </c>
      <c r="C314" t="s">
        <v>37</v>
      </c>
      <c r="D314" s="5">
        <v>0.25</v>
      </c>
      <c r="E314">
        <v>36</v>
      </c>
    </row>
    <row r="315" spans="1:5" x14ac:dyDescent="0.2">
      <c r="A315" t="s">
        <v>3</v>
      </c>
      <c r="B315" s="6">
        <v>4</v>
      </c>
      <c r="C315" t="s">
        <v>37</v>
      </c>
      <c r="D315" s="5">
        <v>0.29166666666666669</v>
      </c>
      <c r="E315">
        <v>42</v>
      </c>
    </row>
    <row r="316" spans="1:5" x14ac:dyDescent="0.2">
      <c r="A316" t="s">
        <v>3</v>
      </c>
      <c r="B316" s="6">
        <v>4</v>
      </c>
      <c r="C316" t="s">
        <v>37</v>
      </c>
      <c r="D316" s="5">
        <v>0.33333333333333331</v>
      </c>
      <c r="E316">
        <v>48</v>
      </c>
    </row>
    <row r="317" spans="1:5" x14ac:dyDescent="0.2">
      <c r="A317" t="s">
        <v>3</v>
      </c>
      <c r="B317" s="6">
        <v>4</v>
      </c>
      <c r="C317" t="s">
        <v>37</v>
      </c>
      <c r="D317" s="5">
        <v>0.375</v>
      </c>
      <c r="E317">
        <v>54</v>
      </c>
    </row>
    <row r="318" spans="1:5" x14ac:dyDescent="0.2">
      <c r="A318" t="s">
        <v>3</v>
      </c>
      <c r="B318" s="6">
        <v>4</v>
      </c>
      <c r="C318" t="s">
        <v>37</v>
      </c>
      <c r="D318" s="5">
        <v>0.41666666666666669</v>
      </c>
      <c r="E318">
        <v>60</v>
      </c>
    </row>
    <row r="319" spans="1:5" x14ac:dyDescent="0.2">
      <c r="A319" t="s">
        <v>3</v>
      </c>
      <c r="B319" s="6">
        <v>4</v>
      </c>
      <c r="C319" t="s">
        <v>37</v>
      </c>
      <c r="D319" s="5">
        <v>0.45833333333333331</v>
      </c>
      <c r="E319">
        <v>66</v>
      </c>
    </row>
    <row r="320" spans="1:5" x14ac:dyDescent="0.2">
      <c r="A320" t="s">
        <v>3</v>
      </c>
      <c r="B320" s="6">
        <v>4</v>
      </c>
      <c r="C320" t="s">
        <v>37</v>
      </c>
      <c r="D320" s="5">
        <v>0.5</v>
      </c>
      <c r="E320">
        <v>72</v>
      </c>
    </row>
    <row r="321" spans="1:5" x14ac:dyDescent="0.2">
      <c r="A321" t="s">
        <v>3</v>
      </c>
      <c r="B321" s="6">
        <v>4</v>
      </c>
      <c r="C321" t="s">
        <v>37</v>
      </c>
      <c r="D321" s="5">
        <v>0.54166666666666663</v>
      </c>
      <c r="E321">
        <v>78</v>
      </c>
    </row>
    <row r="322" spans="1:5" x14ac:dyDescent="0.2">
      <c r="A322" t="s">
        <v>3</v>
      </c>
      <c r="B322" s="6">
        <v>4</v>
      </c>
      <c r="C322" t="s">
        <v>37</v>
      </c>
      <c r="D322" s="5">
        <v>0.58333333333333337</v>
      </c>
      <c r="E322">
        <v>84</v>
      </c>
    </row>
    <row r="323" spans="1:5" x14ac:dyDescent="0.2">
      <c r="A323" t="s">
        <v>3</v>
      </c>
      <c r="B323" s="6">
        <v>4</v>
      </c>
      <c r="C323" t="s">
        <v>37</v>
      </c>
      <c r="D323" s="5">
        <v>0.625</v>
      </c>
      <c r="E323">
        <v>90</v>
      </c>
    </row>
    <row r="324" spans="1:5" x14ac:dyDescent="0.2">
      <c r="A324" t="s">
        <v>3</v>
      </c>
      <c r="B324" s="6">
        <v>4</v>
      </c>
      <c r="C324" t="s">
        <v>37</v>
      </c>
      <c r="D324" s="5">
        <v>0.66666666666666663</v>
      </c>
      <c r="E324">
        <v>96</v>
      </c>
    </row>
    <row r="325" spans="1:5" x14ac:dyDescent="0.2">
      <c r="A325" t="s">
        <v>3</v>
      </c>
      <c r="B325" s="6">
        <v>4</v>
      </c>
      <c r="C325" t="s">
        <v>37</v>
      </c>
      <c r="D325" s="5">
        <v>0.70833333333333337</v>
      </c>
      <c r="E325">
        <v>102</v>
      </c>
    </row>
    <row r="326" spans="1:5" x14ac:dyDescent="0.2">
      <c r="A326" t="s">
        <v>3</v>
      </c>
      <c r="B326" s="6">
        <v>4</v>
      </c>
      <c r="C326" t="s">
        <v>37</v>
      </c>
      <c r="D326" s="5">
        <v>0.75</v>
      </c>
      <c r="E326">
        <v>108</v>
      </c>
    </row>
    <row r="327" spans="1:5" x14ac:dyDescent="0.2">
      <c r="A327" t="s">
        <v>3</v>
      </c>
      <c r="B327" s="6">
        <v>4</v>
      </c>
      <c r="C327" t="s">
        <v>37</v>
      </c>
      <c r="D327" s="5">
        <v>0.79166666666666663</v>
      </c>
      <c r="E327">
        <v>114</v>
      </c>
    </row>
    <row r="328" spans="1:5" x14ac:dyDescent="0.2">
      <c r="A328" t="s">
        <v>3</v>
      </c>
      <c r="B328" s="6">
        <v>4</v>
      </c>
      <c r="C328" t="s">
        <v>37</v>
      </c>
      <c r="D328" s="5">
        <v>0.83333333333333337</v>
      </c>
      <c r="E328">
        <v>120</v>
      </c>
    </row>
    <row r="329" spans="1:5" x14ac:dyDescent="0.2">
      <c r="A329" t="s">
        <v>3</v>
      </c>
      <c r="B329" s="6">
        <v>4</v>
      </c>
      <c r="C329" t="s">
        <v>37</v>
      </c>
      <c r="D329" s="5">
        <v>0.875</v>
      </c>
      <c r="E329">
        <v>126</v>
      </c>
    </row>
    <row r="330" spans="1:5" x14ac:dyDescent="0.2">
      <c r="A330" t="s">
        <v>3</v>
      </c>
      <c r="B330" s="6">
        <v>4</v>
      </c>
      <c r="C330" t="s">
        <v>37</v>
      </c>
      <c r="D330" s="6">
        <v>0.91666666666666663</v>
      </c>
      <c r="E330">
        <v>132</v>
      </c>
    </row>
    <row r="331" spans="1:5" x14ac:dyDescent="0.2">
      <c r="A331" t="s">
        <v>3</v>
      </c>
      <c r="B331" s="6">
        <v>4</v>
      </c>
      <c r="C331" t="s">
        <v>37</v>
      </c>
      <c r="D331" s="6">
        <v>0.95833333333333337</v>
      </c>
      <c r="E331">
        <v>138</v>
      </c>
    </row>
    <row r="332" spans="1:5" x14ac:dyDescent="0.2">
      <c r="A332" t="s">
        <v>3</v>
      </c>
      <c r="B332" s="6">
        <v>4</v>
      </c>
      <c r="C332" t="s">
        <v>37</v>
      </c>
      <c r="D332" s="6">
        <v>1</v>
      </c>
      <c r="E332">
        <v>144</v>
      </c>
    </row>
    <row r="333" spans="1:5" x14ac:dyDescent="0.2">
      <c r="A333" t="s">
        <v>3</v>
      </c>
      <c r="B333" s="6">
        <v>4</v>
      </c>
      <c r="C333" t="s">
        <v>37</v>
      </c>
      <c r="D333" s="6">
        <v>1.0416666666666667</v>
      </c>
      <c r="E333">
        <v>150</v>
      </c>
    </row>
    <row r="334" spans="1:5" x14ac:dyDescent="0.2">
      <c r="A334" t="s">
        <v>3</v>
      </c>
      <c r="B334" s="6">
        <v>4</v>
      </c>
      <c r="C334" t="s">
        <v>37</v>
      </c>
      <c r="D334" s="6">
        <v>1.0833333333333333</v>
      </c>
      <c r="E334">
        <v>156</v>
      </c>
    </row>
    <row r="335" spans="1:5" x14ac:dyDescent="0.2">
      <c r="A335" t="s">
        <v>3</v>
      </c>
      <c r="B335" s="6">
        <v>4</v>
      </c>
      <c r="C335" t="s">
        <v>37</v>
      </c>
      <c r="D335" s="6">
        <v>1.125</v>
      </c>
      <c r="E335">
        <v>162</v>
      </c>
    </row>
    <row r="336" spans="1:5" x14ac:dyDescent="0.2">
      <c r="A336" t="s">
        <v>3</v>
      </c>
      <c r="B336" s="6">
        <v>4</v>
      </c>
      <c r="C336" t="s">
        <v>37</v>
      </c>
      <c r="D336" s="6">
        <v>1.1666666666666667</v>
      </c>
      <c r="E336">
        <v>168</v>
      </c>
    </row>
    <row r="337" spans="1:5" x14ac:dyDescent="0.2">
      <c r="A337" t="s">
        <v>3</v>
      </c>
      <c r="B337" s="6">
        <v>4</v>
      </c>
      <c r="C337" t="s">
        <v>37</v>
      </c>
      <c r="D337" s="6">
        <v>1.2083333333333333</v>
      </c>
      <c r="E337">
        <v>174</v>
      </c>
    </row>
    <row r="338" spans="1:5" x14ac:dyDescent="0.2">
      <c r="A338" t="s">
        <v>3</v>
      </c>
      <c r="B338" s="6">
        <v>4</v>
      </c>
      <c r="C338" t="s">
        <v>37</v>
      </c>
      <c r="D338" s="6">
        <v>1.25</v>
      </c>
      <c r="E338">
        <v>180</v>
      </c>
    </row>
    <row r="339" spans="1:5" x14ac:dyDescent="0.2">
      <c r="A339" t="s">
        <v>3</v>
      </c>
      <c r="B339" s="6">
        <v>4</v>
      </c>
      <c r="C339" t="s">
        <v>37</v>
      </c>
      <c r="D339" s="6">
        <v>1.2916666666666667</v>
      </c>
      <c r="E339">
        <v>186</v>
      </c>
    </row>
    <row r="340" spans="1:5" x14ac:dyDescent="0.2">
      <c r="A340" t="s">
        <v>3</v>
      </c>
      <c r="B340" s="6">
        <v>4</v>
      </c>
      <c r="C340" t="s">
        <v>37</v>
      </c>
      <c r="D340" s="6">
        <v>1.3333333333333333</v>
      </c>
      <c r="E340">
        <v>192</v>
      </c>
    </row>
    <row r="341" spans="1:5" x14ac:dyDescent="0.2">
      <c r="A341" t="s">
        <v>3</v>
      </c>
      <c r="B341" s="6">
        <v>4</v>
      </c>
      <c r="C341" t="s">
        <v>37</v>
      </c>
      <c r="D341" s="6">
        <v>1.375</v>
      </c>
      <c r="E341">
        <v>198</v>
      </c>
    </row>
    <row r="342" spans="1:5" x14ac:dyDescent="0.2">
      <c r="A342" t="s">
        <v>3</v>
      </c>
      <c r="B342" s="6">
        <v>4</v>
      </c>
      <c r="C342" t="s">
        <v>37</v>
      </c>
      <c r="D342" s="6">
        <v>1.4166666666666667</v>
      </c>
      <c r="E342">
        <v>204</v>
      </c>
    </row>
    <row r="343" spans="1:5" x14ac:dyDescent="0.2">
      <c r="A343" t="s">
        <v>3</v>
      </c>
      <c r="B343" s="6">
        <v>4</v>
      </c>
      <c r="C343" t="s">
        <v>37</v>
      </c>
      <c r="D343" s="6">
        <v>1.4583333333333333</v>
      </c>
      <c r="E343">
        <v>210</v>
      </c>
    </row>
    <row r="344" spans="1:5" x14ac:dyDescent="0.2">
      <c r="A344" t="s">
        <v>3</v>
      </c>
      <c r="B344" s="6">
        <v>4</v>
      </c>
      <c r="C344" t="s">
        <v>37</v>
      </c>
      <c r="D344" s="6">
        <v>1.5</v>
      </c>
      <c r="E344">
        <v>216</v>
      </c>
    </row>
    <row r="345" spans="1:5" x14ac:dyDescent="0.2">
      <c r="A345" t="s">
        <v>3</v>
      </c>
      <c r="B345" s="6">
        <v>4</v>
      </c>
      <c r="C345" t="s">
        <v>37</v>
      </c>
      <c r="D345" s="6">
        <v>1.5416666666666667</v>
      </c>
      <c r="E345">
        <v>222</v>
      </c>
    </row>
    <row r="346" spans="1:5" x14ac:dyDescent="0.2">
      <c r="A346" t="s">
        <v>3</v>
      </c>
      <c r="B346" s="6">
        <v>4</v>
      </c>
      <c r="C346" t="s">
        <v>37</v>
      </c>
      <c r="D346" s="6">
        <v>1.5833333333333333</v>
      </c>
      <c r="E346">
        <v>228</v>
      </c>
    </row>
    <row r="347" spans="1:5" x14ac:dyDescent="0.2">
      <c r="A347" t="s">
        <v>3</v>
      </c>
      <c r="B347" s="6">
        <v>4</v>
      </c>
      <c r="C347" t="s">
        <v>37</v>
      </c>
      <c r="D347" s="6">
        <v>1.625</v>
      </c>
      <c r="E347">
        <v>234</v>
      </c>
    </row>
    <row r="348" spans="1:5" x14ac:dyDescent="0.2">
      <c r="A348" t="s">
        <v>3</v>
      </c>
      <c r="B348" s="6">
        <v>4</v>
      </c>
      <c r="C348" t="s">
        <v>37</v>
      </c>
      <c r="D348" s="6">
        <v>1.6666666666666667</v>
      </c>
      <c r="E348">
        <v>240</v>
      </c>
    </row>
    <row r="349" spans="1:5" x14ac:dyDescent="0.2">
      <c r="A349" t="s">
        <v>3</v>
      </c>
      <c r="B349" s="6">
        <v>4</v>
      </c>
      <c r="C349" t="s">
        <v>37</v>
      </c>
      <c r="D349" s="6">
        <v>1.7083333333333333</v>
      </c>
      <c r="E349">
        <v>246</v>
      </c>
    </row>
    <row r="350" spans="1:5" x14ac:dyDescent="0.2">
      <c r="A350" t="s">
        <v>3</v>
      </c>
      <c r="B350" s="6">
        <v>4</v>
      </c>
      <c r="C350" t="s">
        <v>37</v>
      </c>
      <c r="D350" s="6">
        <v>1.75</v>
      </c>
      <c r="E350">
        <v>252</v>
      </c>
    </row>
    <row r="351" spans="1:5" x14ac:dyDescent="0.2">
      <c r="A351" t="s">
        <v>3</v>
      </c>
      <c r="B351" s="6">
        <v>4</v>
      </c>
      <c r="C351" t="s">
        <v>37</v>
      </c>
      <c r="D351" s="6">
        <v>1.7916666666666667</v>
      </c>
      <c r="E351">
        <v>258</v>
      </c>
    </row>
    <row r="352" spans="1:5" x14ac:dyDescent="0.2">
      <c r="A352" t="s">
        <v>3</v>
      </c>
      <c r="B352" s="6">
        <v>4</v>
      </c>
      <c r="C352" t="s">
        <v>37</v>
      </c>
      <c r="D352" s="6">
        <v>1.8333333333333333</v>
      </c>
      <c r="E352">
        <v>264</v>
      </c>
    </row>
    <row r="353" spans="1:5" x14ac:dyDescent="0.2">
      <c r="A353" t="s">
        <v>3</v>
      </c>
      <c r="B353" s="6">
        <v>4</v>
      </c>
      <c r="C353" t="s">
        <v>37</v>
      </c>
      <c r="D353" s="6">
        <v>1.875</v>
      </c>
      <c r="E353">
        <v>270</v>
      </c>
    </row>
    <row r="354" spans="1:5" x14ac:dyDescent="0.2">
      <c r="A354" t="s">
        <v>3</v>
      </c>
      <c r="B354" s="6">
        <v>4</v>
      </c>
      <c r="C354" t="s">
        <v>37</v>
      </c>
      <c r="D354" s="6">
        <v>1.9166666666666667</v>
      </c>
      <c r="E354">
        <v>276</v>
      </c>
    </row>
    <row r="355" spans="1:5" x14ac:dyDescent="0.2">
      <c r="A355" t="s">
        <v>3</v>
      </c>
      <c r="B355" s="6">
        <v>4</v>
      </c>
      <c r="C355" t="s">
        <v>37</v>
      </c>
      <c r="D355" s="6">
        <v>1.9583333333333333</v>
      </c>
      <c r="E355">
        <v>282</v>
      </c>
    </row>
    <row r="356" spans="1:5" x14ac:dyDescent="0.2">
      <c r="A356" t="s">
        <v>3</v>
      </c>
      <c r="B356" s="6">
        <v>4</v>
      </c>
      <c r="C356" t="s">
        <v>37</v>
      </c>
      <c r="D356" s="6">
        <v>2</v>
      </c>
      <c r="E356">
        <v>288</v>
      </c>
    </row>
    <row r="357" spans="1:5" x14ac:dyDescent="0.2">
      <c r="A357" t="s">
        <v>3</v>
      </c>
      <c r="B357" s="6">
        <v>4</v>
      </c>
      <c r="C357" t="s">
        <v>37</v>
      </c>
      <c r="D357" s="6">
        <v>2.0416666666666665</v>
      </c>
      <c r="E357">
        <v>294</v>
      </c>
    </row>
    <row r="358" spans="1:5" x14ac:dyDescent="0.2">
      <c r="A358" t="s">
        <v>3</v>
      </c>
      <c r="B358" s="6">
        <v>4</v>
      </c>
      <c r="C358" t="s">
        <v>37</v>
      </c>
      <c r="D358" s="6">
        <v>2.0833333333333335</v>
      </c>
      <c r="E358">
        <v>300</v>
      </c>
    </row>
    <row r="359" spans="1:5" x14ac:dyDescent="0.2">
      <c r="A359" t="s">
        <v>3</v>
      </c>
      <c r="B359" s="6">
        <v>4</v>
      </c>
      <c r="C359" t="s">
        <v>37</v>
      </c>
      <c r="D359" s="6">
        <v>2.125</v>
      </c>
      <c r="E359">
        <v>306</v>
      </c>
    </row>
    <row r="360" spans="1:5" x14ac:dyDescent="0.2">
      <c r="A360" t="s">
        <v>3</v>
      </c>
      <c r="B360" s="6">
        <v>4</v>
      </c>
      <c r="C360" t="s">
        <v>37</v>
      </c>
      <c r="D360" s="6">
        <v>2.1666666666666665</v>
      </c>
      <c r="E360">
        <v>312</v>
      </c>
    </row>
    <row r="361" spans="1:5" x14ac:dyDescent="0.2">
      <c r="A361" t="s">
        <v>3</v>
      </c>
      <c r="B361" s="6">
        <v>4</v>
      </c>
      <c r="C361" t="s">
        <v>37</v>
      </c>
      <c r="D361" s="6">
        <v>2.2083333333333335</v>
      </c>
      <c r="E361">
        <v>318</v>
      </c>
    </row>
    <row r="362" spans="1:5" x14ac:dyDescent="0.2">
      <c r="A362" t="s">
        <v>3</v>
      </c>
      <c r="B362" s="6">
        <v>4</v>
      </c>
      <c r="C362" t="s">
        <v>37</v>
      </c>
      <c r="D362" s="6">
        <v>2.25</v>
      </c>
      <c r="E362">
        <v>324</v>
      </c>
    </row>
    <row r="363" spans="1:5" x14ac:dyDescent="0.2">
      <c r="A363" t="s">
        <v>3</v>
      </c>
      <c r="B363" s="6">
        <v>4</v>
      </c>
      <c r="C363" t="s">
        <v>37</v>
      </c>
      <c r="D363" s="6">
        <v>2.2916666666666665</v>
      </c>
      <c r="E363">
        <v>330</v>
      </c>
    </row>
    <row r="364" spans="1:5" x14ac:dyDescent="0.2">
      <c r="A364" t="s">
        <v>3</v>
      </c>
      <c r="B364" s="6">
        <v>4</v>
      </c>
      <c r="C364" t="s">
        <v>37</v>
      </c>
      <c r="D364" s="6">
        <v>2.3333333333333335</v>
      </c>
      <c r="E364">
        <v>336</v>
      </c>
    </row>
    <row r="365" spans="1:5" x14ac:dyDescent="0.2">
      <c r="A365" t="s">
        <v>3</v>
      </c>
      <c r="B365" s="6">
        <v>4</v>
      </c>
      <c r="C365" t="s">
        <v>37</v>
      </c>
      <c r="D365" s="6">
        <v>2.375</v>
      </c>
      <c r="E365">
        <v>342</v>
      </c>
    </row>
    <row r="366" spans="1:5" x14ac:dyDescent="0.2">
      <c r="A366" t="s">
        <v>3</v>
      </c>
      <c r="B366" s="6">
        <v>4</v>
      </c>
      <c r="C366" t="s">
        <v>37</v>
      </c>
      <c r="D366" s="6">
        <v>2.4166666666666665</v>
      </c>
      <c r="E366">
        <v>348</v>
      </c>
    </row>
    <row r="367" spans="1:5" x14ac:dyDescent="0.2">
      <c r="A367" t="s">
        <v>3</v>
      </c>
      <c r="B367" s="6">
        <v>4</v>
      </c>
      <c r="C367" t="s">
        <v>37</v>
      </c>
      <c r="D367" s="6">
        <v>2.4583333333333335</v>
      </c>
      <c r="E367">
        <v>354</v>
      </c>
    </row>
    <row r="368" spans="1:5" x14ac:dyDescent="0.2">
      <c r="A368" t="s">
        <v>3</v>
      </c>
      <c r="B368" s="6">
        <v>4</v>
      </c>
      <c r="C368" t="s">
        <v>37</v>
      </c>
      <c r="D368" s="6">
        <v>2.5</v>
      </c>
      <c r="E368">
        <v>360</v>
      </c>
    </row>
    <row r="369" spans="1:5" x14ac:dyDescent="0.2">
      <c r="A369" t="s">
        <v>3</v>
      </c>
      <c r="B369" s="6">
        <v>4</v>
      </c>
      <c r="C369" t="s">
        <v>37</v>
      </c>
      <c r="D369" s="6">
        <v>2.5416666666666665</v>
      </c>
      <c r="E369">
        <v>366</v>
      </c>
    </row>
    <row r="370" spans="1:5" x14ac:dyDescent="0.2">
      <c r="A370" t="s">
        <v>3</v>
      </c>
      <c r="B370" s="6">
        <v>4</v>
      </c>
      <c r="C370" t="s">
        <v>37</v>
      </c>
      <c r="D370" s="6">
        <v>2.5833333333333335</v>
      </c>
      <c r="E370">
        <v>372</v>
      </c>
    </row>
    <row r="371" spans="1:5" x14ac:dyDescent="0.2">
      <c r="A371" t="s">
        <v>3</v>
      </c>
      <c r="B371" s="6">
        <v>4</v>
      </c>
      <c r="C371" t="s">
        <v>37</v>
      </c>
      <c r="D371" s="6">
        <v>2.625</v>
      </c>
      <c r="E371">
        <v>378</v>
      </c>
    </row>
    <row r="372" spans="1:5" x14ac:dyDescent="0.2">
      <c r="A372" t="s">
        <v>3</v>
      </c>
      <c r="B372" s="6">
        <v>4</v>
      </c>
      <c r="C372" t="s">
        <v>37</v>
      </c>
      <c r="D372" s="6">
        <v>2.6666666666666665</v>
      </c>
      <c r="E372">
        <v>384</v>
      </c>
    </row>
    <row r="373" spans="1:5" x14ac:dyDescent="0.2">
      <c r="A373" t="s">
        <v>3</v>
      </c>
      <c r="B373" s="6">
        <v>4</v>
      </c>
      <c r="C373" t="s">
        <v>37</v>
      </c>
      <c r="D373" s="6">
        <v>2.7083333333333335</v>
      </c>
      <c r="E373">
        <v>390</v>
      </c>
    </row>
    <row r="374" spans="1:5" x14ac:dyDescent="0.2">
      <c r="A374" t="s">
        <v>3</v>
      </c>
      <c r="B374" s="6">
        <v>4</v>
      </c>
      <c r="C374" t="s">
        <v>37</v>
      </c>
      <c r="D374" s="6">
        <v>2.75</v>
      </c>
      <c r="E374">
        <v>396</v>
      </c>
    </row>
    <row r="375" spans="1:5" x14ac:dyDescent="0.2">
      <c r="A375" t="s">
        <v>3</v>
      </c>
      <c r="B375" s="6">
        <v>4</v>
      </c>
      <c r="C375" t="s">
        <v>37</v>
      </c>
      <c r="D375" s="6">
        <v>2.7916666666666665</v>
      </c>
      <c r="E375">
        <v>402</v>
      </c>
    </row>
    <row r="376" spans="1:5" x14ac:dyDescent="0.2">
      <c r="A376" t="s">
        <v>3</v>
      </c>
      <c r="B376" s="6">
        <v>4</v>
      </c>
      <c r="C376" t="s">
        <v>37</v>
      </c>
      <c r="D376" s="6">
        <v>2.8333333333333335</v>
      </c>
      <c r="E376">
        <v>408</v>
      </c>
    </row>
    <row r="377" spans="1:5" x14ac:dyDescent="0.2">
      <c r="A377" t="s">
        <v>3</v>
      </c>
      <c r="B377" s="6">
        <v>4</v>
      </c>
      <c r="C377" t="s">
        <v>37</v>
      </c>
      <c r="D377" s="6">
        <v>2.875</v>
      </c>
      <c r="E377">
        <v>414</v>
      </c>
    </row>
    <row r="378" spans="1:5" x14ac:dyDescent="0.2">
      <c r="A378" t="s">
        <v>3</v>
      </c>
      <c r="B378" s="6">
        <v>4</v>
      </c>
      <c r="C378" t="s">
        <v>37</v>
      </c>
      <c r="D378" s="6">
        <v>2.9166666666666665</v>
      </c>
      <c r="E378">
        <v>420</v>
      </c>
    </row>
    <row r="379" spans="1:5" x14ac:dyDescent="0.2">
      <c r="A379" t="s">
        <v>3</v>
      </c>
      <c r="B379" s="6">
        <v>4</v>
      </c>
      <c r="C379" t="s">
        <v>37</v>
      </c>
      <c r="D379" s="6">
        <v>2.9583333333333335</v>
      </c>
      <c r="E379">
        <v>426</v>
      </c>
    </row>
    <row r="380" spans="1:5" x14ac:dyDescent="0.2">
      <c r="A380" t="s">
        <v>3</v>
      </c>
      <c r="B380" s="6">
        <v>4</v>
      </c>
      <c r="C380" t="s">
        <v>37</v>
      </c>
      <c r="D380" s="6">
        <v>3</v>
      </c>
      <c r="E380">
        <v>432</v>
      </c>
    </row>
    <row r="381" spans="1:5" x14ac:dyDescent="0.2">
      <c r="A381" t="s">
        <v>3</v>
      </c>
      <c r="B381" s="6">
        <v>4</v>
      </c>
      <c r="C381" t="s">
        <v>37</v>
      </c>
      <c r="D381" s="6">
        <v>3.0416666666666665</v>
      </c>
      <c r="E381">
        <v>438</v>
      </c>
    </row>
    <row r="382" spans="1:5" x14ac:dyDescent="0.2">
      <c r="A382" t="s">
        <v>3</v>
      </c>
      <c r="B382" s="6">
        <v>4</v>
      </c>
      <c r="C382" t="s">
        <v>37</v>
      </c>
      <c r="D382" s="6">
        <v>3.0833333333333335</v>
      </c>
      <c r="E382">
        <v>444</v>
      </c>
    </row>
    <row r="383" spans="1:5" x14ac:dyDescent="0.2">
      <c r="A383" t="s">
        <v>3</v>
      </c>
      <c r="B383" s="6">
        <v>4</v>
      </c>
      <c r="C383" t="s">
        <v>37</v>
      </c>
      <c r="D383" s="6">
        <v>3.125</v>
      </c>
      <c r="E383">
        <v>450</v>
      </c>
    </row>
    <row r="384" spans="1:5" x14ac:dyDescent="0.2">
      <c r="A384" t="s">
        <v>3</v>
      </c>
      <c r="B384" s="6">
        <v>4</v>
      </c>
      <c r="C384" t="s">
        <v>37</v>
      </c>
      <c r="D384" s="6">
        <v>3.1666666666666665</v>
      </c>
      <c r="E384">
        <v>456</v>
      </c>
    </row>
    <row r="385" spans="1:5" x14ac:dyDescent="0.2">
      <c r="A385" t="s">
        <v>3</v>
      </c>
      <c r="B385" s="6">
        <v>4</v>
      </c>
      <c r="C385" t="s">
        <v>37</v>
      </c>
      <c r="D385" s="6">
        <v>3.2083333333333335</v>
      </c>
      <c r="E385">
        <v>462</v>
      </c>
    </row>
    <row r="386" spans="1:5" x14ac:dyDescent="0.2">
      <c r="A386" t="s">
        <v>3</v>
      </c>
      <c r="B386" s="6">
        <v>4</v>
      </c>
      <c r="C386" t="s">
        <v>37</v>
      </c>
      <c r="D386" s="6">
        <v>3.25</v>
      </c>
      <c r="E386">
        <v>468</v>
      </c>
    </row>
    <row r="387" spans="1:5" x14ac:dyDescent="0.2">
      <c r="A387" t="s">
        <v>3</v>
      </c>
      <c r="B387" s="6">
        <v>4</v>
      </c>
      <c r="C387" t="s">
        <v>37</v>
      </c>
      <c r="D387" s="6">
        <v>3.2916666666666665</v>
      </c>
      <c r="E387">
        <v>474</v>
      </c>
    </row>
    <row r="388" spans="1:5" x14ac:dyDescent="0.2">
      <c r="A388" t="s">
        <v>3</v>
      </c>
      <c r="B388" s="6">
        <v>4</v>
      </c>
      <c r="C388" t="s">
        <v>37</v>
      </c>
      <c r="D388" s="6">
        <v>3.3333333333333335</v>
      </c>
      <c r="E388">
        <v>480</v>
      </c>
    </row>
    <row r="389" spans="1:5" x14ac:dyDescent="0.2">
      <c r="A389" t="s">
        <v>3</v>
      </c>
      <c r="B389" s="6">
        <v>4</v>
      </c>
      <c r="C389" t="s">
        <v>37</v>
      </c>
      <c r="D389" s="6">
        <v>3.375</v>
      </c>
      <c r="E389">
        <v>486</v>
      </c>
    </row>
    <row r="390" spans="1:5" x14ac:dyDescent="0.2">
      <c r="A390" t="s">
        <v>3</v>
      </c>
      <c r="B390" s="6">
        <v>4</v>
      </c>
      <c r="C390" t="s">
        <v>37</v>
      </c>
      <c r="D390" s="6">
        <v>3.4166666666666665</v>
      </c>
      <c r="E390">
        <v>492</v>
      </c>
    </row>
    <row r="391" spans="1:5" x14ac:dyDescent="0.2">
      <c r="A391" t="s">
        <v>3</v>
      </c>
      <c r="B391" s="6">
        <v>4</v>
      </c>
      <c r="C391" t="s">
        <v>37</v>
      </c>
      <c r="D391" s="6">
        <v>3.4583333333333335</v>
      </c>
      <c r="E391">
        <v>498</v>
      </c>
    </row>
    <row r="392" spans="1:5" x14ac:dyDescent="0.2">
      <c r="A392" t="s">
        <v>3</v>
      </c>
      <c r="B392" s="6">
        <v>4</v>
      </c>
      <c r="C392" t="s">
        <v>37</v>
      </c>
      <c r="D392" s="6">
        <v>3.5</v>
      </c>
      <c r="E392">
        <v>504</v>
      </c>
    </row>
    <row r="393" spans="1:5" x14ac:dyDescent="0.2">
      <c r="A393" t="s">
        <v>3</v>
      </c>
      <c r="B393" s="6">
        <v>4</v>
      </c>
      <c r="C393" t="s">
        <v>37</v>
      </c>
      <c r="D393" s="6">
        <v>3.5416666666666665</v>
      </c>
      <c r="E393">
        <v>510</v>
      </c>
    </row>
    <row r="394" spans="1:5" x14ac:dyDescent="0.2">
      <c r="A394" t="s">
        <v>3</v>
      </c>
      <c r="B394" s="6">
        <v>4</v>
      </c>
      <c r="C394" t="s">
        <v>37</v>
      </c>
      <c r="D394" s="6">
        <v>3.5833333333333335</v>
      </c>
      <c r="E394">
        <v>516</v>
      </c>
    </row>
    <row r="395" spans="1:5" x14ac:dyDescent="0.2">
      <c r="A395" t="s">
        <v>3</v>
      </c>
      <c r="B395" s="6">
        <v>4</v>
      </c>
      <c r="C395" t="s">
        <v>37</v>
      </c>
      <c r="D395" s="6">
        <v>3.625</v>
      </c>
      <c r="E395">
        <v>522</v>
      </c>
    </row>
    <row r="396" spans="1:5" x14ac:dyDescent="0.2">
      <c r="A396" t="s">
        <v>3</v>
      </c>
      <c r="B396" s="6">
        <v>4</v>
      </c>
      <c r="C396" t="s">
        <v>37</v>
      </c>
      <c r="D396" s="6">
        <v>3.6666666666666665</v>
      </c>
      <c r="E396">
        <v>528</v>
      </c>
    </row>
    <row r="397" spans="1:5" x14ac:dyDescent="0.2">
      <c r="A397" t="s">
        <v>3</v>
      </c>
      <c r="B397" s="6">
        <v>4</v>
      </c>
      <c r="C397" t="s">
        <v>37</v>
      </c>
      <c r="D397" s="6">
        <v>3.7083333333333335</v>
      </c>
      <c r="E397">
        <v>534</v>
      </c>
    </row>
    <row r="398" spans="1:5" x14ac:dyDescent="0.2">
      <c r="A398" t="s">
        <v>3</v>
      </c>
      <c r="B398" s="6">
        <v>4</v>
      </c>
      <c r="C398" t="s">
        <v>37</v>
      </c>
      <c r="D398" s="6">
        <v>3.75</v>
      </c>
      <c r="E398">
        <v>540</v>
      </c>
    </row>
    <row r="399" spans="1:5" x14ac:dyDescent="0.2">
      <c r="A399" t="s">
        <v>3</v>
      </c>
      <c r="B399" s="6">
        <v>4</v>
      </c>
      <c r="C399" t="s">
        <v>37</v>
      </c>
      <c r="D399" s="6">
        <v>3.7916666666666665</v>
      </c>
      <c r="E399">
        <v>546</v>
      </c>
    </row>
    <row r="400" spans="1:5" x14ac:dyDescent="0.2">
      <c r="A400" t="s">
        <v>3</v>
      </c>
      <c r="B400" s="6">
        <v>4</v>
      </c>
      <c r="C400" t="s">
        <v>37</v>
      </c>
      <c r="D400" s="6">
        <v>3.8333333333333335</v>
      </c>
      <c r="E400">
        <v>552</v>
      </c>
    </row>
    <row r="401" spans="1:5" x14ac:dyDescent="0.2">
      <c r="A401" t="s">
        <v>3</v>
      </c>
      <c r="B401" s="6">
        <v>4</v>
      </c>
      <c r="C401" t="s">
        <v>37</v>
      </c>
      <c r="D401" s="6">
        <v>3.875</v>
      </c>
      <c r="E401">
        <v>558</v>
      </c>
    </row>
    <row r="402" spans="1:5" x14ac:dyDescent="0.2">
      <c r="A402" t="s">
        <v>3</v>
      </c>
      <c r="B402" s="6">
        <v>4</v>
      </c>
      <c r="C402" t="s">
        <v>37</v>
      </c>
      <c r="D402" s="6">
        <v>3.9166666666666665</v>
      </c>
      <c r="E402">
        <v>564</v>
      </c>
    </row>
    <row r="403" spans="1:5" x14ac:dyDescent="0.2">
      <c r="A403" t="s">
        <v>3</v>
      </c>
      <c r="B403" s="6">
        <v>4</v>
      </c>
      <c r="C403" t="s">
        <v>37</v>
      </c>
      <c r="D403" s="6">
        <v>3.9583333333333335</v>
      </c>
      <c r="E403">
        <v>570</v>
      </c>
    </row>
    <row r="404" spans="1:5" x14ac:dyDescent="0.2">
      <c r="A404" t="s">
        <v>3</v>
      </c>
      <c r="B404" s="6">
        <v>4</v>
      </c>
      <c r="C404" t="s">
        <v>37</v>
      </c>
      <c r="D404" s="6">
        <v>4</v>
      </c>
      <c r="E404">
        <v>576</v>
      </c>
    </row>
    <row r="405" spans="1:5" x14ac:dyDescent="0.2">
      <c r="A405" t="s">
        <v>3</v>
      </c>
      <c r="B405" s="6">
        <v>4</v>
      </c>
      <c r="C405" t="s">
        <v>37</v>
      </c>
      <c r="D405" s="6">
        <v>4.041666666666667</v>
      </c>
      <c r="E405">
        <v>582</v>
      </c>
    </row>
    <row r="406" spans="1:5" x14ac:dyDescent="0.2">
      <c r="A406" t="s">
        <v>3</v>
      </c>
      <c r="B406" s="6">
        <v>4</v>
      </c>
      <c r="C406" t="s">
        <v>37</v>
      </c>
      <c r="D406" s="6">
        <v>4.083333333333333</v>
      </c>
      <c r="E406">
        <v>588</v>
      </c>
    </row>
    <row r="407" spans="1:5" x14ac:dyDescent="0.2">
      <c r="A407" t="s">
        <v>3</v>
      </c>
      <c r="B407" s="6">
        <v>4</v>
      </c>
      <c r="C407" t="s">
        <v>37</v>
      </c>
      <c r="D407" s="6">
        <v>4.125</v>
      </c>
      <c r="E407">
        <v>594</v>
      </c>
    </row>
    <row r="408" spans="1:5" x14ac:dyDescent="0.2">
      <c r="A408" t="s">
        <v>3</v>
      </c>
      <c r="B408" s="6">
        <v>4</v>
      </c>
      <c r="C408" t="s">
        <v>37</v>
      </c>
      <c r="D408" s="6">
        <v>4.166666666666667</v>
      </c>
      <c r="E408">
        <v>600</v>
      </c>
    </row>
    <row r="409" spans="1:5" x14ac:dyDescent="0.2">
      <c r="A409" t="s">
        <v>3</v>
      </c>
      <c r="B409" s="6">
        <v>4</v>
      </c>
      <c r="C409" t="s">
        <v>37</v>
      </c>
      <c r="D409" s="6">
        <v>4.208333333333333</v>
      </c>
      <c r="E409">
        <v>606</v>
      </c>
    </row>
    <row r="410" spans="1:5" x14ac:dyDescent="0.2">
      <c r="A410" t="s">
        <v>3</v>
      </c>
      <c r="B410" s="6">
        <v>4</v>
      </c>
      <c r="C410" t="s">
        <v>37</v>
      </c>
      <c r="D410" s="6">
        <v>4.25</v>
      </c>
      <c r="E410">
        <v>612</v>
      </c>
    </row>
    <row r="411" spans="1:5" x14ac:dyDescent="0.2">
      <c r="A411" t="s">
        <v>3</v>
      </c>
      <c r="B411" s="6">
        <v>4</v>
      </c>
      <c r="C411" t="s">
        <v>37</v>
      </c>
      <c r="D411" s="6">
        <v>4.291666666666667</v>
      </c>
      <c r="E411">
        <v>618</v>
      </c>
    </row>
    <row r="412" spans="1:5" x14ac:dyDescent="0.2">
      <c r="A412" t="s">
        <v>3</v>
      </c>
      <c r="B412" s="6">
        <v>4</v>
      </c>
      <c r="C412" t="s">
        <v>37</v>
      </c>
      <c r="D412" s="6">
        <v>4.333333333333333</v>
      </c>
      <c r="E412">
        <v>624</v>
      </c>
    </row>
    <row r="413" spans="1:5" x14ac:dyDescent="0.2">
      <c r="A413" t="s">
        <v>3</v>
      </c>
      <c r="B413" s="6">
        <v>4</v>
      </c>
      <c r="C413" t="s">
        <v>37</v>
      </c>
      <c r="D413" s="6">
        <v>4.375</v>
      </c>
      <c r="E413">
        <v>630</v>
      </c>
    </row>
    <row r="414" spans="1:5" x14ac:dyDescent="0.2">
      <c r="A414" t="s">
        <v>3</v>
      </c>
      <c r="B414" s="6">
        <v>4</v>
      </c>
      <c r="C414" t="s">
        <v>37</v>
      </c>
      <c r="D414" s="6">
        <v>4.416666666666667</v>
      </c>
      <c r="E414">
        <v>636</v>
      </c>
    </row>
    <row r="415" spans="1:5" x14ac:dyDescent="0.2">
      <c r="A415" t="s">
        <v>3</v>
      </c>
      <c r="B415" s="6">
        <v>4</v>
      </c>
      <c r="C415" t="s">
        <v>37</v>
      </c>
      <c r="D415" s="6">
        <v>4.458333333333333</v>
      </c>
      <c r="E415">
        <v>642</v>
      </c>
    </row>
    <row r="416" spans="1:5" x14ac:dyDescent="0.2">
      <c r="A416" t="s">
        <v>3</v>
      </c>
      <c r="B416" s="6">
        <v>4</v>
      </c>
      <c r="C416" t="s">
        <v>37</v>
      </c>
      <c r="D416" s="6">
        <v>4.5</v>
      </c>
      <c r="E416">
        <v>648</v>
      </c>
    </row>
    <row r="417" spans="1:5" x14ac:dyDescent="0.2">
      <c r="A417" t="s">
        <v>3</v>
      </c>
      <c r="B417" s="6">
        <v>4</v>
      </c>
      <c r="C417" t="s">
        <v>37</v>
      </c>
      <c r="D417" s="6">
        <v>4.541666666666667</v>
      </c>
      <c r="E417">
        <v>654</v>
      </c>
    </row>
    <row r="418" spans="1:5" x14ac:dyDescent="0.2">
      <c r="A418" t="s">
        <v>3</v>
      </c>
      <c r="B418" s="6">
        <v>4</v>
      </c>
      <c r="C418" t="s">
        <v>37</v>
      </c>
      <c r="D418" s="6">
        <v>4.583333333333333</v>
      </c>
      <c r="E418">
        <v>660</v>
      </c>
    </row>
    <row r="419" spans="1:5" x14ac:dyDescent="0.2">
      <c r="A419" t="s">
        <v>3</v>
      </c>
      <c r="B419" s="6">
        <v>4</v>
      </c>
      <c r="C419" t="s">
        <v>37</v>
      </c>
      <c r="D419" s="6">
        <v>4.625</v>
      </c>
      <c r="E419">
        <v>666</v>
      </c>
    </row>
    <row r="420" spans="1:5" x14ac:dyDescent="0.2">
      <c r="A420" t="s">
        <v>3</v>
      </c>
      <c r="B420" s="6">
        <v>4</v>
      </c>
      <c r="C420" t="s">
        <v>37</v>
      </c>
      <c r="D420" s="6">
        <v>4.666666666666667</v>
      </c>
      <c r="E420">
        <v>672</v>
      </c>
    </row>
    <row r="421" spans="1:5" x14ac:dyDescent="0.2">
      <c r="A421" t="s">
        <v>3</v>
      </c>
      <c r="B421" s="6">
        <v>4</v>
      </c>
      <c r="C421" t="s">
        <v>37</v>
      </c>
      <c r="D421" s="6">
        <v>4.708333333333333</v>
      </c>
      <c r="E421">
        <v>678</v>
      </c>
    </row>
    <row r="422" spans="1:5" x14ac:dyDescent="0.2">
      <c r="A422" t="s">
        <v>3</v>
      </c>
      <c r="B422" s="6">
        <v>4</v>
      </c>
      <c r="C422" t="s">
        <v>37</v>
      </c>
      <c r="D422" s="6">
        <v>4.75</v>
      </c>
      <c r="E422">
        <v>684</v>
      </c>
    </row>
    <row r="423" spans="1:5" x14ac:dyDescent="0.2">
      <c r="A423" t="s">
        <v>3</v>
      </c>
      <c r="B423" s="6">
        <v>4</v>
      </c>
      <c r="C423" t="s">
        <v>37</v>
      </c>
      <c r="D423" s="6">
        <v>4.791666666666667</v>
      </c>
      <c r="E423">
        <v>690</v>
      </c>
    </row>
    <row r="424" spans="1:5" x14ac:dyDescent="0.2">
      <c r="A424" t="s">
        <v>3</v>
      </c>
      <c r="B424" s="6">
        <v>4</v>
      </c>
      <c r="C424" t="s">
        <v>37</v>
      </c>
      <c r="D424" s="6">
        <v>4.833333333333333</v>
      </c>
      <c r="E424">
        <v>696</v>
      </c>
    </row>
    <row r="425" spans="1:5" x14ac:dyDescent="0.2">
      <c r="A425" t="s">
        <v>3</v>
      </c>
      <c r="B425" s="6">
        <v>4</v>
      </c>
      <c r="C425" t="s">
        <v>37</v>
      </c>
      <c r="D425" s="6">
        <v>4.875</v>
      </c>
      <c r="E425">
        <v>702</v>
      </c>
    </row>
    <row r="426" spans="1:5" x14ac:dyDescent="0.2">
      <c r="A426" t="s">
        <v>3</v>
      </c>
      <c r="B426" s="6">
        <v>4</v>
      </c>
      <c r="C426" t="s">
        <v>37</v>
      </c>
      <c r="D426" s="6">
        <v>4.916666666666667</v>
      </c>
      <c r="E426">
        <v>708</v>
      </c>
    </row>
    <row r="427" spans="1:5" x14ac:dyDescent="0.2">
      <c r="A427" t="s">
        <v>3</v>
      </c>
      <c r="B427" s="6">
        <v>4</v>
      </c>
      <c r="C427" t="s">
        <v>37</v>
      </c>
      <c r="D427" s="6">
        <v>4.958333333333333</v>
      </c>
      <c r="E427">
        <v>714</v>
      </c>
    </row>
    <row r="428" spans="1:5" x14ac:dyDescent="0.2">
      <c r="A428" t="s">
        <v>3</v>
      </c>
      <c r="B428" s="6">
        <v>4</v>
      </c>
      <c r="C428" t="s">
        <v>37</v>
      </c>
      <c r="D428" s="6">
        <v>5</v>
      </c>
      <c r="E428">
        <v>720</v>
      </c>
    </row>
    <row r="429" spans="1:5" x14ac:dyDescent="0.2">
      <c r="A429" t="s">
        <v>3</v>
      </c>
      <c r="B429" s="6">
        <v>4</v>
      </c>
      <c r="C429" t="s">
        <v>37</v>
      </c>
      <c r="D429" s="6">
        <v>5.041666666666667</v>
      </c>
      <c r="E429">
        <v>726</v>
      </c>
    </row>
    <row r="430" spans="1:5" x14ac:dyDescent="0.2">
      <c r="A430" t="s">
        <v>3</v>
      </c>
      <c r="B430" s="6">
        <v>4</v>
      </c>
      <c r="C430" t="s">
        <v>37</v>
      </c>
      <c r="D430" s="6">
        <v>5.083333333333333</v>
      </c>
      <c r="E430">
        <v>732</v>
      </c>
    </row>
    <row r="431" spans="1:5" x14ac:dyDescent="0.2">
      <c r="A431" t="s">
        <v>3</v>
      </c>
      <c r="B431" s="6">
        <v>4</v>
      </c>
      <c r="C431" t="s">
        <v>37</v>
      </c>
      <c r="D431" s="6">
        <v>5.125</v>
      </c>
      <c r="E431">
        <v>738</v>
      </c>
    </row>
    <row r="432" spans="1:5" x14ac:dyDescent="0.2">
      <c r="A432" t="s">
        <v>3</v>
      </c>
      <c r="B432" s="6">
        <v>4</v>
      </c>
      <c r="C432" t="s">
        <v>37</v>
      </c>
      <c r="D432" s="6">
        <v>5.166666666666667</v>
      </c>
      <c r="E432">
        <v>744</v>
      </c>
    </row>
    <row r="433" spans="1:5" x14ac:dyDescent="0.2">
      <c r="A433" t="s">
        <v>3</v>
      </c>
      <c r="B433" s="6">
        <v>4</v>
      </c>
      <c r="C433" t="s">
        <v>37</v>
      </c>
      <c r="D433" s="6">
        <v>5.208333333333333</v>
      </c>
      <c r="E433">
        <v>750</v>
      </c>
    </row>
    <row r="434" spans="1:5" x14ac:dyDescent="0.2">
      <c r="A434" t="s">
        <v>3</v>
      </c>
      <c r="B434" s="6">
        <v>4</v>
      </c>
      <c r="C434" t="s">
        <v>37</v>
      </c>
      <c r="D434" s="6">
        <v>5.25</v>
      </c>
      <c r="E434">
        <v>756</v>
      </c>
    </row>
    <row r="435" spans="1:5" x14ac:dyDescent="0.2">
      <c r="A435" t="s">
        <v>3</v>
      </c>
      <c r="B435" s="6">
        <v>4</v>
      </c>
      <c r="C435" t="s">
        <v>37</v>
      </c>
      <c r="D435" s="6">
        <v>5.291666666666667</v>
      </c>
      <c r="E435">
        <v>762</v>
      </c>
    </row>
    <row r="436" spans="1:5" x14ac:dyDescent="0.2">
      <c r="A436" t="s">
        <v>3</v>
      </c>
      <c r="B436" s="6">
        <v>4</v>
      </c>
      <c r="C436" t="s">
        <v>37</v>
      </c>
      <c r="D436" s="6">
        <v>5.333333333333333</v>
      </c>
      <c r="E436">
        <v>768</v>
      </c>
    </row>
    <row r="437" spans="1:5" x14ac:dyDescent="0.2">
      <c r="A437" t="s">
        <v>3</v>
      </c>
      <c r="B437" s="6">
        <v>4</v>
      </c>
      <c r="C437" t="s">
        <v>37</v>
      </c>
      <c r="D437" s="6">
        <v>5.375</v>
      </c>
      <c r="E437">
        <v>774</v>
      </c>
    </row>
    <row r="438" spans="1:5" x14ac:dyDescent="0.2">
      <c r="A438" t="s">
        <v>3</v>
      </c>
      <c r="B438" s="6">
        <v>4</v>
      </c>
      <c r="C438" t="s">
        <v>37</v>
      </c>
      <c r="D438" s="6">
        <v>5.416666666666667</v>
      </c>
      <c r="E438">
        <v>780</v>
      </c>
    </row>
    <row r="439" spans="1:5" x14ac:dyDescent="0.2">
      <c r="A439" t="s">
        <v>3</v>
      </c>
      <c r="B439" s="6">
        <v>4</v>
      </c>
      <c r="C439" t="s">
        <v>37</v>
      </c>
      <c r="D439" s="6">
        <v>5.458333333333333</v>
      </c>
      <c r="E439">
        <v>786</v>
      </c>
    </row>
    <row r="440" spans="1:5" x14ac:dyDescent="0.2">
      <c r="A440" t="s">
        <v>3</v>
      </c>
      <c r="B440" s="6">
        <v>4</v>
      </c>
      <c r="C440" t="s">
        <v>37</v>
      </c>
      <c r="D440" s="6">
        <v>5.5</v>
      </c>
      <c r="E440">
        <v>792</v>
      </c>
    </row>
    <row r="441" spans="1:5" x14ac:dyDescent="0.2">
      <c r="A441" t="s">
        <v>3</v>
      </c>
      <c r="B441" s="6">
        <v>4</v>
      </c>
      <c r="C441" t="s">
        <v>37</v>
      </c>
      <c r="D441" s="6">
        <v>5.541666666666667</v>
      </c>
      <c r="E441">
        <v>798</v>
      </c>
    </row>
    <row r="442" spans="1:5" x14ac:dyDescent="0.2">
      <c r="A442" t="s">
        <v>3</v>
      </c>
      <c r="B442" s="6">
        <v>4</v>
      </c>
      <c r="C442" t="s">
        <v>37</v>
      </c>
      <c r="D442" s="6">
        <v>5.583333333333333</v>
      </c>
      <c r="E442">
        <v>804</v>
      </c>
    </row>
    <row r="443" spans="1:5" x14ac:dyDescent="0.2">
      <c r="A443" t="s">
        <v>3</v>
      </c>
      <c r="B443" s="6">
        <v>4</v>
      </c>
      <c r="C443" t="s">
        <v>37</v>
      </c>
      <c r="D443" s="6">
        <v>5.625</v>
      </c>
      <c r="E443">
        <v>810</v>
      </c>
    </row>
    <row r="444" spans="1:5" x14ac:dyDescent="0.2">
      <c r="A444" t="s">
        <v>3</v>
      </c>
      <c r="B444" s="6">
        <v>4</v>
      </c>
      <c r="C444" t="s">
        <v>37</v>
      </c>
      <c r="D444" s="6">
        <v>5.666666666666667</v>
      </c>
      <c r="E444">
        <v>816</v>
      </c>
    </row>
    <row r="445" spans="1:5" x14ac:dyDescent="0.2">
      <c r="A445" t="s">
        <v>3</v>
      </c>
      <c r="B445" s="6">
        <v>4</v>
      </c>
      <c r="C445" t="s">
        <v>37</v>
      </c>
      <c r="D445" s="6">
        <v>5.708333333333333</v>
      </c>
      <c r="E445">
        <v>822</v>
      </c>
    </row>
    <row r="446" spans="1:5" x14ac:dyDescent="0.2">
      <c r="A446" t="s">
        <v>3</v>
      </c>
      <c r="B446" s="6">
        <v>4</v>
      </c>
      <c r="C446" t="s">
        <v>37</v>
      </c>
      <c r="D446" s="6">
        <v>5.75</v>
      </c>
      <c r="E446">
        <v>828</v>
      </c>
    </row>
    <row r="447" spans="1:5" x14ac:dyDescent="0.2">
      <c r="A447" t="s">
        <v>3</v>
      </c>
      <c r="B447" s="6">
        <v>4</v>
      </c>
      <c r="C447" t="s">
        <v>37</v>
      </c>
      <c r="D447" s="6">
        <v>5.791666666666667</v>
      </c>
      <c r="E447">
        <v>834</v>
      </c>
    </row>
    <row r="448" spans="1:5" x14ac:dyDescent="0.2">
      <c r="A448" t="s">
        <v>3</v>
      </c>
      <c r="B448" s="6">
        <v>4</v>
      </c>
      <c r="C448" t="s">
        <v>37</v>
      </c>
      <c r="D448" s="6">
        <v>5.833333333333333</v>
      </c>
      <c r="E448">
        <v>840</v>
      </c>
    </row>
    <row r="449" spans="1:5" x14ac:dyDescent="0.2">
      <c r="A449" t="s">
        <v>3</v>
      </c>
      <c r="B449" s="6">
        <v>4</v>
      </c>
      <c r="C449" t="s">
        <v>37</v>
      </c>
      <c r="D449" s="6">
        <v>5.875</v>
      </c>
      <c r="E449">
        <v>846</v>
      </c>
    </row>
    <row r="450" spans="1:5" x14ac:dyDescent="0.2">
      <c r="A450" t="s">
        <v>3</v>
      </c>
      <c r="B450" s="6">
        <v>4</v>
      </c>
      <c r="C450" t="s">
        <v>37</v>
      </c>
      <c r="D450" s="6">
        <v>5.916666666666667</v>
      </c>
      <c r="E450">
        <v>852</v>
      </c>
    </row>
    <row r="451" spans="1:5" x14ac:dyDescent="0.2">
      <c r="A451" t="s">
        <v>3</v>
      </c>
      <c r="B451" s="6">
        <v>4</v>
      </c>
      <c r="C451" t="s">
        <v>37</v>
      </c>
      <c r="D451" s="6">
        <v>5.958333333333333</v>
      </c>
      <c r="E451">
        <v>858</v>
      </c>
    </row>
    <row r="452" spans="1:5" x14ac:dyDescent="0.2">
      <c r="A452" t="s">
        <v>3</v>
      </c>
      <c r="B452" s="6">
        <v>4</v>
      </c>
      <c r="C452" t="s">
        <v>37</v>
      </c>
      <c r="D452" s="6">
        <v>6</v>
      </c>
      <c r="E452">
        <v>864</v>
      </c>
    </row>
    <row r="453" spans="1:5" x14ac:dyDescent="0.2">
      <c r="A453" t="s">
        <v>3</v>
      </c>
      <c r="B453" s="6">
        <v>4</v>
      </c>
      <c r="C453" t="s">
        <v>37</v>
      </c>
      <c r="D453" s="6">
        <v>6.041666666666667</v>
      </c>
      <c r="E453">
        <v>865.5</v>
      </c>
    </row>
    <row r="454" spans="1:5" x14ac:dyDescent="0.2">
      <c r="A454" t="s">
        <v>3</v>
      </c>
      <c r="B454" s="6">
        <v>4</v>
      </c>
      <c r="C454" t="s">
        <v>37</v>
      </c>
      <c r="D454" s="6">
        <v>6.083333333333333</v>
      </c>
      <c r="E454">
        <v>866.06299999999999</v>
      </c>
    </row>
    <row r="455" spans="1:5" x14ac:dyDescent="0.2">
      <c r="A455" t="s">
        <v>3</v>
      </c>
      <c r="B455" s="6">
        <v>4</v>
      </c>
      <c r="C455" t="s">
        <v>37</v>
      </c>
      <c r="D455" s="6">
        <v>6.125</v>
      </c>
      <c r="E455">
        <v>866.30899999999997</v>
      </c>
    </row>
    <row r="456" spans="1:5" x14ac:dyDescent="0.2">
      <c r="A456" t="s">
        <v>3</v>
      </c>
      <c r="B456" s="6">
        <v>4</v>
      </c>
      <c r="C456" t="s">
        <v>37</v>
      </c>
      <c r="D456" s="6">
        <v>6.166666666666667</v>
      </c>
      <c r="E456">
        <v>866.42399999999998</v>
      </c>
    </row>
    <row r="457" spans="1:5" x14ac:dyDescent="0.2">
      <c r="A457" t="s">
        <v>3</v>
      </c>
      <c r="B457" s="6">
        <v>4</v>
      </c>
      <c r="C457" t="s">
        <v>37</v>
      </c>
      <c r="D457" s="6">
        <v>6.208333333333333</v>
      </c>
      <c r="E457">
        <v>866.53599999999994</v>
      </c>
    </row>
    <row r="458" spans="1:5" x14ac:dyDescent="0.2">
      <c r="A458" t="s">
        <v>3</v>
      </c>
      <c r="B458" s="6">
        <v>4</v>
      </c>
      <c r="C458" t="s">
        <v>37</v>
      </c>
      <c r="D458" s="6">
        <v>6.25</v>
      </c>
      <c r="E458">
        <v>866.56299999999999</v>
      </c>
    </row>
    <row r="459" spans="1:5" x14ac:dyDescent="0.2">
      <c r="A459" t="s">
        <v>3</v>
      </c>
      <c r="B459" s="6">
        <v>4</v>
      </c>
      <c r="C459" t="s">
        <v>37</v>
      </c>
      <c r="D459" s="5">
        <v>6.291666666666667</v>
      </c>
      <c r="E459">
        <v>866.57600000000002</v>
      </c>
    </row>
    <row r="460" spans="1:5" x14ac:dyDescent="0.2">
      <c r="A460" t="s">
        <v>3</v>
      </c>
      <c r="B460" s="6">
        <v>4</v>
      </c>
      <c r="C460" t="s">
        <v>37</v>
      </c>
      <c r="D460" s="5">
        <v>6.333333333333333</v>
      </c>
      <c r="E460">
        <v>866.60299999999995</v>
      </c>
    </row>
    <row r="461" spans="1:5" x14ac:dyDescent="0.2">
      <c r="A461" t="s">
        <v>3</v>
      </c>
      <c r="B461" s="6">
        <v>4</v>
      </c>
      <c r="C461" t="s">
        <v>37</v>
      </c>
      <c r="D461" s="5">
        <v>6.375</v>
      </c>
      <c r="E461">
        <v>866.61300000000006</v>
      </c>
    </row>
    <row r="462" spans="1:5" x14ac:dyDescent="0.2">
      <c r="A462" t="s">
        <v>3</v>
      </c>
      <c r="B462" s="6">
        <v>5.583333333333333</v>
      </c>
      <c r="C462" t="s">
        <v>37</v>
      </c>
      <c r="D462" s="5">
        <v>4.1666666666666664E-2</v>
      </c>
      <c r="E462">
        <v>6</v>
      </c>
    </row>
    <row r="463" spans="1:5" x14ac:dyDescent="0.2">
      <c r="A463" t="s">
        <v>3</v>
      </c>
      <c r="B463" s="6">
        <v>5.583333333333333</v>
      </c>
      <c r="C463" t="s">
        <v>37</v>
      </c>
      <c r="D463" s="5">
        <v>8.3333333333333329E-2</v>
      </c>
      <c r="E463">
        <v>12</v>
      </c>
    </row>
    <row r="464" spans="1:5" x14ac:dyDescent="0.2">
      <c r="A464" t="s">
        <v>3</v>
      </c>
      <c r="B464" s="6">
        <v>5.583333333333333</v>
      </c>
      <c r="C464" t="s">
        <v>37</v>
      </c>
      <c r="D464" s="5">
        <v>0.125</v>
      </c>
      <c r="E464">
        <v>18</v>
      </c>
    </row>
    <row r="465" spans="1:5" x14ac:dyDescent="0.2">
      <c r="A465" t="s">
        <v>3</v>
      </c>
      <c r="B465" s="6">
        <v>5.583333333333333</v>
      </c>
      <c r="C465" t="s">
        <v>37</v>
      </c>
      <c r="D465" s="5">
        <v>0.16666666666666666</v>
      </c>
      <c r="E465">
        <v>24</v>
      </c>
    </row>
    <row r="466" spans="1:5" x14ac:dyDescent="0.2">
      <c r="A466" t="s">
        <v>3</v>
      </c>
      <c r="B466" s="6">
        <v>5.583333333333333</v>
      </c>
      <c r="C466" t="s">
        <v>37</v>
      </c>
      <c r="D466" s="5">
        <v>0.20833333333333334</v>
      </c>
      <c r="E466">
        <v>30</v>
      </c>
    </row>
    <row r="467" spans="1:5" x14ac:dyDescent="0.2">
      <c r="A467" t="s">
        <v>3</v>
      </c>
      <c r="B467" s="6">
        <v>5.583333333333333</v>
      </c>
      <c r="C467" t="s">
        <v>37</v>
      </c>
      <c r="D467" s="5">
        <v>0.25</v>
      </c>
      <c r="E467">
        <v>36</v>
      </c>
    </row>
    <row r="468" spans="1:5" x14ac:dyDescent="0.2">
      <c r="A468" t="s">
        <v>3</v>
      </c>
      <c r="B468" s="6">
        <v>5.583333333333333</v>
      </c>
      <c r="C468" t="s">
        <v>37</v>
      </c>
      <c r="D468" s="5">
        <v>0.29166666666666669</v>
      </c>
      <c r="E468">
        <v>42</v>
      </c>
    </row>
    <row r="469" spans="1:5" x14ac:dyDescent="0.2">
      <c r="A469" t="s">
        <v>3</v>
      </c>
      <c r="B469" s="6">
        <v>5.583333333333333</v>
      </c>
      <c r="C469" t="s">
        <v>37</v>
      </c>
      <c r="D469" s="5">
        <v>0.33333333333333331</v>
      </c>
      <c r="E469">
        <v>48</v>
      </c>
    </row>
    <row r="470" spans="1:5" x14ac:dyDescent="0.2">
      <c r="A470" t="s">
        <v>3</v>
      </c>
      <c r="B470" s="6">
        <v>5.583333333333333</v>
      </c>
      <c r="C470" t="s">
        <v>37</v>
      </c>
      <c r="D470" s="5">
        <v>0.375</v>
      </c>
      <c r="E470">
        <v>54</v>
      </c>
    </row>
    <row r="471" spans="1:5" x14ac:dyDescent="0.2">
      <c r="A471" t="s">
        <v>3</v>
      </c>
      <c r="B471" s="6">
        <v>5.583333333333333</v>
      </c>
      <c r="C471" t="s">
        <v>37</v>
      </c>
      <c r="D471" s="5">
        <v>0.41666666666666669</v>
      </c>
      <c r="E471">
        <v>60</v>
      </c>
    </row>
    <row r="472" spans="1:5" x14ac:dyDescent="0.2">
      <c r="A472" t="s">
        <v>3</v>
      </c>
      <c r="B472" s="6">
        <v>5.583333333333333</v>
      </c>
      <c r="C472" t="s">
        <v>37</v>
      </c>
      <c r="D472" s="5">
        <v>0.45833333333333331</v>
      </c>
      <c r="E472">
        <v>66</v>
      </c>
    </row>
    <row r="473" spans="1:5" x14ac:dyDescent="0.2">
      <c r="A473" t="s">
        <v>3</v>
      </c>
      <c r="B473" s="6">
        <v>5.583333333333333</v>
      </c>
      <c r="C473" t="s">
        <v>37</v>
      </c>
      <c r="D473" s="5">
        <v>0.5</v>
      </c>
      <c r="E473">
        <v>72</v>
      </c>
    </row>
    <row r="474" spans="1:5" x14ac:dyDescent="0.2">
      <c r="A474" t="s">
        <v>3</v>
      </c>
      <c r="B474" s="6">
        <v>5.583333333333333</v>
      </c>
      <c r="C474" t="s">
        <v>37</v>
      </c>
      <c r="D474" s="5">
        <v>0.54166666666666663</v>
      </c>
      <c r="E474">
        <v>78</v>
      </c>
    </row>
    <row r="475" spans="1:5" x14ac:dyDescent="0.2">
      <c r="A475" t="s">
        <v>3</v>
      </c>
      <c r="B475" s="6">
        <v>5.583333333333333</v>
      </c>
      <c r="C475" t="s">
        <v>37</v>
      </c>
      <c r="D475" s="5">
        <v>0.58333333333333337</v>
      </c>
      <c r="E475">
        <v>84</v>
      </c>
    </row>
    <row r="476" spans="1:5" x14ac:dyDescent="0.2">
      <c r="A476" t="s">
        <v>3</v>
      </c>
      <c r="B476" s="6">
        <v>5.583333333333333</v>
      </c>
      <c r="C476" t="s">
        <v>37</v>
      </c>
      <c r="D476" s="5">
        <v>0.625</v>
      </c>
      <c r="E476">
        <v>90</v>
      </c>
    </row>
    <row r="477" spans="1:5" x14ac:dyDescent="0.2">
      <c r="A477" t="s">
        <v>3</v>
      </c>
      <c r="B477" s="6">
        <v>5.583333333333333</v>
      </c>
      <c r="C477" t="s">
        <v>37</v>
      </c>
      <c r="D477" s="5">
        <v>0.66666666666666663</v>
      </c>
      <c r="E477">
        <v>96</v>
      </c>
    </row>
    <row r="478" spans="1:5" x14ac:dyDescent="0.2">
      <c r="A478" t="s">
        <v>3</v>
      </c>
      <c r="B478" s="6">
        <v>5.583333333333333</v>
      </c>
      <c r="C478" t="s">
        <v>37</v>
      </c>
      <c r="D478" s="5">
        <v>0.70833333333333337</v>
      </c>
      <c r="E478">
        <v>102</v>
      </c>
    </row>
    <row r="479" spans="1:5" x14ac:dyDescent="0.2">
      <c r="A479" t="s">
        <v>3</v>
      </c>
      <c r="B479" s="6">
        <v>5.583333333333333</v>
      </c>
      <c r="C479" t="s">
        <v>37</v>
      </c>
      <c r="D479" s="5">
        <v>0.75</v>
      </c>
      <c r="E479">
        <v>108</v>
      </c>
    </row>
    <row r="480" spans="1:5" x14ac:dyDescent="0.2">
      <c r="A480" t="s">
        <v>3</v>
      </c>
      <c r="B480" s="6">
        <v>5.583333333333333</v>
      </c>
      <c r="C480" t="s">
        <v>37</v>
      </c>
      <c r="D480" s="5">
        <v>0.79166666666666663</v>
      </c>
      <c r="E480">
        <v>114</v>
      </c>
    </row>
    <row r="481" spans="1:5" x14ac:dyDescent="0.2">
      <c r="A481" t="s">
        <v>3</v>
      </c>
      <c r="B481" s="6">
        <v>5.583333333333333</v>
      </c>
      <c r="C481" t="s">
        <v>37</v>
      </c>
      <c r="D481" s="5">
        <v>0.83333333333333337</v>
      </c>
      <c r="E481">
        <v>120</v>
      </c>
    </row>
    <row r="482" spans="1:5" x14ac:dyDescent="0.2">
      <c r="A482" t="s">
        <v>3</v>
      </c>
      <c r="B482" s="6">
        <v>5.583333333333333</v>
      </c>
      <c r="C482" t="s">
        <v>37</v>
      </c>
      <c r="D482" s="6">
        <v>0.875</v>
      </c>
      <c r="E482">
        <v>126</v>
      </c>
    </row>
    <row r="483" spans="1:5" x14ac:dyDescent="0.2">
      <c r="A483" t="s">
        <v>3</v>
      </c>
      <c r="B483" s="6">
        <v>5.583333333333333</v>
      </c>
      <c r="C483" t="s">
        <v>37</v>
      </c>
      <c r="D483" s="6">
        <v>0.91666666666666663</v>
      </c>
      <c r="E483">
        <v>132</v>
      </c>
    </row>
    <row r="484" spans="1:5" x14ac:dyDescent="0.2">
      <c r="A484" t="s">
        <v>3</v>
      </c>
      <c r="B484" s="6">
        <v>5.583333333333333</v>
      </c>
      <c r="C484" t="s">
        <v>37</v>
      </c>
      <c r="D484" s="6">
        <v>0.95833333333333337</v>
      </c>
      <c r="E484">
        <v>138</v>
      </c>
    </row>
    <row r="485" spans="1:5" x14ac:dyDescent="0.2">
      <c r="A485" t="s">
        <v>3</v>
      </c>
      <c r="B485" s="6">
        <v>5.583333333333333</v>
      </c>
      <c r="C485" t="s">
        <v>37</v>
      </c>
      <c r="D485" s="6">
        <v>1</v>
      </c>
      <c r="E485">
        <v>144</v>
      </c>
    </row>
    <row r="486" spans="1:5" x14ac:dyDescent="0.2">
      <c r="A486" t="s">
        <v>3</v>
      </c>
      <c r="B486" s="6">
        <v>5.583333333333333</v>
      </c>
      <c r="C486" t="s">
        <v>37</v>
      </c>
      <c r="D486" s="6">
        <v>1.0416666666666667</v>
      </c>
      <c r="E486">
        <v>150</v>
      </c>
    </row>
    <row r="487" spans="1:5" x14ac:dyDescent="0.2">
      <c r="A487" t="s">
        <v>3</v>
      </c>
      <c r="B487" s="6">
        <v>5.583333333333333</v>
      </c>
      <c r="C487" t="s">
        <v>37</v>
      </c>
      <c r="D487" s="6">
        <v>1.0833333333333333</v>
      </c>
      <c r="E487">
        <v>156</v>
      </c>
    </row>
    <row r="488" spans="1:5" x14ac:dyDescent="0.2">
      <c r="A488" t="s">
        <v>3</v>
      </c>
      <c r="B488" s="6">
        <v>5.583333333333333</v>
      </c>
      <c r="C488" t="s">
        <v>37</v>
      </c>
      <c r="D488" s="6">
        <v>1.125</v>
      </c>
      <c r="E488">
        <v>162</v>
      </c>
    </row>
    <row r="489" spans="1:5" x14ac:dyDescent="0.2">
      <c r="A489" t="s">
        <v>3</v>
      </c>
      <c r="B489" s="6">
        <v>5.583333333333333</v>
      </c>
      <c r="C489" t="s">
        <v>37</v>
      </c>
      <c r="D489" s="6">
        <v>1.1666666666666667</v>
      </c>
      <c r="E489">
        <v>168</v>
      </c>
    </row>
    <row r="490" spans="1:5" x14ac:dyDescent="0.2">
      <c r="A490" t="s">
        <v>3</v>
      </c>
      <c r="B490" s="6">
        <v>5.583333333333333</v>
      </c>
      <c r="C490" t="s">
        <v>37</v>
      </c>
      <c r="D490" s="6">
        <v>1.2083333333333333</v>
      </c>
      <c r="E490">
        <v>174</v>
      </c>
    </row>
    <row r="491" spans="1:5" x14ac:dyDescent="0.2">
      <c r="A491" t="s">
        <v>3</v>
      </c>
      <c r="B491" s="6">
        <v>5.583333333333333</v>
      </c>
      <c r="C491" t="s">
        <v>37</v>
      </c>
      <c r="D491" s="6">
        <v>1.25</v>
      </c>
      <c r="E491">
        <v>180</v>
      </c>
    </row>
    <row r="492" spans="1:5" x14ac:dyDescent="0.2">
      <c r="A492" t="s">
        <v>3</v>
      </c>
      <c r="B492" s="6">
        <v>5.583333333333333</v>
      </c>
      <c r="C492" t="s">
        <v>37</v>
      </c>
      <c r="D492" s="6">
        <v>1.2916666666666667</v>
      </c>
      <c r="E492">
        <v>186</v>
      </c>
    </row>
    <row r="493" spans="1:5" x14ac:dyDescent="0.2">
      <c r="A493" t="s">
        <v>3</v>
      </c>
      <c r="B493" s="6">
        <v>5.583333333333333</v>
      </c>
      <c r="C493" t="s">
        <v>37</v>
      </c>
      <c r="D493" s="6">
        <v>1.3333333333333333</v>
      </c>
      <c r="E493">
        <v>192</v>
      </c>
    </row>
    <row r="494" spans="1:5" x14ac:dyDescent="0.2">
      <c r="A494" t="s">
        <v>3</v>
      </c>
      <c r="B494" s="6">
        <v>5.583333333333333</v>
      </c>
      <c r="C494" t="s">
        <v>37</v>
      </c>
      <c r="D494" s="6">
        <v>1.375</v>
      </c>
      <c r="E494">
        <v>198</v>
      </c>
    </row>
    <row r="495" spans="1:5" x14ac:dyDescent="0.2">
      <c r="A495" t="s">
        <v>3</v>
      </c>
      <c r="B495" s="6">
        <v>5.583333333333333</v>
      </c>
      <c r="C495" t="s">
        <v>37</v>
      </c>
      <c r="D495" s="6">
        <v>1.4166666666666667</v>
      </c>
      <c r="E495">
        <v>204</v>
      </c>
    </row>
    <row r="496" spans="1:5" x14ac:dyDescent="0.2">
      <c r="A496" t="s">
        <v>3</v>
      </c>
      <c r="B496" s="6">
        <v>5.583333333333333</v>
      </c>
      <c r="C496" t="s">
        <v>37</v>
      </c>
      <c r="D496" s="6">
        <v>1.4583333333333333</v>
      </c>
      <c r="E496">
        <v>210</v>
      </c>
    </row>
    <row r="497" spans="1:5" x14ac:dyDescent="0.2">
      <c r="A497" t="s">
        <v>3</v>
      </c>
      <c r="B497" s="6">
        <v>5.583333333333333</v>
      </c>
      <c r="C497" t="s">
        <v>37</v>
      </c>
      <c r="D497" s="6">
        <v>1.5</v>
      </c>
      <c r="E497">
        <v>216</v>
      </c>
    </row>
    <row r="498" spans="1:5" x14ac:dyDescent="0.2">
      <c r="A498" t="s">
        <v>3</v>
      </c>
      <c r="B498" s="6">
        <v>5.583333333333333</v>
      </c>
      <c r="C498" t="s">
        <v>37</v>
      </c>
      <c r="D498" s="6">
        <v>1.5416666666666667</v>
      </c>
      <c r="E498">
        <v>222</v>
      </c>
    </row>
    <row r="499" spans="1:5" x14ac:dyDescent="0.2">
      <c r="A499" t="s">
        <v>3</v>
      </c>
      <c r="B499" s="6">
        <v>5.583333333333333</v>
      </c>
      <c r="C499" t="s">
        <v>37</v>
      </c>
      <c r="D499" s="6">
        <v>1.5833333333333333</v>
      </c>
      <c r="E499">
        <v>228</v>
      </c>
    </row>
    <row r="500" spans="1:5" x14ac:dyDescent="0.2">
      <c r="A500" t="s">
        <v>3</v>
      </c>
      <c r="B500" s="6">
        <v>5.583333333333333</v>
      </c>
      <c r="C500" t="s">
        <v>37</v>
      </c>
      <c r="D500" s="6">
        <v>1.625</v>
      </c>
      <c r="E500">
        <v>234</v>
      </c>
    </row>
    <row r="501" spans="1:5" x14ac:dyDescent="0.2">
      <c r="A501" t="s">
        <v>3</v>
      </c>
      <c r="B501" s="6">
        <v>5.583333333333333</v>
      </c>
      <c r="C501" t="s">
        <v>37</v>
      </c>
      <c r="D501" s="6">
        <v>1.6666666666666667</v>
      </c>
      <c r="E501">
        <v>240</v>
      </c>
    </row>
    <row r="502" spans="1:5" x14ac:dyDescent="0.2">
      <c r="A502" t="s">
        <v>3</v>
      </c>
      <c r="B502" s="6">
        <v>5.583333333333333</v>
      </c>
      <c r="C502" t="s">
        <v>37</v>
      </c>
      <c r="D502" s="6">
        <v>1.7083333333333333</v>
      </c>
      <c r="E502">
        <v>246</v>
      </c>
    </row>
    <row r="503" spans="1:5" x14ac:dyDescent="0.2">
      <c r="A503" t="s">
        <v>3</v>
      </c>
      <c r="B503" s="6">
        <v>5.583333333333333</v>
      </c>
      <c r="C503" t="s">
        <v>37</v>
      </c>
      <c r="D503" s="6">
        <v>1.75</v>
      </c>
      <c r="E503">
        <v>252</v>
      </c>
    </row>
    <row r="504" spans="1:5" x14ac:dyDescent="0.2">
      <c r="A504" t="s">
        <v>3</v>
      </c>
      <c r="B504" s="6">
        <v>5.583333333333333</v>
      </c>
      <c r="C504" t="s">
        <v>37</v>
      </c>
      <c r="D504" s="6">
        <v>1.7916666666666667</v>
      </c>
      <c r="E504">
        <v>258</v>
      </c>
    </row>
    <row r="505" spans="1:5" x14ac:dyDescent="0.2">
      <c r="A505" t="s">
        <v>3</v>
      </c>
      <c r="B505" s="6">
        <v>5.583333333333333</v>
      </c>
      <c r="C505" t="s">
        <v>37</v>
      </c>
      <c r="D505" s="6">
        <v>1.8333333333333333</v>
      </c>
      <c r="E505">
        <v>264</v>
      </c>
    </row>
    <row r="506" spans="1:5" x14ac:dyDescent="0.2">
      <c r="A506" t="s">
        <v>3</v>
      </c>
      <c r="B506" s="6">
        <v>5.583333333333333</v>
      </c>
      <c r="C506" t="s">
        <v>37</v>
      </c>
      <c r="D506" s="6">
        <v>1.875</v>
      </c>
      <c r="E506">
        <v>270</v>
      </c>
    </row>
    <row r="507" spans="1:5" x14ac:dyDescent="0.2">
      <c r="A507" t="s">
        <v>3</v>
      </c>
      <c r="B507" s="6">
        <v>5.583333333333333</v>
      </c>
      <c r="C507" t="s">
        <v>37</v>
      </c>
      <c r="D507" s="6">
        <v>1.9166666666666667</v>
      </c>
      <c r="E507">
        <v>276</v>
      </c>
    </row>
    <row r="508" spans="1:5" x14ac:dyDescent="0.2">
      <c r="A508" t="s">
        <v>3</v>
      </c>
      <c r="B508" s="6">
        <v>5.583333333333333</v>
      </c>
      <c r="C508" t="s">
        <v>37</v>
      </c>
      <c r="D508" s="6">
        <v>1.9583333333333333</v>
      </c>
      <c r="E508">
        <v>282</v>
      </c>
    </row>
    <row r="509" spans="1:5" x14ac:dyDescent="0.2">
      <c r="A509" t="s">
        <v>3</v>
      </c>
      <c r="B509" s="6">
        <v>5.583333333333333</v>
      </c>
      <c r="C509" t="s">
        <v>37</v>
      </c>
      <c r="D509" s="6">
        <v>2</v>
      </c>
      <c r="E509">
        <v>288</v>
      </c>
    </row>
    <row r="510" spans="1:5" x14ac:dyDescent="0.2">
      <c r="A510" t="s">
        <v>3</v>
      </c>
      <c r="B510" s="6">
        <v>5.583333333333333</v>
      </c>
      <c r="C510" t="s">
        <v>37</v>
      </c>
      <c r="D510" s="6">
        <v>2.0416666666666665</v>
      </c>
      <c r="E510">
        <v>294</v>
      </c>
    </row>
    <row r="511" spans="1:5" x14ac:dyDescent="0.2">
      <c r="A511" t="s">
        <v>3</v>
      </c>
      <c r="B511" s="6">
        <v>5.583333333333333</v>
      </c>
      <c r="C511" t="s">
        <v>37</v>
      </c>
      <c r="D511" s="6">
        <v>2.0833333333333335</v>
      </c>
      <c r="E511">
        <v>300</v>
      </c>
    </row>
    <row r="512" spans="1:5" x14ac:dyDescent="0.2">
      <c r="A512" t="s">
        <v>3</v>
      </c>
      <c r="B512" s="6">
        <v>5.583333333333333</v>
      </c>
      <c r="C512" t="s">
        <v>37</v>
      </c>
      <c r="D512" s="6">
        <v>2.125</v>
      </c>
      <c r="E512">
        <v>306</v>
      </c>
    </row>
    <row r="513" spans="1:5" x14ac:dyDescent="0.2">
      <c r="A513" t="s">
        <v>3</v>
      </c>
      <c r="B513" s="6">
        <v>5.583333333333333</v>
      </c>
      <c r="C513" t="s">
        <v>37</v>
      </c>
      <c r="D513" s="6">
        <v>2.1666666666666665</v>
      </c>
      <c r="E513">
        <v>312</v>
      </c>
    </row>
    <row r="514" spans="1:5" x14ac:dyDescent="0.2">
      <c r="A514" t="s">
        <v>3</v>
      </c>
      <c r="B514" s="6">
        <v>5.583333333333333</v>
      </c>
      <c r="C514" t="s">
        <v>37</v>
      </c>
      <c r="D514" s="6">
        <v>2.2083333333333335</v>
      </c>
      <c r="E514">
        <v>318</v>
      </c>
    </row>
    <row r="515" spans="1:5" x14ac:dyDescent="0.2">
      <c r="A515" t="s">
        <v>3</v>
      </c>
      <c r="B515" s="6">
        <v>5.583333333333333</v>
      </c>
      <c r="C515" t="s">
        <v>37</v>
      </c>
      <c r="D515" s="6">
        <v>2.25</v>
      </c>
      <c r="E515">
        <v>324</v>
      </c>
    </row>
    <row r="516" spans="1:5" x14ac:dyDescent="0.2">
      <c r="A516" t="s">
        <v>3</v>
      </c>
      <c r="B516" s="6">
        <v>5.583333333333333</v>
      </c>
      <c r="C516" t="s">
        <v>37</v>
      </c>
      <c r="D516" s="6">
        <v>2.2916666666666665</v>
      </c>
      <c r="E516">
        <v>330</v>
      </c>
    </row>
    <row r="517" spans="1:5" x14ac:dyDescent="0.2">
      <c r="A517" t="s">
        <v>3</v>
      </c>
      <c r="B517" s="6">
        <v>5.583333333333333</v>
      </c>
      <c r="C517" t="s">
        <v>37</v>
      </c>
      <c r="D517" s="6">
        <v>2.3333333333333335</v>
      </c>
      <c r="E517">
        <v>336</v>
      </c>
    </row>
    <row r="518" spans="1:5" x14ac:dyDescent="0.2">
      <c r="A518" t="s">
        <v>3</v>
      </c>
      <c r="B518" s="6">
        <v>5.583333333333333</v>
      </c>
      <c r="C518" t="s">
        <v>37</v>
      </c>
      <c r="D518" s="6">
        <v>2.375</v>
      </c>
      <c r="E518">
        <v>342</v>
      </c>
    </row>
    <row r="519" spans="1:5" x14ac:dyDescent="0.2">
      <c r="A519" t="s">
        <v>3</v>
      </c>
      <c r="B519" s="6">
        <v>5.583333333333333</v>
      </c>
      <c r="C519" t="s">
        <v>37</v>
      </c>
      <c r="D519" s="6">
        <v>2.4166666666666665</v>
      </c>
      <c r="E519">
        <v>348</v>
      </c>
    </row>
    <row r="520" spans="1:5" x14ac:dyDescent="0.2">
      <c r="A520" t="s">
        <v>3</v>
      </c>
      <c r="B520" s="6">
        <v>5.583333333333333</v>
      </c>
      <c r="C520" t="s">
        <v>37</v>
      </c>
      <c r="D520" s="6">
        <v>2.4583333333333335</v>
      </c>
      <c r="E520">
        <v>354</v>
      </c>
    </row>
    <row r="521" spans="1:5" x14ac:dyDescent="0.2">
      <c r="A521" t="s">
        <v>3</v>
      </c>
      <c r="B521" s="6">
        <v>5.583333333333333</v>
      </c>
      <c r="C521" t="s">
        <v>37</v>
      </c>
      <c r="D521" s="6">
        <v>2.5</v>
      </c>
      <c r="E521">
        <v>360</v>
      </c>
    </row>
    <row r="522" spans="1:5" x14ac:dyDescent="0.2">
      <c r="A522" t="s">
        <v>3</v>
      </c>
      <c r="B522" s="6">
        <v>5.583333333333333</v>
      </c>
      <c r="C522" t="s">
        <v>37</v>
      </c>
      <c r="D522" s="6">
        <v>2.5416666666666665</v>
      </c>
      <c r="E522">
        <v>366</v>
      </c>
    </row>
    <row r="523" spans="1:5" x14ac:dyDescent="0.2">
      <c r="A523" t="s">
        <v>3</v>
      </c>
      <c r="B523" s="6">
        <v>5.583333333333333</v>
      </c>
      <c r="C523" t="s">
        <v>37</v>
      </c>
      <c r="D523" s="6">
        <v>2.5833333333333335</v>
      </c>
      <c r="E523">
        <v>372</v>
      </c>
    </row>
    <row r="524" spans="1:5" x14ac:dyDescent="0.2">
      <c r="A524" t="s">
        <v>3</v>
      </c>
      <c r="B524" s="6">
        <v>5.583333333333333</v>
      </c>
      <c r="C524" t="s">
        <v>37</v>
      </c>
      <c r="D524" s="6">
        <v>2.625</v>
      </c>
      <c r="E524">
        <v>378</v>
      </c>
    </row>
    <row r="525" spans="1:5" x14ac:dyDescent="0.2">
      <c r="A525" t="s">
        <v>3</v>
      </c>
      <c r="B525" s="6">
        <v>5.583333333333333</v>
      </c>
      <c r="C525" t="s">
        <v>37</v>
      </c>
      <c r="D525" s="6">
        <v>2.6666666666666665</v>
      </c>
      <c r="E525">
        <v>384</v>
      </c>
    </row>
    <row r="526" spans="1:5" x14ac:dyDescent="0.2">
      <c r="A526" t="s">
        <v>3</v>
      </c>
      <c r="B526" s="6">
        <v>5.583333333333333</v>
      </c>
      <c r="C526" t="s">
        <v>37</v>
      </c>
      <c r="D526" s="6">
        <v>2.7083333333333335</v>
      </c>
      <c r="E526">
        <v>390</v>
      </c>
    </row>
    <row r="527" spans="1:5" x14ac:dyDescent="0.2">
      <c r="A527" t="s">
        <v>3</v>
      </c>
      <c r="B527" s="6">
        <v>5.583333333333333</v>
      </c>
      <c r="C527" t="s">
        <v>37</v>
      </c>
      <c r="D527" s="6">
        <v>2.75</v>
      </c>
      <c r="E527">
        <v>396</v>
      </c>
    </row>
    <row r="528" spans="1:5" x14ac:dyDescent="0.2">
      <c r="A528" t="s">
        <v>3</v>
      </c>
      <c r="B528" s="6">
        <v>5.583333333333333</v>
      </c>
      <c r="C528" t="s">
        <v>37</v>
      </c>
      <c r="D528" s="6">
        <v>2.7916666666666665</v>
      </c>
      <c r="E528">
        <v>402</v>
      </c>
    </row>
    <row r="529" spans="1:5" x14ac:dyDescent="0.2">
      <c r="A529" t="s">
        <v>3</v>
      </c>
      <c r="B529" s="6">
        <v>5.583333333333333</v>
      </c>
      <c r="C529" t="s">
        <v>37</v>
      </c>
      <c r="D529" s="6">
        <v>2.8333333333333335</v>
      </c>
      <c r="E529">
        <v>408</v>
      </c>
    </row>
    <row r="530" spans="1:5" x14ac:dyDescent="0.2">
      <c r="A530" t="s">
        <v>3</v>
      </c>
      <c r="B530" s="6">
        <v>5.583333333333333</v>
      </c>
      <c r="C530" t="s">
        <v>37</v>
      </c>
      <c r="D530" s="6">
        <v>2.875</v>
      </c>
      <c r="E530">
        <v>414</v>
      </c>
    </row>
    <row r="531" spans="1:5" x14ac:dyDescent="0.2">
      <c r="A531" t="s">
        <v>3</v>
      </c>
      <c r="B531" s="6">
        <v>5.583333333333333</v>
      </c>
      <c r="C531" t="s">
        <v>37</v>
      </c>
      <c r="D531" s="6">
        <v>2.9166666666666665</v>
      </c>
      <c r="E531">
        <v>420</v>
      </c>
    </row>
    <row r="532" spans="1:5" x14ac:dyDescent="0.2">
      <c r="A532" t="s">
        <v>3</v>
      </c>
      <c r="B532" s="6">
        <v>5.583333333333333</v>
      </c>
      <c r="C532" t="s">
        <v>37</v>
      </c>
      <c r="D532" s="6">
        <v>2.9583333333333335</v>
      </c>
      <c r="E532">
        <v>426</v>
      </c>
    </row>
    <row r="533" spans="1:5" x14ac:dyDescent="0.2">
      <c r="A533" t="s">
        <v>3</v>
      </c>
      <c r="B533" s="6">
        <v>5.583333333333333</v>
      </c>
      <c r="C533" t="s">
        <v>37</v>
      </c>
      <c r="D533" s="6">
        <v>3</v>
      </c>
      <c r="E533">
        <v>432</v>
      </c>
    </row>
    <row r="534" spans="1:5" x14ac:dyDescent="0.2">
      <c r="A534" t="s">
        <v>3</v>
      </c>
      <c r="B534" s="6">
        <v>5.583333333333333</v>
      </c>
      <c r="C534" t="s">
        <v>37</v>
      </c>
      <c r="D534" s="6">
        <v>3.0416666666666665</v>
      </c>
      <c r="E534">
        <v>438</v>
      </c>
    </row>
    <row r="535" spans="1:5" x14ac:dyDescent="0.2">
      <c r="A535" t="s">
        <v>3</v>
      </c>
      <c r="B535" s="6">
        <v>5.583333333333333</v>
      </c>
      <c r="C535" t="s">
        <v>37</v>
      </c>
      <c r="D535" s="6">
        <v>3.0833333333333335</v>
      </c>
      <c r="E535">
        <v>444</v>
      </c>
    </row>
    <row r="536" spans="1:5" x14ac:dyDescent="0.2">
      <c r="A536" t="s">
        <v>3</v>
      </c>
      <c r="B536" s="6">
        <v>5.583333333333333</v>
      </c>
      <c r="C536" t="s">
        <v>37</v>
      </c>
      <c r="D536" s="6">
        <v>3.125</v>
      </c>
      <c r="E536">
        <v>450</v>
      </c>
    </row>
    <row r="537" spans="1:5" x14ac:dyDescent="0.2">
      <c r="A537" t="s">
        <v>3</v>
      </c>
      <c r="B537" s="6">
        <v>5.583333333333333</v>
      </c>
      <c r="C537" t="s">
        <v>37</v>
      </c>
      <c r="D537" s="6">
        <v>3.1666666666666665</v>
      </c>
      <c r="E537">
        <v>456</v>
      </c>
    </row>
    <row r="538" spans="1:5" x14ac:dyDescent="0.2">
      <c r="A538" t="s">
        <v>3</v>
      </c>
      <c r="B538" s="6">
        <v>5.583333333333333</v>
      </c>
      <c r="C538" t="s">
        <v>37</v>
      </c>
      <c r="D538" s="6">
        <v>3.2083333333333335</v>
      </c>
      <c r="E538">
        <v>462</v>
      </c>
    </row>
    <row r="539" spans="1:5" x14ac:dyDescent="0.2">
      <c r="A539" t="s">
        <v>3</v>
      </c>
      <c r="B539" s="6">
        <v>5.583333333333333</v>
      </c>
      <c r="C539" t="s">
        <v>37</v>
      </c>
      <c r="D539" s="6">
        <v>3.25</v>
      </c>
      <c r="E539">
        <v>468</v>
      </c>
    </row>
    <row r="540" spans="1:5" x14ac:dyDescent="0.2">
      <c r="A540" t="s">
        <v>3</v>
      </c>
      <c r="B540" s="6">
        <v>5.583333333333333</v>
      </c>
      <c r="C540" t="s">
        <v>37</v>
      </c>
      <c r="D540" s="6">
        <v>3.2916666666666665</v>
      </c>
      <c r="E540">
        <v>474</v>
      </c>
    </row>
    <row r="541" spans="1:5" x14ac:dyDescent="0.2">
      <c r="A541" t="s">
        <v>3</v>
      </c>
      <c r="B541" s="6">
        <v>5.583333333333333</v>
      </c>
      <c r="C541" t="s">
        <v>37</v>
      </c>
      <c r="D541" s="6">
        <v>3.3333333333333335</v>
      </c>
      <c r="E541">
        <v>480</v>
      </c>
    </row>
    <row r="542" spans="1:5" x14ac:dyDescent="0.2">
      <c r="A542" t="s">
        <v>3</v>
      </c>
      <c r="B542" s="6">
        <v>5.583333333333333</v>
      </c>
      <c r="C542" t="s">
        <v>37</v>
      </c>
      <c r="D542" s="6">
        <v>3.375</v>
      </c>
      <c r="E542">
        <v>486</v>
      </c>
    </row>
    <row r="543" spans="1:5" x14ac:dyDescent="0.2">
      <c r="A543" t="s">
        <v>3</v>
      </c>
      <c r="B543" s="6">
        <v>5.583333333333333</v>
      </c>
      <c r="C543" t="s">
        <v>37</v>
      </c>
      <c r="D543" s="6">
        <v>3.4166666666666665</v>
      </c>
      <c r="E543">
        <v>492</v>
      </c>
    </row>
    <row r="544" spans="1:5" x14ac:dyDescent="0.2">
      <c r="A544" t="s">
        <v>3</v>
      </c>
      <c r="B544" s="6">
        <v>5.583333333333333</v>
      </c>
      <c r="C544" t="s">
        <v>37</v>
      </c>
      <c r="D544" s="6">
        <v>3.4583333333333335</v>
      </c>
      <c r="E544">
        <v>498</v>
      </c>
    </row>
    <row r="545" spans="1:5" x14ac:dyDescent="0.2">
      <c r="A545" t="s">
        <v>3</v>
      </c>
      <c r="B545" s="6">
        <v>5.583333333333333</v>
      </c>
      <c r="C545" t="s">
        <v>37</v>
      </c>
      <c r="D545" s="6">
        <v>3.5</v>
      </c>
      <c r="E545">
        <v>504</v>
      </c>
    </row>
    <row r="546" spans="1:5" x14ac:dyDescent="0.2">
      <c r="A546" t="s">
        <v>3</v>
      </c>
      <c r="B546" s="6">
        <v>5.583333333333333</v>
      </c>
      <c r="C546" t="s">
        <v>37</v>
      </c>
      <c r="D546" s="6">
        <v>3.5416666666666665</v>
      </c>
      <c r="E546">
        <v>510</v>
      </c>
    </row>
    <row r="547" spans="1:5" x14ac:dyDescent="0.2">
      <c r="A547" t="s">
        <v>3</v>
      </c>
      <c r="B547" s="6">
        <v>5.583333333333333</v>
      </c>
      <c r="C547" t="s">
        <v>37</v>
      </c>
      <c r="D547" s="6">
        <v>3.5833333333333335</v>
      </c>
      <c r="E547">
        <v>516</v>
      </c>
    </row>
    <row r="548" spans="1:5" x14ac:dyDescent="0.2">
      <c r="A548" t="s">
        <v>3</v>
      </c>
      <c r="B548" s="6">
        <v>5.583333333333333</v>
      </c>
      <c r="C548" t="s">
        <v>37</v>
      </c>
      <c r="D548" s="6">
        <v>3.625</v>
      </c>
      <c r="E548">
        <v>522</v>
      </c>
    </row>
    <row r="549" spans="1:5" x14ac:dyDescent="0.2">
      <c r="A549" t="s">
        <v>3</v>
      </c>
      <c r="B549" s="6">
        <v>5.583333333333333</v>
      </c>
      <c r="C549" t="s">
        <v>37</v>
      </c>
      <c r="D549" s="6">
        <v>3.6666666666666665</v>
      </c>
      <c r="E549">
        <v>528</v>
      </c>
    </row>
    <row r="550" spans="1:5" x14ac:dyDescent="0.2">
      <c r="A550" t="s">
        <v>3</v>
      </c>
      <c r="B550" s="6">
        <v>5.583333333333333</v>
      </c>
      <c r="C550" t="s">
        <v>37</v>
      </c>
      <c r="D550" s="6">
        <v>3.7083333333333335</v>
      </c>
      <c r="E550">
        <v>534</v>
      </c>
    </row>
    <row r="551" spans="1:5" x14ac:dyDescent="0.2">
      <c r="A551" t="s">
        <v>3</v>
      </c>
      <c r="B551" s="6">
        <v>5.583333333333333</v>
      </c>
      <c r="C551" t="s">
        <v>37</v>
      </c>
      <c r="D551" s="6">
        <v>3.75</v>
      </c>
      <c r="E551">
        <v>540</v>
      </c>
    </row>
    <row r="552" spans="1:5" x14ac:dyDescent="0.2">
      <c r="A552" t="s">
        <v>3</v>
      </c>
      <c r="B552" s="6">
        <v>5.583333333333333</v>
      </c>
      <c r="C552" t="s">
        <v>37</v>
      </c>
      <c r="D552" s="6">
        <v>3.7916666666666665</v>
      </c>
      <c r="E552">
        <v>546</v>
      </c>
    </row>
    <row r="553" spans="1:5" x14ac:dyDescent="0.2">
      <c r="A553" t="s">
        <v>3</v>
      </c>
      <c r="B553" s="6">
        <v>5.583333333333333</v>
      </c>
      <c r="C553" t="s">
        <v>37</v>
      </c>
      <c r="D553" s="6">
        <v>3.8333333333333335</v>
      </c>
      <c r="E553">
        <v>552</v>
      </c>
    </row>
    <row r="554" spans="1:5" x14ac:dyDescent="0.2">
      <c r="A554" t="s">
        <v>3</v>
      </c>
      <c r="B554" s="6">
        <v>5.583333333333333</v>
      </c>
      <c r="C554" t="s">
        <v>37</v>
      </c>
      <c r="D554" s="6">
        <v>3.875</v>
      </c>
      <c r="E554">
        <v>558</v>
      </c>
    </row>
    <row r="555" spans="1:5" x14ac:dyDescent="0.2">
      <c r="A555" t="s">
        <v>3</v>
      </c>
      <c r="B555" s="6">
        <v>5.583333333333333</v>
      </c>
      <c r="C555" t="s">
        <v>37</v>
      </c>
      <c r="D555" s="6">
        <v>3.9166666666666665</v>
      </c>
      <c r="E555">
        <v>564</v>
      </c>
    </row>
    <row r="556" spans="1:5" x14ac:dyDescent="0.2">
      <c r="A556" t="s">
        <v>3</v>
      </c>
      <c r="B556" s="6">
        <v>5.583333333333333</v>
      </c>
      <c r="C556" t="s">
        <v>37</v>
      </c>
      <c r="D556" s="6">
        <v>3.9583333333333335</v>
      </c>
      <c r="E556">
        <v>570</v>
      </c>
    </row>
    <row r="557" spans="1:5" x14ac:dyDescent="0.2">
      <c r="A557" t="s">
        <v>3</v>
      </c>
      <c r="B557" s="6">
        <v>5.583333333333333</v>
      </c>
      <c r="C557" t="s">
        <v>37</v>
      </c>
      <c r="D557" s="6">
        <v>4</v>
      </c>
      <c r="E557">
        <v>576</v>
      </c>
    </row>
    <row r="558" spans="1:5" x14ac:dyDescent="0.2">
      <c r="A558" t="s">
        <v>3</v>
      </c>
      <c r="B558" s="6">
        <v>5.583333333333333</v>
      </c>
      <c r="C558" t="s">
        <v>37</v>
      </c>
      <c r="D558" s="6">
        <v>4.041666666666667</v>
      </c>
      <c r="E558">
        <v>582</v>
      </c>
    </row>
    <row r="559" spans="1:5" x14ac:dyDescent="0.2">
      <c r="A559" t="s">
        <v>3</v>
      </c>
      <c r="B559" s="6">
        <v>5.583333333333333</v>
      </c>
      <c r="C559" t="s">
        <v>37</v>
      </c>
      <c r="D559" s="6">
        <v>4.083333333333333</v>
      </c>
      <c r="E559">
        <v>588</v>
      </c>
    </row>
    <row r="560" spans="1:5" x14ac:dyDescent="0.2">
      <c r="A560" t="s">
        <v>3</v>
      </c>
      <c r="B560" s="6">
        <v>5.583333333333333</v>
      </c>
      <c r="C560" t="s">
        <v>37</v>
      </c>
      <c r="D560" s="6">
        <v>4.125</v>
      </c>
      <c r="E560">
        <v>594</v>
      </c>
    </row>
    <row r="561" spans="1:5" x14ac:dyDescent="0.2">
      <c r="A561" t="s">
        <v>3</v>
      </c>
      <c r="B561" s="6">
        <v>5.583333333333333</v>
      </c>
      <c r="C561" t="s">
        <v>37</v>
      </c>
      <c r="D561" s="6">
        <v>4.166666666666667</v>
      </c>
      <c r="E561">
        <v>600</v>
      </c>
    </row>
    <row r="562" spans="1:5" x14ac:dyDescent="0.2">
      <c r="A562" t="s">
        <v>3</v>
      </c>
      <c r="B562" s="6">
        <v>5.583333333333333</v>
      </c>
      <c r="C562" t="s">
        <v>37</v>
      </c>
      <c r="D562" s="6">
        <v>4.208333333333333</v>
      </c>
      <c r="E562">
        <v>606</v>
      </c>
    </row>
    <row r="563" spans="1:5" x14ac:dyDescent="0.2">
      <c r="A563" t="s">
        <v>3</v>
      </c>
      <c r="B563" s="6">
        <v>5.583333333333333</v>
      </c>
      <c r="C563" t="s">
        <v>37</v>
      </c>
      <c r="D563" s="6">
        <v>4.25</v>
      </c>
      <c r="E563">
        <v>612</v>
      </c>
    </row>
    <row r="564" spans="1:5" x14ac:dyDescent="0.2">
      <c r="A564" t="s">
        <v>3</v>
      </c>
      <c r="B564" s="6">
        <v>5.583333333333333</v>
      </c>
      <c r="C564" t="s">
        <v>37</v>
      </c>
      <c r="D564" s="6">
        <v>4.291666666666667</v>
      </c>
      <c r="E564">
        <v>618</v>
      </c>
    </row>
    <row r="565" spans="1:5" x14ac:dyDescent="0.2">
      <c r="A565" t="s">
        <v>3</v>
      </c>
      <c r="B565" s="6">
        <v>5.583333333333333</v>
      </c>
      <c r="C565" t="s">
        <v>37</v>
      </c>
      <c r="D565" s="6">
        <v>4.333333333333333</v>
      </c>
      <c r="E565">
        <v>624</v>
      </c>
    </row>
    <row r="566" spans="1:5" x14ac:dyDescent="0.2">
      <c r="A566" t="s">
        <v>3</v>
      </c>
      <c r="B566" s="6">
        <v>5.583333333333333</v>
      </c>
      <c r="C566" t="s">
        <v>37</v>
      </c>
      <c r="D566" s="6">
        <v>4.375</v>
      </c>
      <c r="E566">
        <v>630</v>
      </c>
    </row>
    <row r="567" spans="1:5" x14ac:dyDescent="0.2">
      <c r="A567" t="s">
        <v>3</v>
      </c>
      <c r="B567" s="6">
        <v>5.583333333333333</v>
      </c>
      <c r="C567" t="s">
        <v>37</v>
      </c>
      <c r="D567" s="6">
        <v>4.416666666666667</v>
      </c>
      <c r="E567">
        <v>636</v>
      </c>
    </row>
    <row r="568" spans="1:5" x14ac:dyDescent="0.2">
      <c r="A568" t="s">
        <v>3</v>
      </c>
      <c r="B568" s="6">
        <v>5.583333333333333</v>
      </c>
      <c r="C568" t="s">
        <v>37</v>
      </c>
      <c r="D568" s="6">
        <v>4.458333333333333</v>
      </c>
      <c r="E568">
        <v>642</v>
      </c>
    </row>
    <row r="569" spans="1:5" x14ac:dyDescent="0.2">
      <c r="A569" t="s">
        <v>3</v>
      </c>
      <c r="B569" s="6">
        <v>5.583333333333333</v>
      </c>
      <c r="C569" t="s">
        <v>37</v>
      </c>
      <c r="D569" s="6">
        <v>4.5</v>
      </c>
      <c r="E569">
        <v>648</v>
      </c>
    </row>
    <row r="570" spans="1:5" x14ac:dyDescent="0.2">
      <c r="A570" t="s">
        <v>3</v>
      </c>
      <c r="B570" s="6">
        <v>5.583333333333333</v>
      </c>
      <c r="C570" t="s">
        <v>37</v>
      </c>
      <c r="D570" s="6">
        <v>4.541666666666667</v>
      </c>
      <c r="E570">
        <v>654</v>
      </c>
    </row>
    <row r="571" spans="1:5" x14ac:dyDescent="0.2">
      <c r="A571" t="s">
        <v>3</v>
      </c>
      <c r="B571" s="6">
        <v>5.583333333333333</v>
      </c>
      <c r="C571" t="s">
        <v>37</v>
      </c>
      <c r="D571" s="6">
        <v>4.583333333333333</v>
      </c>
      <c r="E571">
        <v>660</v>
      </c>
    </row>
    <row r="572" spans="1:5" x14ac:dyDescent="0.2">
      <c r="A572" t="s">
        <v>3</v>
      </c>
      <c r="B572" s="6">
        <v>5.583333333333333</v>
      </c>
      <c r="C572" t="s">
        <v>37</v>
      </c>
      <c r="D572" s="6">
        <v>4.625</v>
      </c>
      <c r="E572">
        <v>666</v>
      </c>
    </row>
    <row r="573" spans="1:5" x14ac:dyDescent="0.2">
      <c r="A573" t="s">
        <v>3</v>
      </c>
      <c r="B573" s="6">
        <v>5.583333333333333</v>
      </c>
      <c r="C573" t="s">
        <v>37</v>
      </c>
      <c r="D573" s="6">
        <v>4.666666666666667</v>
      </c>
      <c r="E573">
        <v>672</v>
      </c>
    </row>
    <row r="574" spans="1:5" x14ac:dyDescent="0.2">
      <c r="A574" t="s">
        <v>3</v>
      </c>
      <c r="B574" s="6">
        <v>5.583333333333333</v>
      </c>
      <c r="C574" t="s">
        <v>37</v>
      </c>
      <c r="D574" s="6">
        <v>4.708333333333333</v>
      </c>
      <c r="E574">
        <v>678</v>
      </c>
    </row>
    <row r="575" spans="1:5" x14ac:dyDescent="0.2">
      <c r="A575" t="s">
        <v>3</v>
      </c>
      <c r="B575" s="6">
        <v>5.583333333333333</v>
      </c>
      <c r="C575" t="s">
        <v>37</v>
      </c>
      <c r="D575" s="6">
        <v>4.75</v>
      </c>
      <c r="E575">
        <v>684</v>
      </c>
    </row>
    <row r="576" spans="1:5" x14ac:dyDescent="0.2">
      <c r="A576" t="s">
        <v>3</v>
      </c>
      <c r="B576" s="6">
        <v>5.583333333333333</v>
      </c>
      <c r="C576" t="s">
        <v>37</v>
      </c>
      <c r="D576" s="6">
        <v>4.791666666666667</v>
      </c>
      <c r="E576">
        <v>690</v>
      </c>
    </row>
    <row r="577" spans="1:5" x14ac:dyDescent="0.2">
      <c r="A577" t="s">
        <v>3</v>
      </c>
      <c r="B577" s="6">
        <v>5.583333333333333</v>
      </c>
      <c r="C577" t="s">
        <v>37</v>
      </c>
      <c r="D577" s="6">
        <v>4.833333333333333</v>
      </c>
      <c r="E577">
        <v>696</v>
      </c>
    </row>
    <row r="578" spans="1:5" x14ac:dyDescent="0.2">
      <c r="A578" t="s">
        <v>3</v>
      </c>
      <c r="B578" s="6">
        <v>5.583333333333333</v>
      </c>
      <c r="C578" t="s">
        <v>37</v>
      </c>
      <c r="D578" s="6">
        <v>4.875</v>
      </c>
      <c r="E578">
        <v>702</v>
      </c>
    </row>
    <row r="579" spans="1:5" x14ac:dyDescent="0.2">
      <c r="A579" t="s">
        <v>3</v>
      </c>
      <c r="B579" s="6">
        <v>5.583333333333333</v>
      </c>
      <c r="C579" t="s">
        <v>37</v>
      </c>
      <c r="D579" s="6">
        <v>4.916666666666667</v>
      </c>
      <c r="E579">
        <v>708</v>
      </c>
    </row>
    <row r="580" spans="1:5" x14ac:dyDescent="0.2">
      <c r="A580" t="s">
        <v>3</v>
      </c>
      <c r="B580" s="6">
        <v>5.583333333333333</v>
      </c>
      <c r="C580" t="s">
        <v>37</v>
      </c>
      <c r="D580" s="6">
        <v>4.958333333333333</v>
      </c>
      <c r="E580">
        <v>714</v>
      </c>
    </row>
    <row r="581" spans="1:5" x14ac:dyDescent="0.2">
      <c r="A581" t="s">
        <v>3</v>
      </c>
      <c r="B581" s="6">
        <v>5.583333333333333</v>
      </c>
      <c r="C581" t="s">
        <v>37</v>
      </c>
      <c r="D581" s="6">
        <v>5</v>
      </c>
      <c r="E581">
        <v>720</v>
      </c>
    </row>
    <row r="582" spans="1:5" x14ac:dyDescent="0.2">
      <c r="A582" t="s">
        <v>3</v>
      </c>
      <c r="B582" s="6">
        <v>5.583333333333333</v>
      </c>
      <c r="C582" t="s">
        <v>37</v>
      </c>
      <c r="D582" s="6">
        <v>5.041666666666667</v>
      </c>
      <c r="E582">
        <v>726</v>
      </c>
    </row>
    <row r="583" spans="1:5" x14ac:dyDescent="0.2">
      <c r="A583" t="s">
        <v>3</v>
      </c>
      <c r="B583" s="6">
        <v>5.583333333333333</v>
      </c>
      <c r="C583" t="s">
        <v>37</v>
      </c>
      <c r="D583" s="6">
        <v>5.083333333333333</v>
      </c>
      <c r="E583">
        <v>732</v>
      </c>
    </row>
    <row r="584" spans="1:5" x14ac:dyDescent="0.2">
      <c r="A584" t="s">
        <v>3</v>
      </c>
      <c r="B584" s="6">
        <v>5.583333333333333</v>
      </c>
      <c r="C584" t="s">
        <v>37</v>
      </c>
      <c r="D584" s="6">
        <v>5.125</v>
      </c>
      <c r="E584">
        <v>738</v>
      </c>
    </row>
    <row r="585" spans="1:5" x14ac:dyDescent="0.2">
      <c r="A585" t="s">
        <v>3</v>
      </c>
      <c r="B585" s="6">
        <v>5.583333333333333</v>
      </c>
      <c r="C585" t="s">
        <v>37</v>
      </c>
      <c r="D585" s="6">
        <v>5.166666666666667</v>
      </c>
      <c r="E585">
        <v>744</v>
      </c>
    </row>
    <row r="586" spans="1:5" x14ac:dyDescent="0.2">
      <c r="A586" t="s">
        <v>3</v>
      </c>
      <c r="B586" s="6">
        <v>5.583333333333333</v>
      </c>
      <c r="C586" t="s">
        <v>37</v>
      </c>
      <c r="D586" s="6">
        <v>5.208333333333333</v>
      </c>
      <c r="E586">
        <v>750</v>
      </c>
    </row>
    <row r="587" spans="1:5" x14ac:dyDescent="0.2">
      <c r="A587" t="s">
        <v>3</v>
      </c>
      <c r="B587" s="6">
        <v>5.583333333333333</v>
      </c>
      <c r="C587" t="s">
        <v>37</v>
      </c>
      <c r="D587" s="6">
        <v>5.25</v>
      </c>
      <c r="E587">
        <v>756</v>
      </c>
    </row>
    <row r="588" spans="1:5" x14ac:dyDescent="0.2">
      <c r="A588" t="s">
        <v>3</v>
      </c>
      <c r="B588" s="6">
        <v>5.583333333333333</v>
      </c>
      <c r="C588" t="s">
        <v>37</v>
      </c>
      <c r="D588" s="6">
        <v>5.291666666666667</v>
      </c>
      <c r="E588">
        <v>762</v>
      </c>
    </row>
    <row r="589" spans="1:5" x14ac:dyDescent="0.2">
      <c r="A589" t="s">
        <v>3</v>
      </c>
      <c r="B589" s="6">
        <v>5.583333333333333</v>
      </c>
      <c r="C589" t="s">
        <v>37</v>
      </c>
      <c r="D589" s="6">
        <v>5.333333333333333</v>
      </c>
      <c r="E589">
        <v>768</v>
      </c>
    </row>
    <row r="590" spans="1:5" x14ac:dyDescent="0.2">
      <c r="A590" t="s">
        <v>3</v>
      </c>
      <c r="B590" s="6">
        <v>5.583333333333333</v>
      </c>
      <c r="C590" t="s">
        <v>37</v>
      </c>
      <c r="D590" s="6">
        <v>5.375</v>
      </c>
      <c r="E590">
        <v>774</v>
      </c>
    </row>
    <row r="591" spans="1:5" x14ac:dyDescent="0.2">
      <c r="A591" t="s">
        <v>3</v>
      </c>
      <c r="B591" s="6">
        <v>5.583333333333333</v>
      </c>
      <c r="C591" t="s">
        <v>37</v>
      </c>
      <c r="D591" s="6">
        <v>5.416666666666667</v>
      </c>
      <c r="E591">
        <v>780</v>
      </c>
    </row>
    <row r="592" spans="1:5" x14ac:dyDescent="0.2">
      <c r="A592" t="s">
        <v>3</v>
      </c>
      <c r="B592" s="6">
        <v>5.583333333333333</v>
      </c>
      <c r="C592" t="s">
        <v>37</v>
      </c>
      <c r="D592" s="6">
        <v>5.458333333333333</v>
      </c>
      <c r="E592">
        <v>786</v>
      </c>
    </row>
    <row r="593" spans="1:5" x14ac:dyDescent="0.2">
      <c r="A593" t="s">
        <v>3</v>
      </c>
      <c r="B593" s="6">
        <v>5.583333333333333</v>
      </c>
      <c r="C593" t="s">
        <v>37</v>
      </c>
      <c r="D593" s="6">
        <v>5.5</v>
      </c>
      <c r="E593">
        <v>792</v>
      </c>
    </row>
    <row r="594" spans="1:5" x14ac:dyDescent="0.2">
      <c r="A594" t="s">
        <v>3</v>
      </c>
      <c r="B594" s="6">
        <v>5.583333333333333</v>
      </c>
      <c r="C594" t="s">
        <v>37</v>
      </c>
      <c r="D594" s="6">
        <v>5.541666666666667</v>
      </c>
      <c r="E594">
        <v>798</v>
      </c>
    </row>
    <row r="595" spans="1:5" x14ac:dyDescent="0.2">
      <c r="A595" t="s">
        <v>3</v>
      </c>
      <c r="B595" s="6">
        <v>5.583333333333333</v>
      </c>
      <c r="C595" t="s">
        <v>37</v>
      </c>
      <c r="D595" s="6">
        <v>5.583333333333333</v>
      </c>
      <c r="E595">
        <v>804</v>
      </c>
    </row>
    <row r="596" spans="1:5" x14ac:dyDescent="0.2">
      <c r="A596" t="s">
        <v>3</v>
      </c>
      <c r="B596" s="6">
        <v>5.583333333333333</v>
      </c>
      <c r="C596" t="s">
        <v>37</v>
      </c>
      <c r="D596" s="6">
        <v>5.625</v>
      </c>
      <c r="E596">
        <v>810</v>
      </c>
    </row>
    <row r="597" spans="1:5" x14ac:dyDescent="0.2">
      <c r="A597" t="s">
        <v>3</v>
      </c>
      <c r="B597" s="6">
        <v>5.583333333333333</v>
      </c>
      <c r="C597" t="s">
        <v>37</v>
      </c>
      <c r="D597" s="6">
        <v>5.666666666666667</v>
      </c>
      <c r="E597">
        <v>816</v>
      </c>
    </row>
    <row r="598" spans="1:5" x14ac:dyDescent="0.2">
      <c r="A598" t="s">
        <v>3</v>
      </c>
      <c r="B598" s="6">
        <v>5.583333333333333</v>
      </c>
      <c r="C598" t="s">
        <v>37</v>
      </c>
      <c r="D598" s="6">
        <v>5.708333333333333</v>
      </c>
      <c r="E598">
        <v>822</v>
      </c>
    </row>
    <row r="599" spans="1:5" x14ac:dyDescent="0.2">
      <c r="A599" t="s">
        <v>3</v>
      </c>
      <c r="B599" s="6">
        <v>5.583333333333333</v>
      </c>
      <c r="C599" t="s">
        <v>37</v>
      </c>
      <c r="D599" s="6">
        <v>5.75</v>
      </c>
      <c r="E599">
        <v>828</v>
      </c>
    </row>
    <row r="600" spans="1:5" x14ac:dyDescent="0.2">
      <c r="A600" t="s">
        <v>3</v>
      </c>
      <c r="B600" s="6">
        <v>5.583333333333333</v>
      </c>
      <c r="C600" t="s">
        <v>37</v>
      </c>
      <c r="D600" s="6">
        <v>5.791666666666667</v>
      </c>
      <c r="E600">
        <v>834</v>
      </c>
    </row>
    <row r="601" spans="1:5" x14ac:dyDescent="0.2">
      <c r="A601" t="s">
        <v>3</v>
      </c>
      <c r="B601" s="6">
        <v>5.583333333333333</v>
      </c>
      <c r="C601" t="s">
        <v>37</v>
      </c>
      <c r="D601" s="6">
        <v>5.833333333333333</v>
      </c>
      <c r="E601">
        <v>840</v>
      </c>
    </row>
    <row r="602" spans="1:5" x14ac:dyDescent="0.2">
      <c r="A602" t="s">
        <v>3</v>
      </c>
      <c r="B602" s="6">
        <v>5.583333333333333</v>
      </c>
      <c r="C602" t="s">
        <v>37</v>
      </c>
      <c r="D602" s="6">
        <v>5.875</v>
      </c>
      <c r="E602">
        <v>846</v>
      </c>
    </row>
    <row r="603" spans="1:5" x14ac:dyDescent="0.2">
      <c r="A603" t="s">
        <v>3</v>
      </c>
      <c r="B603" s="6">
        <v>5.583333333333333</v>
      </c>
      <c r="C603" t="s">
        <v>37</v>
      </c>
      <c r="D603" s="6">
        <v>5.916666666666667</v>
      </c>
      <c r="E603">
        <v>852</v>
      </c>
    </row>
    <row r="604" spans="1:5" x14ac:dyDescent="0.2">
      <c r="A604" t="s">
        <v>3</v>
      </c>
      <c r="B604" s="6">
        <v>5.583333333333333</v>
      </c>
      <c r="C604" t="s">
        <v>37</v>
      </c>
      <c r="D604" s="6">
        <v>5.958333333333333</v>
      </c>
      <c r="E604">
        <v>858</v>
      </c>
    </row>
    <row r="605" spans="1:5" x14ac:dyDescent="0.2">
      <c r="A605" t="s">
        <v>3</v>
      </c>
      <c r="B605" s="6">
        <v>5.583333333333333</v>
      </c>
      <c r="C605" t="s">
        <v>37</v>
      </c>
      <c r="D605" s="6">
        <v>6</v>
      </c>
      <c r="E605">
        <v>864</v>
      </c>
    </row>
    <row r="606" spans="1:5" x14ac:dyDescent="0.2">
      <c r="A606" t="s">
        <v>3</v>
      </c>
      <c r="B606" s="6">
        <v>5.583333333333333</v>
      </c>
      <c r="C606" t="s">
        <v>37</v>
      </c>
      <c r="D606" s="6">
        <v>6.041666666666667</v>
      </c>
      <c r="E606">
        <v>865.5</v>
      </c>
    </row>
    <row r="607" spans="1:5" x14ac:dyDescent="0.2">
      <c r="A607" t="s">
        <v>3</v>
      </c>
      <c r="B607" s="6">
        <v>5.583333333333333</v>
      </c>
      <c r="C607" t="s">
        <v>37</v>
      </c>
      <c r="D607" s="6">
        <v>6.083333333333333</v>
      </c>
      <c r="E607">
        <v>866.06299999999999</v>
      </c>
    </row>
    <row r="608" spans="1:5" x14ac:dyDescent="0.2">
      <c r="A608" t="s">
        <v>3</v>
      </c>
      <c r="B608" s="6">
        <v>5.583333333333333</v>
      </c>
      <c r="C608" t="s">
        <v>37</v>
      </c>
      <c r="D608" s="6">
        <v>6.125</v>
      </c>
      <c r="E608">
        <v>866.30899999999997</v>
      </c>
    </row>
    <row r="609" spans="1:5" x14ac:dyDescent="0.2">
      <c r="A609" t="s">
        <v>3</v>
      </c>
      <c r="B609" s="6">
        <v>5.583333333333333</v>
      </c>
      <c r="C609" t="s">
        <v>37</v>
      </c>
      <c r="D609" s="6">
        <v>6.166666666666667</v>
      </c>
      <c r="E609">
        <v>866.42399999999998</v>
      </c>
    </row>
    <row r="610" spans="1:5" x14ac:dyDescent="0.2">
      <c r="A610" t="s">
        <v>3</v>
      </c>
      <c r="B610" s="6">
        <v>5.583333333333333</v>
      </c>
      <c r="C610" t="s">
        <v>37</v>
      </c>
      <c r="D610" s="6">
        <v>6.208333333333333</v>
      </c>
      <c r="E610">
        <v>866.53599999999994</v>
      </c>
    </row>
    <row r="611" spans="1:5" x14ac:dyDescent="0.2">
      <c r="A611" t="s">
        <v>3</v>
      </c>
      <c r="B611" s="6">
        <v>5.583333333333333</v>
      </c>
      <c r="C611" t="s">
        <v>37</v>
      </c>
      <c r="D611" s="5">
        <v>6.25</v>
      </c>
      <c r="E611">
        <v>866.56299999999999</v>
      </c>
    </row>
    <row r="612" spans="1:5" x14ac:dyDescent="0.2">
      <c r="A612" t="s">
        <v>3</v>
      </c>
      <c r="B612" s="6">
        <v>5.583333333333333</v>
      </c>
      <c r="C612" t="s">
        <v>37</v>
      </c>
      <c r="D612" s="5">
        <v>6.291666666666667</v>
      </c>
      <c r="E612">
        <v>866.57600000000002</v>
      </c>
    </row>
    <row r="613" spans="1:5" x14ac:dyDescent="0.2">
      <c r="A613" t="s">
        <v>3</v>
      </c>
      <c r="B613" s="6">
        <v>5.583333333333333</v>
      </c>
      <c r="C613" t="s">
        <v>37</v>
      </c>
      <c r="D613" s="5">
        <v>6.333333333333333</v>
      </c>
      <c r="E613">
        <v>866.60299999999995</v>
      </c>
    </row>
    <row r="614" spans="1:5" x14ac:dyDescent="0.2">
      <c r="A614" t="s">
        <v>3</v>
      </c>
      <c r="B614" s="6">
        <v>5.583333333333333</v>
      </c>
      <c r="C614" t="s">
        <v>37</v>
      </c>
      <c r="D614" s="5">
        <v>6.375</v>
      </c>
      <c r="E614">
        <v>866.61300000000006</v>
      </c>
    </row>
    <row r="615" spans="1:5" x14ac:dyDescent="0.2">
      <c r="A615" t="s">
        <v>3</v>
      </c>
      <c r="B615" s="6">
        <v>7.166666666666667</v>
      </c>
      <c r="C615" t="s">
        <v>37</v>
      </c>
      <c r="D615" s="5">
        <v>4.1666666666666664E-2</v>
      </c>
      <c r="E615">
        <v>6</v>
      </c>
    </row>
    <row r="616" spans="1:5" x14ac:dyDescent="0.2">
      <c r="A616" t="s">
        <v>3</v>
      </c>
      <c r="B616" s="6">
        <v>7.166666666666667</v>
      </c>
      <c r="C616" t="s">
        <v>37</v>
      </c>
      <c r="D616" s="5">
        <v>8.3333333333333329E-2</v>
      </c>
      <c r="E616">
        <v>12</v>
      </c>
    </row>
    <row r="617" spans="1:5" x14ac:dyDescent="0.2">
      <c r="A617" t="s">
        <v>3</v>
      </c>
      <c r="B617" s="6">
        <v>7.166666666666667</v>
      </c>
      <c r="C617" t="s">
        <v>37</v>
      </c>
      <c r="D617" s="5">
        <v>0.125</v>
      </c>
      <c r="E617">
        <v>18</v>
      </c>
    </row>
    <row r="618" spans="1:5" x14ac:dyDescent="0.2">
      <c r="A618" t="s">
        <v>3</v>
      </c>
      <c r="B618" s="6">
        <v>7.166666666666667</v>
      </c>
      <c r="C618" t="s">
        <v>37</v>
      </c>
      <c r="D618" s="5">
        <v>0.16666666666666666</v>
      </c>
      <c r="E618">
        <v>24</v>
      </c>
    </row>
    <row r="619" spans="1:5" x14ac:dyDescent="0.2">
      <c r="A619" t="s">
        <v>3</v>
      </c>
      <c r="B619" s="6">
        <v>7.166666666666667</v>
      </c>
      <c r="C619" t="s">
        <v>37</v>
      </c>
      <c r="D619" s="5">
        <v>0.20833333333333334</v>
      </c>
      <c r="E619">
        <v>30</v>
      </c>
    </row>
    <row r="620" spans="1:5" x14ac:dyDescent="0.2">
      <c r="A620" t="s">
        <v>3</v>
      </c>
      <c r="B620" s="6">
        <v>7.166666666666667</v>
      </c>
      <c r="C620" t="s">
        <v>37</v>
      </c>
      <c r="D620" s="5">
        <v>0.25</v>
      </c>
      <c r="E620">
        <v>36</v>
      </c>
    </row>
    <row r="621" spans="1:5" x14ac:dyDescent="0.2">
      <c r="A621" t="s">
        <v>3</v>
      </c>
      <c r="B621" s="6">
        <v>7.166666666666667</v>
      </c>
      <c r="C621" t="s">
        <v>37</v>
      </c>
      <c r="D621" s="5">
        <v>0.29166666666666669</v>
      </c>
      <c r="E621">
        <v>42</v>
      </c>
    </row>
    <row r="622" spans="1:5" x14ac:dyDescent="0.2">
      <c r="A622" t="s">
        <v>3</v>
      </c>
      <c r="B622" s="6">
        <v>7.166666666666667</v>
      </c>
      <c r="C622" t="s">
        <v>37</v>
      </c>
      <c r="D622" s="5">
        <v>0.33333333333333331</v>
      </c>
      <c r="E622">
        <v>48</v>
      </c>
    </row>
    <row r="623" spans="1:5" x14ac:dyDescent="0.2">
      <c r="A623" t="s">
        <v>3</v>
      </c>
      <c r="B623" s="6">
        <v>7.166666666666667</v>
      </c>
      <c r="C623" t="s">
        <v>37</v>
      </c>
      <c r="D623" s="5">
        <v>0.375</v>
      </c>
      <c r="E623">
        <v>54</v>
      </c>
    </row>
    <row r="624" spans="1:5" x14ac:dyDescent="0.2">
      <c r="A624" t="s">
        <v>3</v>
      </c>
      <c r="B624" s="6">
        <v>7.166666666666667</v>
      </c>
      <c r="C624" t="s">
        <v>37</v>
      </c>
      <c r="D624" s="5">
        <v>0.41666666666666669</v>
      </c>
      <c r="E624">
        <v>60</v>
      </c>
    </row>
    <row r="625" spans="1:5" x14ac:dyDescent="0.2">
      <c r="A625" t="s">
        <v>3</v>
      </c>
      <c r="B625" s="6">
        <v>7.166666666666667</v>
      </c>
      <c r="C625" t="s">
        <v>37</v>
      </c>
      <c r="D625" s="5">
        <v>0.45833333333333331</v>
      </c>
      <c r="E625">
        <v>66</v>
      </c>
    </row>
    <row r="626" spans="1:5" x14ac:dyDescent="0.2">
      <c r="A626" t="s">
        <v>3</v>
      </c>
      <c r="B626" s="6">
        <v>7.166666666666667</v>
      </c>
      <c r="C626" t="s">
        <v>37</v>
      </c>
      <c r="D626" s="5">
        <v>0.5</v>
      </c>
      <c r="E626">
        <v>72</v>
      </c>
    </row>
    <row r="627" spans="1:5" x14ac:dyDescent="0.2">
      <c r="A627" t="s">
        <v>3</v>
      </c>
      <c r="B627" s="6">
        <v>7.166666666666667</v>
      </c>
      <c r="C627" t="s">
        <v>37</v>
      </c>
      <c r="D627" s="5">
        <v>0.54166666666666663</v>
      </c>
      <c r="E627">
        <v>78</v>
      </c>
    </row>
    <row r="628" spans="1:5" x14ac:dyDescent="0.2">
      <c r="A628" t="s">
        <v>3</v>
      </c>
      <c r="B628" s="6">
        <v>7.166666666666667</v>
      </c>
      <c r="C628" t="s">
        <v>37</v>
      </c>
      <c r="D628" s="5">
        <v>0.58333333333333337</v>
      </c>
      <c r="E628">
        <v>84</v>
      </c>
    </row>
    <row r="629" spans="1:5" x14ac:dyDescent="0.2">
      <c r="A629" t="s">
        <v>3</v>
      </c>
      <c r="B629" s="6">
        <v>7.166666666666667</v>
      </c>
      <c r="C629" t="s">
        <v>37</v>
      </c>
      <c r="D629" s="5">
        <v>0.625</v>
      </c>
      <c r="E629">
        <v>90</v>
      </c>
    </row>
    <row r="630" spans="1:5" x14ac:dyDescent="0.2">
      <c r="A630" t="s">
        <v>3</v>
      </c>
      <c r="B630" s="6">
        <v>7.166666666666667</v>
      </c>
      <c r="C630" t="s">
        <v>37</v>
      </c>
      <c r="D630" s="5">
        <v>0.66666666666666663</v>
      </c>
      <c r="E630">
        <v>96</v>
      </c>
    </row>
    <row r="631" spans="1:5" x14ac:dyDescent="0.2">
      <c r="A631" t="s">
        <v>3</v>
      </c>
      <c r="B631" s="6">
        <v>7.166666666666667</v>
      </c>
      <c r="C631" t="s">
        <v>37</v>
      </c>
      <c r="D631" s="5">
        <v>0.70833333333333337</v>
      </c>
      <c r="E631">
        <v>102</v>
      </c>
    </row>
    <row r="632" spans="1:5" x14ac:dyDescent="0.2">
      <c r="A632" t="s">
        <v>3</v>
      </c>
      <c r="B632" s="6">
        <v>7.166666666666667</v>
      </c>
      <c r="C632" t="s">
        <v>37</v>
      </c>
      <c r="D632" s="5">
        <v>0.75</v>
      </c>
      <c r="E632">
        <v>108</v>
      </c>
    </row>
    <row r="633" spans="1:5" x14ac:dyDescent="0.2">
      <c r="A633" t="s">
        <v>3</v>
      </c>
      <c r="B633" s="6">
        <v>7.166666666666667</v>
      </c>
      <c r="C633" t="s">
        <v>37</v>
      </c>
      <c r="D633" s="5">
        <v>0.79166666666666663</v>
      </c>
      <c r="E633">
        <v>114</v>
      </c>
    </row>
    <row r="634" spans="1:5" x14ac:dyDescent="0.2">
      <c r="A634" t="s">
        <v>3</v>
      </c>
      <c r="B634" s="6">
        <v>7.166666666666667</v>
      </c>
      <c r="C634" t="s">
        <v>37</v>
      </c>
      <c r="D634" s="6">
        <v>0.83333333333333337</v>
      </c>
      <c r="E634">
        <v>120</v>
      </c>
    </row>
    <row r="635" spans="1:5" x14ac:dyDescent="0.2">
      <c r="A635" t="s">
        <v>3</v>
      </c>
      <c r="B635" s="6">
        <v>7.166666666666667</v>
      </c>
      <c r="C635" t="s">
        <v>37</v>
      </c>
      <c r="D635" s="6">
        <v>0.875</v>
      </c>
      <c r="E635">
        <v>126</v>
      </c>
    </row>
    <row r="636" spans="1:5" x14ac:dyDescent="0.2">
      <c r="A636" t="s">
        <v>3</v>
      </c>
      <c r="B636" s="6">
        <v>7.166666666666667</v>
      </c>
      <c r="C636" t="s">
        <v>37</v>
      </c>
      <c r="D636" s="6">
        <v>0.91666666666666663</v>
      </c>
      <c r="E636">
        <v>132</v>
      </c>
    </row>
    <row r="637" spans="1:5" x14ac:dyDescent="0.2">
      <c r="A637" t="s">
        <v>3</v>
      </c>
      <c r="B637" s="6">
        <v>7.166666666666667</v>
      </c>
      <c r="C637" t="s">
        <v>37</v>
      </c>
      <c r="D637" s="6">
        <v>0.95833333333333337</v>
      </c>
      <c r="E637">
        <v>138</v>
      </c>
    </row>
    <row r="638" spans="1:5" x14ac:dyDescent="0.2">
      <c r="A638" t="s">
        <v>3</v>
      </c>
      <c r="B638" s="6">
        <v>7.166666666666667</v>
      </c>
      <c r="C638" t="s">
        <v>37</v>
      </c>
      <c r="D638" s="6">
        <v>1</v>
      </c>
      <c r="E638">
        <v>144</v>
      </c>
    </row>
    <row r="639" spans="1:5" x14ac:dyDescent="0.2">
      <c r="A639" t="s">
        <v>3</v>
      </c>
      <c r="B639" s="6">
        <v>7.166666666666667</v>
      </c>
      <c r="C639" t="s">
        <v>37</v>
      </c>
      <c r="D639" s="6">
        <v>1.0416666666666667</v>
      </c>
      <c r="E639">
        <v>150</v>
      </c>
    </row>
    <row r="640" spans="1:5" x14ac:dyDescent="0.2">
      <c r="A640" t="s">
        <v>3</v>
      </c>
      <c r="B640" s="6">
        <v>7.166666666666667</v>
      </c>
      <c r="C640" t="s">
        <v>37</v>
      </c>
      <c r="D640" s="6">
        <v>1.0833333333333333</v>
      </c>
      <c r="E640">
        <v>156</v>
      </c>
    </row>
    <row r="641" spans="1:5" x14ac:dyDescent="0.2">
      <c r="A641" t="s">
        <v>3</v>
      </c>
      <c r="B641" s="6">
        <v>7.166666666666667</v>
      </c>
      <c r="C641" t="s">
        <v>37</v>
      </c>
      <c r="D641" s="6">
        <v>1.125</v>
      </c>
      <c r="E641">
        <v>162</v>
      </c>
    </row>
    <row r="642" spans="1:5" x14ac:dyDescent="0.2">
      <c r="A642" t="s">
        <v>3</v>
      </c>
      <c r="B642" s="6">
        <v>7.166666666666667</v>
      </c>
      <c r="C642" t="s">
        <v>37</v>
      </c>
      <c r="D642" s="6">
        <v>1.1666666666666667</v>
      </c>
      <c r="E642">
        <v>168</v>
      </c>
    </row>
    <row r="643" spans="1:5" x14ac:dyDescent="0.2">
      <c r="A643" t="s">
        <v>3</v>
      </c>
      <c r="B643" s="6">
        <v>7.166666666666667</v>
      </c>
      <c r="C643" t="s">
        <v>37</v>
      </c>
      <c r="D643" s="6">
        <v>1.2083333333333333</v>
      </c>
      <c r="E643">
        <v>174</v>
      </c>
    </row>
    <row r="644" spans="1:5" x14ac:dyDescent="0.2">
      <c r="A644" t="s">
        <v>3</v>
      </c>
      <c r="B644" s="6">
        <v>7.166666666666667</v>
      </c>
      <c r="C644" t="s">
        <v>37</v>
      </c>
      <c r="D644" s="6">
        <v>1.25</v>
      </c>
      <c r="E644">
        <v>180</v>
      </c>
    </row>
    <row r="645" spans="1:5" x14ac:dyDescent="0.2">
      <c r="A645" t="s">
        <v>3</v>
      </c>
      <c r="B645" s="6">
        <v>7.166666666666667</v>
      </c>
      <c r="C645" t="s">
        <v>37</v>
      </c>
      <c r="D645" s="6">
        <v>1.2916666666666667</v>
      </c>
      <c r="E645">
        <v>186</v>
      </c>
    </row>
    <row r="646" spans="1:5" x14ac:dyDescent="0.2">
      <c r="A646" t="s">
        <v>3</v>
      </c>
      <c r="B646" s="6">
        <v>7.166666666666667</v>
      </c>
      <c r="C646" t="s">
        <v>37</v>
      </c>
      <c r="D646" s="6">
        <v>1.3333333333333333</v>
      </c>
      <c r="E646">
        <v>192</v>
      </c>
    </row>
    <row r="647" spans="1:5" x14ac:dyDescent="0.2">
      <c r="A647" t="s">
        <v>3</v>
      </c>
      <c r="B647" s="6">
        <v>7.166666666666667</v>
      </c>
      <c r="C647" t="s">
        <v>37</v>
      </c>
      <c r="D647" s="6">
        <v>1.375</v>
      </c>
      <c r="E647">
        <v>198</v>
      </c>
    </row>
    <row r="648" spans="1:5" x14ac:dyDescent="0.2">
      <c r="A648" t="s">
        <v>3</v>
      </c>
      <c r="B648" s="6">
        <v>7.166666666666667</v>
      </c>
      <c r="C648" t="s">
        <v>37</v>
      </c>
      <c r="D648" s="6">
        <v>1.4166666666666667</v>
      </c>
      <c r="E648">
        <v>204</v>
      </c>
    </row>
    <row r="649" spans="1:5" x14ac:dyDescent="0.2">
      <c r="A649" t="s">
        <v>3</v>
      </c>
      <c r="B649" s="6">
        <v>7.166666666666667</v>
      </c>
      <c r="C649" t="s">
        <v>37</v>
      </c>
      <c r="D649" s="6">
        <v>1.4583333333333333</v>
      </c>
      <c r="E649">
        <v>210</v>
      </c>
    </row>
    <row r="650" spans="1:5" x14ac:dyDescent="0.2">
      <c r="A650" t="s">
        <v>3</v>
      </c>
      <c r="B650" s="6">
        <v>7.166666666666667</v>
      </c>
      <c r="C650" t="s">
        <v>37</v>
      </c>
      <c r="D650" s="6">
        <v>1.5</v>
      </c>
      <c r="E650">
        <v>216</v>
      </c>
    </row>
    <row r="651" spans="1:5" x14ac:dyDescent="0.2">
      <c r="A651" t="s">
        <v>3</v>
      </c>
      <c r="B651" s="6">
        <v>7.166666666666667</v>
      </c>
      <c r="C651" t="s">
        <v>37</v>
      </c>
      <c r="D651" s="6">
        <v>1.5416666666666667</v>
      </c>
      <c r="E651">
        <v>222</v>
      </c>
    </row>
    <row r="652" spans="1:5" x14ac:dyDescent="0.2">
      <c r="A652" t="s">
        <v>3</v>
      </c>
      <c r="B652" s="6">
        <v>7.166666666666667</v>
      </c>
      <c r="C652" t="s">
        <v>37</v>
      </c>
      <c r="D652" s="6">
        <v>1.5833333333333333</v>
      </c>
      <c r="E652">
        <v>228</v>
      </c>
    </row>
    <row r="653" spans="1:5" x14ac:dyDescent="0.2">
      <c r="A653" t="s">
        <v>3</v>
      </c>
      <c r="B653" s="6">
        <v>7.166666666666667</v>
      </c>
      <c r="C653" t="s">
        <v>37</v>
      </c>
      <c r="D653" s="6">
        <v>1.625</v>
      </c>
      <c r="E653">
        <v>234</v>
      </c>
    </row>
    <row r="654" spans="1:5" x14ac:dyDescent="0.2">
      <c r="A654" t="s">
        <v>3</v>
      </c>
      <c r="B654" s="6">
        <v>7.166666666666667</v>
      </c>
      <c r="C654" t="s">
        <v>37</v>
      </c>
      <c r="D654" s="6">
        <v>1.6666666666666667</v>
      </c>
      <c r="E654">
        <v>240</v>
      </c>
    </row>
    <row r="655" spans="1:5" x14ac:dyDescent="0.2">
      <c r="A655" t="s">
        <v>3</v>
      </c>
      <c r="B655" s="6">
        <v>7.166666666666667</v>
      </c>
      <c r="C655" t="s">
        <v>37</v>
      </c>
      <c r="D655" s="6">
        <v>1.7083333333333333</v>
      </c>
      <c r="E655">
        <v>246</v>
      </c>
    </row>
    <row r="656" spans="1:5" x14ac:dyDescent="0.2">
      <c r="A656" t="s">
        <v>3</v>
      </c>
      <c r="B656" s="6">
        <v>7.166666666666667</v>
      </c>
      <c r="C656" t="s">
        <v>37</v>
      </c>
      <c r="D656" s="6">
        <v>1.75</v>
      </c>
      <c r="E656">
        <v>252</v>
      </c>
    </row>
    <row r="657" spans="1:5" x14ac:dyDescent="0.2">
      <c r="A657" t="s">
        <v>3</v>
      </c>
      <c r="B657" s="6">
        <v>7.166666666666667</v>
      </c>
      <c r="C657" t="s">
        <v>37</v>
      </c>
      <c r="D657" s="6">
        <v>1.7916666666666667</v>
      </c>
      <c r="E657">
        <v>258</v>
      </c>
    </row>
    <row r="658" spans="1:5" x14ac:dyDescent="0.2">
      <c r="A658" t="s">
        <v>3</v>
      </c>
      <c r="B658" s="6">
        <v>7.166666666666667</v>
      </c>
      <c r="C658" t="s">
        <v>37</v>
      </c>
      <c r="D658" s="6">
        <v>1.8333333333333333</v>
      </c>
      <c r="E658">
        <v>264</v>
      </c>
    </row>
    <row r="659" spans="1:5" x14ac:dyDescent="0.2">
      <c r="A659" t="s">
        <v>3</v>
      </c>
      <c r="B659" s="6">
        <v>7.166666666666667</v>
      </c>
      <c r="C659" t="s">
        <v>37</v>
      </c>
      <c r="D659" s="6">
        <v>1.875</v>
      </c>
      <c r="E659">
        <v>270</v>
      </c>
    </row>
    <row r="660" spans="1:5" x14ac:dyDescent="0.2">
      <c r="A660" t="s">
        <v>3</v>
      </c>
      <c r="B660" s="6">
        <v>7.166666666666667</v>
      </c>
      <c r="C660" t="s">
        <v>37</v>
      </c>
      <c r="D660" s="6">
        <v>1.9166666666666667</v>
      </c>
      <c r="E660">
        <v>276</v>
      </c>
    </row>
    <row r="661" spans="1:5" x14ac:dyDescent="0.2">
      <c r="A661" t="s">
        <v>3</v>
      </c>
      <c r="B661" s="6">
        <v>7.166666666666667</v>
      </c>
      <c r="C661" t="s">
        <v>37</v>
      </c>
      <c r="D661" s="6">
        <v>1.9583333333333333</v>
      </c>
      <c r="E661">
        <v>282</v>
      </c>
    </row>
    <row r="662" spans="1:5" x14ac:dyDescent="0.2">
      <c r="A662" t="s">
        <v>3</v>
      </c>
      <c r="B662" s="6">
        <v>7.166666666666667</v>
      </c>
      <c r="C662" t="s">
        <v>37</v>
      </c>
      <c r="D662" s="6">
        <v>2</v>
      </c>
      <c r="E662">
        <v>288</v>
      </c>
    </row>
    <row r="663" spans="1:5" x14ac:dyDescent="0.2">
      <c r="A663" t="s">
        <v>3</v>
      </c>
      <c r="B663" s="6">
        <v>7.166666666666667</v>
      </c>
      <c r="C663" t="s">
        <v>37</v>
      </c>
      <c r="D663" s="6">
        <v>2.0416666666666665</v>
      </c>
      <c r="E663">
        <v>294</v>
      </c>
    </row>
    <row r="664" spans="1:5" x14ac:dyDescent="0.2">
      <c r="A664" t="s">
        <v>3</v>
      </c>
      <c r="B664" s="6">
        <v>7.166666666666667</v>
      </c>
      <c r="C664" t="s">
        <v>37</v>
      </c>
      <c r="D664" s="6">
        <v>2.0833333333333335</v>
      </c>
      <c r="E664">
        <v>300</v>
      </c>
    </row>
    <row r="665" spans="1:5" x14ac:dyDescent="0.2">
      <c r="A665" t="s">
        <v>3</v>
      </c>
      <c r="B665" s="6">
        <v>7.166666666666667</v>
      </c>
      <c r="C665" t="s">
        <v>37</v>
      </c>
      <c r="D665" s="6">
        <v>2.125</v>
      </c>
      <c r="E665">
        <v>306</v>
      </c>
    </row>
    <row r="666" spans="1:5" x14ac:dyDescent="0.2">
      <c r="A666" t="s">
        <v>3</v>
      </c>
      <c r="B666" s="6">
        <v>7.166666666666667</v>
      </c>
      <c r="C666" t="s">
        <v>37</v>
      </c>
      <c r="D666" s="6">
        <v>2.1666666666666665</v>
      </c>
      <c r="E666">
        <v>312</v>
      </c>
    </row>
    <row r="667" spans="1:5" x14ac:dyDescent="0.2">
      <c r="A667" t="s">
        <v>3</v>
      </c>
      <c r="B667" s="6">
        <v>7.166666666666667</v>
      </c>
      <c r="C667" t="s">
        <v>37</v>
      </c>
      <c r="D667" s="6">
        <v>2.2083333333333335</v>
      </c>
      <c r="E667">
        <v>318</v>
      </c>
    </row>
    <row r="668" spans="1:5" x14ac:dyDescent="0.2">
      <c r="A668" t="s">
        <v>3</v>
      </c>
      <c r="B668" s="6">
        <v>7.166666666666667</v>
      </c>
      <c r="C668" t="s">
        <v>37</v>
      </c>
      <c r="D668" s="6">
        <v>2.25</v>
      </c>
      <c r="E668">
        <v>324</v>
      </c>
    </row>
    <row r="669" spans="1:5" x14ac:dyDescent="0.2">
      <c r="A669" t="s">
        <v>3</v>
      </c>
      <c r="B669" s="6">
        <v>7.166666666666667</v>
      </c>
      <c r="C669" t="s">
        <v>37</v>
      </c>
      <c r="D669" s="6">
        <v>2.2916666666666665</v>
      </c>
      <c r="E669">
        <v>330</v>
      </c>
    </row>
    <row r="670" spans="1:5" x14ac:dyDescent="0.2">
      <c r="A670" t="s">
        <v>3</v>
      </c>
      <c r="B670" s="6">
        <v>7.166666666666667</v>
      </c>
      <c r="C670" t="s">
        <v>37</v>
      </c>
      <c r="D670" s="6">
        <v>2.3333333333333335</v>
      </c>
      <c r="E670">
        <v>336</v>
      </c>
    </row>
    <row r="671" spans="1:5" x14ac:dyDescent="0.2">
      <c r="A671" t="s">
        <v>3</v>
      </c>
      <c r="B671" s="6">
        <v>7.166666666666667</v>
      </c>
      <c r="C671" t="s">
        <v>37</v>
      </c>
      <c r="D671" s="6">
        <v>2.375</v>
      </c>
      <c r="E671">
        <v>342</v>
      </c>
    </row>
    <row r="672" spans="1:5" x14ac:dyDescent="0.2">
      <c r="A672" t="s">
        <v>3</v>
      </c>
      <c r="B672" s="6">
        <v>7.166666666666667</v>
      </c>
      <c r="C672" t="s">
        <v>37</v>
      </c>
      <c r="D672" s="6">
        <v>2.4166666666666665</v>
      </c>
      <c r="E672">
        <v>348</v>
      </c>
    </row>
    <row r="673" spans="1:5" x14ac:dyDescent="0.2">
      <c r="A673" t="s">
        <v>3</v>
      </c>
      <c r="B673" s="6">
        <v>7.166666666666667</v>
      </c>
      <c r="C673" t="s">
        <v>37</v>
      </c>
      <c r="D673" s="6">
        <v>2.4583333333333335</v>
      </c>
      <c r="E673">
        <v>354</v>
      </c>
    </row>
    <row r="674" spans="1:5" x14ac:dyDescent="0.2">
      <c r="A674" t="s">
        <v>3</v>
      </c>
      <c r="B674" s="6">
        <v>7.166666666666667</v>
      </c>
      <c r="C674" t="s">
        <v>37</v>
      </c>
      <c r="D674" s="6">
        <v>2.5</v>
      </c>
      <c r="E674">
        <v>360</v>
      </c>
    </row>
    <row r="675" spans="1:5" x14ac:dyDescent="0.2">
      <c r="A675" t="s">
        <v>3</v>
      </c>
      <c r="B675" s="6">
        <v>7.166666666666667</v>
      </c>
      <c r="C675" t="s">
        <v>37</v>
      </c>
      <c r="D675" s="6">
        <v>2.5416666666666665</v>
      </c>
      <c r="E675">
        <v>366</v>
      </c>
    </row>
    <row r="676" spans="1:5" x14ac:dyDescent="0.2">
      <c r="A676" t="s">
        <v>3</v>
      </c>
      <c r="B676" s="6">
        <v>7.166666666666667</v>
      </c>
      <c r="C676" t="s">
        <v>37</v>
      </c>
      <c r="D676" s="6">
        <v>2.5833333333333335</v>
      </c>
      <c r="E676">
        <v>372</v>
      </c>
    </row>
    <row r="677" spans="1:5" x14ac:dyDescent="0.2">
      <c r="A677" t="s">
        <v>3</v>
      </c>
      <c r="B677" s="6">
        <v>7.166666666666667</v>
      </c>
      <c r="C677" t="s">
        <v>37</v>
      </c>
      <c r="D677" s="6">
        <v>2.625</v>
      </c>
      <c r="E677">
        <v>378</v>
      </c>
    </row>
    <row r="678" spans="1:5" x14ac:dyDescent="0.2">
      <c r="A678" t="s">
        <v>3</v>
      </c>
      <c r="B678" s="6">
        <v>7.166666666666667</v>
      </c>
      <c r="C678" t="s">
        <v>37</v>
      </c>
      <c r="D678" s="6">
        <v>2.6666666666666665</v>
      </c>
      <c r="E678">
        <v>384</v>
      </c>
    </row>
    <row r="679" spans="1:5" x14ac:dyDescent="0.2">
      <c r="A679" t="s">
        <v>3</v>
      </c>
      <c r="B679" s="6">
        <v>7.166666666666667</v>
      </c>
      <c r="C679" t="s">
        <v>37</v>
      </c>
      <c r="D679" s="6">
        <v>2.7083333333333335</v>
      </c>
      <c r="E679">
        <v>390</v>
      </c>
    </row>
    <row r="680" spans="1:5" x14ac:dyDescent="0.2">
      <c r="A680" t="s">
        <v>3</v>
      </c>
      <c r="B680" s="6">
        <v>7.166666666666667</v>
      </c>
      <c r="C680" t="s">
        <v>37</v>
      </c>
      <c r="D680" s="6">
        <v>2.75</v>
      </c>
      <c r="E680">
        <v>396</v>
      </c>
    </row>
    <row r="681" spans="1:5" x14ac:dyDescent="0.2">
      <c r="A681" t="s">
        <v>3</v>
      </c>
      <c r="B681" s="6">
        <v>7.166666666666667</v>
      </c>
      <c r="C681" t="s">
        <v>37</v>
      </c>
      <c r="D681" s="6">
        <v>2.7916666666666665</v>
      </c>
      <c r="E681">
        <v>402</v>
      </c>
    </row>
    <row r="682" spans="1:5" x14ac:dyDescent="0.2">
      <c r="A682" t="s">
        <v>3</v>
      </c>
      <c r="B682" s="6">
        <v>7.166666666666667</v>
      </c>
      <c r="C682" t="s">
        <v>37</v>
      </c>
      <c r="D682" s="6">
        <v>2.8333333333333335</v>
      </c>
      <c r="E682">
        <v>408</v>
      </c>
    </row>
    <row r="683" spans="1:5" x14ac:dyDescent="0.2">
      <c r="A683" t="s">
        <v>3</v>
      </c>
      <c r="B683" s="6">
        <v>7.166666666666667</v>
      </c>
      <c r="C683" t="s">
        <v>37</v>
      </c>
      <c r="D683" s="6">
        <v>2.875</v>
      </c>
      <c r="E683">
        <v>414</v>
      </c>
    </row>
    <row r="684" spans="1:5" x14ac:dyDescent="0.2">
      <c r="A684" t="s">
        <v>3</v>
      </c>
      <c r="B684" s="6">
        <v>7.166666666666667</v>
      </c>
      <c r="C684" t="s">
        <v>37</v>
      </c>
      <c r="D684" s="6">
        <v>2.9166666666666665</v>
      </c>
      <c r="E684">
        <v>420</v>
      </c>
    </row>
    <row r="685" spans="1:5" x14ac:dyDescent="0.2">
      <c r="A685" t="s">
        <v>3</v>
      </c>
      <c r="B685" s="6">
        <v>7.166666666666667</v>
      </c>
      <c r="C685" t="s">
        <v>37</v>
      </c>
      <c r="D685" s="6">
        <v>2.9583333333333335</v>
      </c>
      <c r="E685">
        <v>426</v>
      </c>
    </row>
    <row r="686" spans="1:5" x14ac:dyDescent="0.2">
      <c r="A686" t="s">
        <v>3</v>
      </c>
      <c r="B686" s="6">
        <v>7.166666666666667</v>
      </c>
      <c r="C686" t="s">
        <v>37</v>
      </c>
      <c r="D686" s="6">
        <v>3</v>
      </c>
      <c r="E686">
        <v>432</v>
      </c>
    </row>
    <row r="687" spans="1:5" x14ac:dyDescent="0.2">
      <c r="A687" t="s">
        <v>3</v>
      </c>
      <c r="B687" s="6">
        <v>7.166666666666667</v>
      </c>
      <c r="C687" t="s">
        <v>37</v>
      </c>
      <c r="D687" s="6">
        <v>3.0416666666666665</v>
      </c>
      <c r="E687">
        <v>438</v>
      </c>
    </row>
    <row r="688" spans="1:5" x14ac:dyDescent="0.2">
      <c r="A688" t="s">
        <v>3</v>
      </c>
      <c r="B688" s="6">
        <v>7.166666666666667</v>
      </c>
      <c r="C688" t="s">
        <v>37</v>
      </c>
      <c r="D688" s="6">
        <v>3.0833333333333335</v>
      </c>
      <c r="E688">
        <v>444</v>
      </c>
    </row>
    <row r="689" spans="1:5" x14ac:dyDescent="0.2">
      <c r="A689" t="s">
        <v>3</v>
      </c>
      <c r="B689" s="6">
        <v>7.166666666666667</v>
      </c>
      <c r="C689" t="s">
        <v>37</v>
      </c>
      <c r="D689" s="6">
        <v>3.125</v>
      </c>
      <c r="E689">
        <v>450</v>
      </c>
    </row>
    <row r="690" spans="1:5" x14ac:dyDescent="0.2">
      <c r="A690" t="s">
        <v>3</v>
      </c>
      <c r="B690" s="6">
        <v>7.166666666666667</v>
      </c>
      <c r="C690" t="s">
        <v>37</v>
      </c>
      <c r="D690" s="6">
        <v>3.1666666666666665</v>
      </c>
      <c r="E690">
        <v>456</v>
      </c>
    </row>
    <row r="691" spans="1:5" x14ac:dyDescent="0.2">
      <c r="A691" t="s">
        <v>3</v>
      </c>
      <c r="B691" s="6">
        <v>7.166666666666667</v>
      </c>
      <c r="C691" t="s">
        <v>37</v>
      </c>
      <c r="D691" s="6">
        <v>3.2083333333333335</v>
      </c>
      <c r="E691">
        <v>462</v>
      </c>
    </row>
    <row r="692" spans="1:5" x14ac:dyDescent="0.2">
      <c r="A692" t="s">
        <v>3</v>
      </c>
      <c r="B692" s="6">
        <v>7.166666666666667</v>
      </c>
      <c r="C692" t="s">
        <v>37</v>
      </c>
      <c r="D692" s="6">
        <v>3.25</v>
      </c>
      <c r="E692">
        <v>468</v>
      </c>
    </row>
    <row r="693" spans="1:5" x14ac:dyDescent="0.2">
      <c r="A693" t="s">
        <v>3</v>
      </c>
      <c r="B693" s="6">
        <v>7.166666666666667</v>
      </c>
      <c r="C693" t="s">
        <v>37</v>
      </c>
      <c r="D693" s="6">
        <v>3.2916666666666665</v>
      </c>
      <c r="E693">
        <v>474</v>
      </c>
    </row>
    <row r="694" spans="1:5" x14ac:dyDescent="0.2">
      <c r="A694" t="s">
        <v>3</v>
      </c>
      <c r="B694" s="6">
        <v>7.166666666666667</v>
      </c>
      <c r="C694" t="s">
        <v>37</v>
      </c>
      <c r="D694" s="6">
        <v>3.3333333333333335</v>
      </c>
      <c r="E694">
        <v>480</v>
      </c>
    </row>
    <row r="695" spans="1:5" x14ac:dyDescent="0.2">
      <c r="A695" t="s">
        <v>3</v>
      </c>
      <c r="B695" s="6">
        <v>7.166666666666667</v>
      </c>
      <c r="C695" t="s">
        <v>37</v>
      </c>
      <c r="D695" s="6">
        <v>3.375</v>
      </c>
      <c r="E695">
        <v>486</v>
      </c>
    </row>
    <row r="696" spans="1:5" x14ac:dyDescent="0.2">
      <c r="A696" t="s">
        <v>3</v>
      </c>
      <c r="B696" s="6">
        <v>7.166666666666667</v>
      </c>
      <c r="C696" t="s">
        <v>37</v>
      </c>
      <c r="D696" s="6">
        <v>3.4166666666666665</v>
      </c>
      <c r="E696">
        <v>492</v>
      </c>
    </row>
    <row r="697" spans="1:5" x14ac:dyDescent="0.2">
      <c r="A697" t="s">
        <v>3</v>
      </c>
      <c r="B697" s="6">
        <v>7.166666666666667</v>
      </c>
      <c r="C697" t="s">
        <v>37</v>
      </c>
      <c r="D697" s="6">
        <v>3.4583333333333335</v>
      </c>
      <c r="E697">
        <v>498</v>
      </c>
    </row>
    <row r="698" spans="1:5" x14ac:dyDescent="0.2">
      <c r="A698" t="s">
        <v>3</v>
      </c>
      <c r="B698" s="6">
        <v>7.166666666666667</v>
      </c>
      <c r="C698" t="s">
        <v>37</v>
      </c>
      <c r="D698" s="6">
        <v>3.5</v>
      </c>
      <c r="E698">
        <v>504</v>
      </c>
    </row>
    <row r="699" spans="1:5" x14ac:dyDescent="0.2">
      <c r="A699" t="s">
        <v>3</v>
      </c>
      <c r="B699" s="6">
        <v>7.166666666666667</v>
      </c>
      <c r="C699" t="s">
        <v>37</v>
      </c>
      <c r="D699" s="6">
        <v>3.5416666666666665</v>
      </c>
      <c r="E699">
        <v>510</v>
      </c>
    </row>
    <row r="700" spans="1:5" x14ac:dyDescent="0.2">
      <c r="A700" t="s">
        <v>3</v>
      </c>
      <c r="B700" s="6">
        <v>7.166666666666667</v>
      </c>
      <c r="C700" t="s">
        <v>37</v>
      </c>
      <c r="D700" s="6">
        <v>3.5833333333333335</v>
      </c>
      <c r="E700">
        <v>516</v>
      </c>
    </row>
    <row r="701" spans="1:5" x14ac:dyDescent="0.2">
      <c r="A701" t="s">
        <v>3</v>
      </c>
      <c r="B701" s="6">
        <v>7.166666666666667</v>
      </c>
      <c r="C701" t="s">
        <v>37</v>
      </c>
      <c r="D701" s="6">
        <v>3.625</v>
      </c>
      <c r="E701">
        <v>522</v>
      </c>
    </row>
    <row r="702" spans="1:5" x14ac:dyDescent="0.2">
      <c r="A702" t="s">
        <v>3</v>
      </c>
      <c r="B702" s="6">
        <v>7.166666666666667</v>
      </c>
      <c r="C702" t="s">
        <v>37</v>
      </c>
      <c r="D702" s="6">
        <v>3.6666666666666665</v>
      </c>
      <c r="E702">
        <v>528</v>
      </c>
    </row>
    <row r="703" spans="1:5" x14ac:dyDescent="0.2">
      <c r="A703" t="s">
        <v>3</v>
      </c>
      <c r="B703" s="6">
        <v>7.166666666666667</v>
      </c>
      <c r="C703" t="s">
        <v>37</v>
      </c>
      <c r="D703" s="6">
        <v>3.7083333333333335</v>
      </c>
      <c r="E703">
        <v>534</v>
      </c>
    </row>
    <row r="704" spans="1:5" x14ac:dyDescent="0.2">
      <c r="A704" t="s">
        <v>3</v>
      </c>
      <c r="B704" s="6">
        <v>7.166666666666667</v>
      </c>
      <c r="C704" t="s">
        <v>37</v>
      </c>
      <c r="D704" s="6">
        <v>3.75</v>
      </c>
      <c r="E704">
        <v>540</v>
      </c>
    </row>
    <row r="705" spans="1:5" x14ac:dyDescent="0.2">
      <c r="A705" t="s">
        <v>3</v>
      </c>
      <c r="B705" s="6">
        <v>7.166666666666667</v>
      </c>
      <c r="C705" t="s">
        <v>37</v>
      </c>
      <c r="D705" s="6">
        <v>3.7916666666666665</v>
      </c>
      <c r="E705">
        <v>546</v>
      </c>
    </row>
    <row r="706" spans="1:5" x14ac:dyDescent="0.2">
      <c r="A706" t="s">
        <v>3</v>
      </c>
      <c r="B706" s="6">
        <v>7.166666666666667</v>
      </c>
      <c r="C706" t="s">
        <v>37</v>
      </c>
      <c r="D706" s="6">
        <v>3.8333333333333335</v>
      </c>
      <c r="E706">
        <v>552</v>
      </c>
    </row>
    <row r="707" spans="1:5" x14ac:dyDescent="0.2">
      <c r="A707" t="s">
        <v>3</v>
      </c>
      <c r="B707" s="6">
        <v>7.166666666666667</v>
      </c>
      <c r="C707" t="s">
        <v>37</v>
      </c>
      <c r="D707" s="6">
        <v>3.875</v>
      </c>
      <c r="E707">
        <v>558</v>
      </c>
    </row>
    <row r="708" spans="1:5" x14ac:dyDescent="0.2">
      <c r="A708" t="s">
        <v>3</v>
      </c>
      <c r="B708" s="6">
        <v>7.166666666666667</v>
      </c>
      <c r="C708" t="s">
        <v>37</v>
      </c>
      <c r="D708" s="6">
        <v>3.9166666666666665</v>
      </c>
      <c r="E708">
        <v>564</v>
      </c>
    </row>
    <row r="709" spans="1:5" x14ac:dyDescent="0.2">
      <c r="A709" t="s">
        <v>3</v>
      </c>
      <c r="B709" s="6">
        <v>7.166666666666667</v>
      </c>
      <c r="C709" t="s">
        <v>37</v>
      </c>
      <c r="D709" s="6">
        <v>3.9583333333333335</v>
      </c>
      <c r="E709">
        <v>570</v>
      </c>
    </row>
    <row r="710" spans="1:5" x14ac:dyDescent="0.2">
      <c r="A710" t="s">
        <v>3</v>
      </c>
      <c r="B710" s="6">
        <v>7.166666666666667</v>
      </c>
      <c r="C710" t="s">
        <v>37</v>
      </c>
      <c r="D710" s="6">
        <v>4</v>
      </c>
      <c r="E710">
        <v>576</v>
      </c>
    </row>
    <row r="711" spans="1:5" x14ac:dyDescent="0.2">
      <c r="A711" t="s">
        <v>3</v>
      </c>
      <c r="B711" s="6">
        <v>7.166666666666667</v>
      </c>
      <c r="C711" t="s">
        <v>37</v>
      </c>
      <c r="D711" s="6">
        <v>4.041666666666667</v>
      </c>
      <c r="E711">
        <v>582</v>
      </c>
    </row>
    <row r="712" spans="1:5" x14ac:dyDescent="0.2">
      <c r="A712" t="s">
        <v>3</v>
      </c>
      <c r="B712" s="6">
        <v>7.166666666666667</v>
      </c>
      <c r="C712" t="s">
        <v>37</v>
      </c>
      <c r="D712" s="6">
        <v>4.083333333333333</v>
      </c>
      <c r="E712">
        <v>588</v>
      </c>
    </row>
    <row r="713" spans="1:5" x14ac:dyDescent="0.2">
      <c r="A713" t="s">
        <v>3</v>
      </c>
      <c r="B713" s="6">
        <v>7.166666666666667</v>
      </c>
      <c r="C713" t="s">
        <v>37</v>
      </c>
      <c r="D713" s="6">
        <v>4.125</v>
      </c>
      <c r="E713">
        <v>594</v>
      </c>
    </row>
    <row r="714" spans="1:5" x14ac:dyDescent="0.2">
      <c r="A714" t="s">
        <v>3</v>
      </c>
      <c r="B714" s="6">
        <v>7.166666666666667</v>
      </c>
      <c r="C714" t="s">
        <v>37</v>
      </c>
      <c r="D714" s="6">
        <v>4.166666666666667</v>
      </c>
      <c r="E714">
        <v>600</v>
      </c>
    </row>
    <row r="715" spans="1:5" x14ac:dyDescent="0.2">
      <c r="A715" t="s">
        <v>3</v>
      </c>
      <c r="B715" s="6">
        <v>7.166666666666667</v>
      </c>
      <c r="C715" t="s">
        <v>37</v>
      </c>
      <c r="D715" s="6">
        <v>4.208333333333333</v>
      </c>
      <c r="E715">
        <v>606</v>
      </c>
    </row>
    <row r="716" spans="1:5" x14ac:dyDescent="0.2">
      <c r="A716" t="s">
        <v>3</v>
      </c>
      <c r="B716" s="6">
        <v>7.166666666666667</v>
      </c>
      <c r="C716" t="s">
        <v>37</v>
      </c>
      <c r="D716" s="6">
        <v>4.25</v>
      </c>
      <c r="E716">
        <v>612</v>
      </c>
    </row>
    <row r="717" spans="1:5" x14ac:dyDescent="0.2">
      <c r="A717" t="s">
        <v>3</v>
      </c>
      <c r="B717" s="6">
        <v>7.166666666666667</v>
      </c>
      <c r="C717" t="s">
        <v>37</v>
      </c>
      <c r="D717" s="6">
        <v>4.291666666666667</v>
      </c>
      <c r="E717">
        <v>618</v>
      </c>
    </row>
    <row r="718" spans="1:5" x14ac:dyDescent="0.2">
      <c r="A718" t="s">
        <v>3</v>
      </c>
      <c r="B718" s="6">
        <v>7.166666666666667</v>
      </c>
      <c r="C718" t="s">
        <v>37</v>
      </c>
      <c r="D718" s="6">
        <v>4.333333333333333</v>
      </c>
      <c r="E718">
        <v>624</v>
      </c>
    </row>
    <row r="719" spans="1:5" x14ac:dyDescent="0.2">
      <c r="A719" t="s">
        <v>3</v>
      </c>
      <c r="B719" s="6">
        <v>7.166666666666667</v>
      </c>
      <c r="C719" t="s">
        <v>37</v>
      </c>
      <c r="D719" s="6">
        <v>4.375</v>
      </c>
      <c r="E719">
        <v>630</v>
      </c>
    </row>
    <row r="720" spans="1:5" x14ac:dyDescent="0.2">
      <c r="A720" t="s">
        <v>3</v>
      </c>
      <c r="B720" s="6">
        <v>7.166666666666667</v>
      </c>
      <c r="C720" t="s">
        <v>37</v>
      </c>
      <c r="D720" s="6">
        <v>4.416666666666667</v>
      </c>
      <c r="E720">
        <v>636</v>
      </c>
    </row>
    <row r="721" spans="1:5" x14ac:dyDescent="0.2">
      <c r="A721" t="s">
        <v>3</v>
      </c>
      <c r="B721" s="6">
        <v>7.166666666666667</v>
      </c>
      <c r="C721" t="s">
        <v>37</v>
      </c>
      <c r="D721" s="6">
        <v>4.458333333333333</v>
      </c>
      <c r="E721">
        <v>642</v>
      </c>
    </row>
    <row r="722" spans="1:5" x14ac:dyDescent="0.2">
      <c r="A722" t="s">
        <v>3</v>
      </c>
      <c r="B722" s="6">
        <v>7.166666666666667</v>
      </c>
      <c r="C722" t="s">
        <v>37</v>
      </c>
      <c r="D722" s="6">
        <v>4.5</v>
      </c>
      <c r="E722">
        <v>648</v>
      </c>
    </row>
    <row r="723" spans="1:5" x14ac:dyDescent="0.2">
      <c r="A723" t="s">
        <v>3</v>
      </c>
      <c r="B723" s="6">
        <v>7.166666666666667</v>
      </c>
      <c r="C723" t="s">
        <v>37</v>
      </c>
      <c r="D723" s="6">
        <v>4.541666666666667</v>
      </c>
      <c r="E723">
        <v>654</v>
      </c>
    </row>
    <row r="724" spans="1:5" x14ac:dyDescent="0.2">
      <c r="A724" t="s">
        <v>3</v>
      </c>
      <c r="B724" s="6">
        <v>7.166666666666667</v>
      </c>
      <c r="C724" t="s">
        <v>37</v>
      </c>
      <c r="D724" s="6">
        <v>4.583333333333333</v>
      </c>
      <c r="E724">
        <v>660</v>
      </c>
    </row>
    <row r="725" spans="1:5" x14ac:dyDescent="0.2">
      <c r="A725" t="s">
        <v>3</v>
      </c>
      <c r="B725" s="6">
        <v>7.166666666666667</v>
      </c>
      <c r="C725" t="s">
        <v>37</v>
      </c>
      <c r="D725" s="6">
        <v>4.625</v>
      </c>
      <c r="E725">
        <v>666</v>
      </c>
    </row>
    <row r="726" spans="1:5" x14ac:dyDescent="0.2">
      <c r="A726" t="s">
        <v>3</v>
      </c>
      <c r="B726" s="6">
        <v>7.166666666666667</v>
      </c>
      <c r="C726" t="s">
        <v>37</v>
      </c>
      <c r="D726" s="6">
        <v>4.666666666666667</v>
      </c>
      <c r="E726">
        <v>672</v>
      </c>
    </row>
    <row r="727" spans="1:5" x14ac:dyDescent="0.2">
      <c r="A727" t="s">
        <v>3</v>
      </c>
      <c r="B727" s="6">
        <v>7.166666666666667</v>
      </c>
      <c r="C727" t="s">
        <v>37</v>
      </c>
      <c r="D727" s="6">
        <v>4.708333333333333</v>
      </c>
      <c r="E727">
        <v>678</v>
      </c>
    </row>
    <row r="728" spans="1:5" x14ac:dyDescent="0.2">
      <c r="A728" t="s">
        <v>3</v>
      </c>
      <c r="B728" s="6">
        <v>7.166666666666667</v>
      </c>
      <c r="C728" t="s">
        <v>37</v>
      </c>
      <c r="D728" s="6">
        <v>4.75</v>
      </c>
      <c r="E728">
        <v>684</v>
      </c>
    </row>
    <row r="729" spans="1:5" x14ac:dyDescent="0.2">
      <c r="A729" t="s">
        <v>3</v>
      </c>
      <c r="B729" s="6">
        <v>7.166666666666667</v>
      </c>
      <c r="C729" t="s">
        <v>37</v>
      </c>
      <c r="D729" s="6">
        <v>4.791666666666667</v>
      </c>
      <c r="E729">
        <v>690</v>
      </c>
    </row>
    <row r="730" spans="1:5" x14ac:dyDescent="0.2">
      <c r="A730" t="s">
        <v>3</v>
      </c>
      <c r="B730" s="6">
        <v>7.166666666666667</v>
      </c>
      <c r="C730" t="s">
        <v>37</v>
      </c>
      <c r="D730" s="6">
        <v>4.833333333333333</v>
      </c>
      <c r="E730">
        <v>696</v>
      </c>
    </row>
    <row r="731" spans="1:5" x14ac:dyDescent="0.2">
      <c r="A731" t="s">
        <v>3</v>
      </c>
      <c r="B731" s="6">
        <v>7.166666666666667</v>
      </c>
      <c r="C731" t="s">
        <v>37</v>
      </c>
      <c r="D731" s="6">
        <v>4.875</v>
      </c>
      <c r="E731">
        <v>702</v>
      </c>
    </row>
    <row r="732" spans="1:5" x14ac:dyDescent="0.2">
      <c r="A732" t="s">
        <v>3</v>
      </c>
      <c r="B732" s="6">
        <v>7.166666666666667</v>
      </c>
      <c r="C732" t="s">
        <v>37</v>
      </c>
      <c r="D732" s="6">
        <v>4.916666666666667</v>
      </c>
      <c r="E732">
        <v>708</v>
      </c>
    </row>
    <row r="733" spans="1:5" x14ac:dyDescent="0.2">
      <c r="A733" t="s">
        <v>3</v>
      </c>
      <c r="B733" s="6">
        <v>7.166666666666667</v>
      </c>
      <c r="C733" t="s">
        <v>37</v>
      </c>
      <c r="D733" s="6">
        <v>4.958333333333333</v>
      </c>
      <c r="E733">
        <v>714</v>
      </c>
    </row>
    <row r="734" spans="1:5" x14ac:dyDescent="0.2">
      <c r="A734" t="s">
        <v>3</v>
      </c>
      <c r="B734" s="6">
        <v>7.166666666666667</v>
      </c>
      <c r="C734" t="s">
        <v>37</v>
      </c>
      <c r="D734" s="6">
        <v>5</v>
      </c>
      <c r="E734">
        <v>720</v>
      </c>
    </row>
    <row r="735" spans="1:5" x14ac:dyDescent="0.2">
      <c r="A735" t="s">
        <v>3</v>
      </c>
      <c r="B735" s="6">
        <v>7.166666666666667</v>
      </c>
      <c r="C735" t="s">
        <v>37</v>
      </c>
      <c r="D735" s="6">
        <v>5.041666666666667</v>
      </c>
      <c r="E735">
        <v>726</v>
      </c>
    </row>
    <row r="736" spans="1:5" x14ac:dyDescent="0.2">
      <c r="A736" t="s">
        <v>3</v>
      </c>
      <c r="B736" s="6">
        <v>7.166666666666667</v>
      </c>
      <c r="C736" t="s">
        <v>37</v>
      </c>
      <c r="D736" s="6">
        <v>5.083333333333333</v>
      </c>
      <c r="E736">
        <v>732</v>
      </c>
    </row>
    <row r="737" spans="1:5" x14ac:dyDescent="0.2">
      <c r="A737" t="s">
        <v>3</v>
      </c>
      <c r="B737" s="6">
        <v>7.166666666666667</v>
      </c>
      <c r="C737" t="s">
        <v>37</v>
      </c>
      <c r="D737" s="6">
        <v>5.125</v>
      </c>
      <c r="E737">
        <v>738</v>
      </c>
    </row>
    <row r="738" spans="1:5" x14ac:dyDescent="0.2">
      <c r="A738" t="s">
        <v>3</v>
      </c>
      <c r="B738" s="6">
        <v>7.166666666666667</v>
      </c>
      <c r="C738" t="s">
        <v>37</v>
      </c>
      <c r="D738" s="6">
        <v>5.166666666666667</v>
      </c>
      <c r="E738">
        <v>744</v>
      </c>
    </row>
    <row r="739" spans="1:5" x14ac:dyDescent="0.2">
      <c r="A739" t="s">
        <v>3</v>
      </c>
      <c r="B739" s="6">
        <v>7.166666666666667</v>
      </c>
      <c r="C739" t="s">
        <v>37</v>
      </c>
      <c r="D739" s="6">
        <v>5.208333333333333</v>
      </c>
      <c r="E739">
        <v>750</v>
      </c>
    </row>
    <row r="740" spans="1:5" x14ac:dyDescent="0.2">
      <c r="A740" t="s">
        <v>3</v>
      </c>
      <c r="B740" s="6">
        <v>7.166666666666667</v>
      </c>
      <c r="C740" t="s">
        <v>37</v>
      </c>
      <c r="D740" s="6">
        <v>5.25</v>
      </c>
      <c r="E740">
        <v>756</v>
      </c>
    </row>
    <row r="741" spans="1:5" x14ac:dyDescent="0.2">
      <c r="A741" t="s">
        <v>3</v>
      </c>
      <c r="B741" s="6">
        <v>7.166666666666667</v>
      </c>
      <c r="C741" t="s">
        <v>37</v>
      </c>
      <c r="D741" s="6">
        <v>5.291666666666667</v>
      </c>
      <c r="E741">
        <v>762</v>
      </c>
    </row>
    <row r="742" spans="1:5" x14ac:dyDescent="0.2">
      <c r="A742" t="s">
        <v>3</v>
      </c>
      <c r="B742" s="6">
        <v>7.166666666666667</v>
      </c>
      <c r="C742" t="s">
        <v>37</v>
      </c>
      <c r="D742" s="6">
        <v>5.333333333333333</v>
      </c>
      <c r="E742">
        <v>768</v>
      </c>
    </row>
    <row r="743" spans="1:5" x14ac:dyDescent="0.2">
      <c r="A743" t="s">
        <v>3</v>
      </c>
      <c r="B743" s="6">
        <v>7.166666666666667</v>
      </c>
      <c r="C743" t="s">
        <v>37</v>
      </c>
      <c r="D743" s="6">
        <v>5.375</v>
      </c>
      <c r="E743">
        <v>774</v>
      </c>
    </row>
    <row r="744" spans="1:5" x14ac:dyDescent="0.2">
      <c r="A744" t="s">
        <v>3</v>
      </c>
      <c r="B744" s="6">
        <v>7.166666666666667</v>
      </c>
      <c r="C744" t="s">
        <v>37</v>
      </c>
      <c r="D744" s="6">
        <v>5.416666666666667</v>
      </c>
      <c r="E744">
        <v>780</v>
      </c>
    </row>
    <row r="745" spans="1:5" x14ac:dyDescent="0.2">
      <c r="A745" t="s">
        <v>3</v>
      </c>
      <c r="B745" s="6">
        <v>7.166666666666667</v>
      </c>
      <c r="C745" t="s">
        <v>37</v>
      </c>
      <c r="D745" s="6">
        <v>5.458333333333333</v>
      </c>
      <c r="E745">
        <v>786</v>
      </c>
    </row>
    <row r="746" spans="1:5" x14ac:dyDescent="0.2">
      <c r="A746" t="s">
        <v>3</v>
      </c>
      <c r="B746" s="6">
        <v>7.166666666666667</v>
      </c>
      <c r="C746" t="s">
        <v>37</v>
      </c>
      <c r="D746" s="6">
        <v>5.5</v>
      </c>
      <c r="E746">
        <v>792</v>
      </c>
    </row>
    <row r="747" spans="1:5" x14ac:dyDescent="0.2">
      <c r="A747" t="s">
        <v>3</v>
      </c>
      <c r="B747" s="6">
        <v>7.166666666666667</v>
      </c>
      <c r="C747" t="s">
        <v>37</v>
      </c>
      <c r="D747" s="6">
        <v>5.541666666666667</v>
      </c>
      <c r="E747">
        <v>798</v>
      </c>
    </row>
    <row r="748" spans="1:5" x14ac:dyDescent="0.2">
      <c r="A748" t="s">
        <v>3</v>
      </c>
      <c r="B748" s="6">
        <v>7.166666666666667</v>
      </c>
      <c r="C748" t="s">
        <v>37</v>
      </c>
      <c r="D748" s="6">
        <v>5.583333333333333</v>
      </c>
      <c r="E748">
        <v>804</v>
      </c>
    </row>
    <row r="749" spans="1:5" x14ac:dyDescent="0.2">
      <c r="A749" t="s">
        <v>3</v>
      </c>
      <c r="B749" s="6">
        <v>7.166666666666667</v>
      </c>
      <c r="C749" t="s">
        <v>37</v>
      </c>
      <c r="D749" s="6">
        <v>5.625</v>
      </c>
      <c r="E749">
        <v>810</v>
      </c>
    </row>
    <row r="750" spans="1:5" x14ac:dyDescent="0.2">
      <c r="A750" t="s">
        <v>3</v>
      </c>
      <c r="B750" s="6">
        <v>7.166666666666667</v>
      </c>
      <c r="C750" t="s">
        <v>37</v>
      </c>
      <c r="D750" s="6">
        <v>5.666666666666667</v>
      </c>
      <c r="E750">
        <v>816</v>
      </c>
    </row>
    <row r="751" spans="1:5" x14ac:dyDescent="0.2">
      <c r="A751" t="s">
        <v>3</v>
      </c>
      <c r="B751" s="6">
        <v>7.166666666666667</v>
      </c>
      <c r="C751" t="s">
        <v>37</v>
      </c>
      <c r="D751" s="6">
        <v>5.708333333333333</v>
      </c>
      <c r="E751">
        <v>822</v>
      </c>
    </row>
    <row r="752" spans="1:5" x14ac:dyDescent="0.2">
      <c r="A752" t="s">
        <v>3</v>
      </c>
      <c r="B752" s="6">
        <v>7.166666666666667</v>
      </c>
      <c r="C752" t="s">
        <v>37</v>
      </c>
      <c r="D752" s="6">
        <v>5.75</v>
      </c>
      <c r="E752">
        <v>828</v>
      </c>
    </row>
    <row r="753" spans="1:5" x14ac:dyDescent="0.2">
      <c r="A753" t="s">
        <v>3</v>
      </c>
      <c r="B753" s="6">
        <v>7.166666666666667</v>
      </c>
      <c r="C753" t="s">
        <v>37</v>
      </c>
      <c r="D753" s="6">
        <v>5.791666666666667</v>
      </c>
      <c r="E753">
        <v>834</v>
      </c>
    </row>
    <row r="754" spans="1:5" x14ac:dyDescent="0.2">
      <c r="A754" t="s">
        <v>3</v>
      </c>
      <c r="B754" s="6">
        <v>7.166666666666667</v>
      </c>
      <c r="C754" t="s">
        <v>37</v>
      </c>
      <c r="D754" s="6">
        <v>5.833333333333333</v>
      </c>
      <c r="E754">
        <v>840</v>
      </c>
    </row>
    <row r="755" spans="1:5" x14ac:dyDescent="0.2">
      <c r="A755" t="s">
        <v>3</v>
      </c>
      <c r="B755" s="6">
        <v>7.166666666666667</v>
      </c>
      <c r="C755" t="s">
        <v>37</v>
      </c>
      <c r="D755" s="6">
        <v>5.875</v>
      </c>
      <c r="E755">
        <v>846</v>
      </c>
    </row>
    <row r="756" spans="1:5" x14ac:dyDescent="0.2">
      <c r="A756" t="s">
        <v>3</v>
      </c>
      <c r="B756" s="6">
        <v>7.166666666666667</v>
      </c>
      <c r="C756" t="s">
        <v>37</v>
      </c>
      <c r="D756" s="6">
        <v>5.916666666666667</v>
      </c>
      <c r="E756">
        <v>852</v>
      </c>
    </row>
    <row r="757" spans="1:5" x14ac:dyDescent="0.2">
      <c r="A757" t="s">
        <v>3</v>
      </c>
      <c r="B757" s="6">
        <v>7.166666666666667</v>
      </c>
      <c r="C757" t="s">
        <v>37</v>
      </c>
      <c r="D757" s="6">
        <v>5.958333333333333</v>
      </c>
      <c r="E757">
        <v>858</v>
      </c>
    </row>
    <row r="758" spans="1:5" x14ac:dyDescent="0.2">
      <c r="A758" t="s">
        <v>3</v>
      </c>
      <c r="B758" s="6">
        <v>7.166666666666667</v>
      </c>
      <c r="C758" t="s">
        <v>37</v>
      </c>
      <c r="D758" s="6">
        <v>6</v>
      </c>
      <c r="E758">
        <v>864</v>
      </c>
    </row>
    <row r="759" spans="1:5" x14ac:dyDescent="0.2">
      <c r="A759" t="s">
        <v>3</v>
      </c>
      <c r="B759" s="6">
        <v>7.166666666666667</v>
      </c>
      <c r="C759" t="s">
        <v>37</v>
      </c>
      <c r="D759" s="6">
        <v>6.041666666666667</v>
      </c>
      <c r="E759">
        <v>865.5</v>
      </c>
    </row>
    <row r="760" spans="1:5" x14ac:dyDescent="0.2">
      <c r="A760" t="s">
        <v>3</v>
      </c>
      <c r="B760" s="6">
        <v>7.166666666666667</v>
      </c>
      <c r="C760" t="s">
        <v>37</v>
      </c>
      <c r="D760" s="6">
        <v>6.083333333333333</v>
      </c>
      <c r="E760">
        <v>866.06299999999999</v>
      </c>
    </row>
    <row r="761" spans="1:5" x14ac:dyDescent="0.2">
      <c r="A761" t="s">
        <v>3</v>
      </c>
      <c r="B761" s="6">
        <v>7.166666666666667</v>
      </c>
      <c r="C761" t="s">
        <v>37</v>
      </c>
      <c r="D761" s="6">
        <v>6.125</v>
      </c>
      <c r="E761">
        <v>866.30899999999997</v>
      </c>
    </row>
    <row r="762" spans="1:5" x14ac:dyDescent="0.2">
      <c r="A762" t="s">
        <v>3</v>
      </c>
      <c r="B762" s="6">
        <v>7.166666666666667</v>
      </c>
      <c r="C762" t="s">
        <v>37</v>
      </c>
      <c r="D762" s="6">
        <v>6.166666666666667</v>
      </c>
      <c r="E762">
        <v>866.42399999999998</v>
      </c>
    </row>
    <row r="763" spans="1:5" x14ac:dyDescent="0.2">
      <c r="A763" t="s">
        <v>3</v>
      </c>
      <c r="B763" s="6">
        <v>7.166666666666667</v>
      </c>
      <c r="C763" t="s">
        <v>37</v>
      </c>
      <c r="D763" s="5">
        <v>6.208333333333333</v>
      </c>
      <c r="E763">
        <v>866.53599999999994</v>
      </c>
    </row>
    <row r="764" spans="1:5" x14ac:dyDescent="0.2">
      <c r="A764" t="s">
        <v>3</v>
      </c>
      <c r="B764" s="6">
        <v>7.166666666666667</v>
      </c>
      <c r="C764" t="s">
        <v>37</v>
      </c>
      <c r="D764" s="5">
        <v>6.25</v>
      </c>
      <c r="E764">
        <v>866.56299999999999</v>
      </c>
    </row>
    <row r="765" spans="1:5" x14ac:dyDescent="0.2">
      <c r="A765" t="s">
        <v>3</v>
      </c>
      <c r="B765" s="6">
        <v>7.166666666666667</v>
      </c>
      <c r="C765" t="s">
        <v>37</v>
      </c>
      <c r="D765" s="5">
        <v>6.291666666666667</v>
      </c>
      <c r="E765">
        <v>866.57600000000002</v>
      </c>
    </row>
    <row r="766" spans="1:5" x14ac:dyDescent="0.2">
      <c r="A766" t="s">
        <v>3</v>
      </c>
      <c r="B766" s="6">
        <v>7.166666666666667</v>
      </c>
      <c r="C766" t="s">
        <v>37</v>
      </c>
      <c r="D766" s="5">
        <v>6.333333333333333</v>
      </c>
      <c r="E766">
        <v>866.60299999999995</v>
      </c>
    </row>
    <row r="767" spans="1:5" x14ac:dyDescent="0.2">
      <c r="A767" t="s">
        <v>3</v>
      </c>
      <c r="B767" s="6">
        <v>7.166666666666667</v>
      </c>
      <c r="C767" t="s">
        <v>37</v>
      </c>
      <c r="D767" s="5">
        <v>6.375</v>
      </c>
      <c r="E767">
        <v>866.61300000000006</v>
      </c>
    </row>
    <row r="768" spans="1:5" x14ac:dyDescent="0.2">
      <c r="A768" t="s">
        <v>3</v>
      </c>
      <c r="B768" s="6">
        <v>8.75</v>
      </c>
      <c r="C768" t="s">
        <v>37</v>
      </c>
      <c r="D768" s="5">
        <v>4.1666666666666664E-2</v>
      </c>
      <c r="E768">
        <v>6</v>
      </c>
    </row>
    <row r="769" spans="1:5" x14ac:dyDescent="0.2">
      <c r="A769" t="s">
        <v>3</v>
      </c>
      <c r="B769" s="6">
        <v>8.75</v>
      </c>
      <c r="C769" t="s">
        <v>37</v>
      </c>
      <c r="D769" s="5">
        <v>8.3333333333333329E-2</v>
      </c>
      <c r="E769">
        <v>12</v>
      </c>
    </row>
    <row r="770" spans="1:5" x14ac:dyDescent="0.2">
      <c r="A770" t="s">
        <v>3</v>
      </c>
      <c r="B770" s="6">
        <v>8.75</v>
      </c>
      <c r="C770" t="s">
        <v>37</v>
      </c>
      <c r="D770" s="5">
        <v>0.125</v>
      </c>
      <c r="E770">
        <v>18</v>
      </c>
    </row>
    <row r="771" spans="1:5" x14ac:dyDescent="0.2">
      <c r="A771" t="s">
        <v>3</v>
      </c>
      <c r="B771" s="6">
        <v>8.75</v>
      </c>
      <c r="C771" t="s">
        <v>37</v>
      </c>
      <c r="D771" s="5">
        <v>0.16666666666666666</v>
      </c>
      <c r="E771">
        <v>24</v>
      </c>
    </row>
    <row r="772" spans="1:5" x14ac:dyDescent="0.2">
      <c r="A772" t="s">
        <v>3</v>
      </c>
      <c r="B772" s="6">
        <v>8.75</v>
      </c>
      <c r="C772" t="s">
        <v>37</v>
      </c>
      <c r="D772" s="5">
        <v>0.20833333333333334</v>
      </c>
      <c r="E772">
        <v>30</v>
      </c>
    </row>
    <row r="773" spans="1:5" x14ac:dyDescent="0.2">
      <c r="A773" t="s">
        <v>3</v>
      </c>
      <c r="B773" s="6">
        <v>8.75</v>
      </c>
      <c r="C773" t="s">
        <v>37</v>
      </c>
      <c r="D773" s="5">
        <v>0.25</v>
      </c>
      <c r="E773">
        <v>36</v>
      </c>
    </row>
    <row r="774" spans="1:5" x14ac:dyDescent="0.2">
      <c r="A774" t="s">
        <v>3</v>
      </c>
      <c r="B774" s="6">
        <v>8.75</v>
      </c>
      <c r="C774" t="s">
        <v>37</v>
      </c>
      <c r="D774" s="5">
        <v>0.29166666666666669</v>
      </c>
      <c r="E774">
        <v>42</v>
      </c>
    </row>
    <row r="775" spans="1:5" x14ac:dyDescent="0.2">
      <c r="A775" t="s">
        <v>3</v>
      </c>
      <c r="B775" s="6">
        <v>8.75</v>
      </c>
      <c r="C775" t="s">
        <v>37</v>
      </c>
      <c r="D775" s="5">
        <v>0.33333333333333331</v>
      </c>
      <c r="E775">
        <v>48</v>
      </c>
    </row>
    <row r="776" spans="1:5" x14ac:dyDescent="0.2">
      <c r="A776" t="s">
        <v>3</v>
      </c>
      <c r="B776" s="6">
        <v>8.75</v>
      </c>
      <c r="C776" t="s">
        <v>37</v>
      </c>
      <c r="D776" s="5">
        <v>0.375</v>
      </c>
      <c r="E776">
        <v>54</v>
      </c>
    </row>
    <row r="777" spans="1:5" x14ac:dyDescent="0.2">
      <c r="A777" t="s">
        <v>3</v>
      </c>
      <c r="B777" s="6">
        <v>8.75</v>
      </c>
      <c r="C777" t="s">
        <v>37</v>
      </c>
      <c r="D777" s="5">
        <v>0.41666666666666669</v>
      </c>
      <c r="E777">
        <v>60</v>
      </c>
    </row>
    <row r="778" spans="1:5" x14ac:dyDescent="0.2">
      <c r="A778" t="s">
        <v>3</v>
      </c>
      <c r="B778" s="6">
        <v>8.75</v>
      </c>
      <c r="C778" t="s">
        <v>37</v>
      </c>
      <c r="D778" s="5">
        <v>0.45833333333333331</v>
      </c>
      <c r="E778">
        <v>66</v>
      </c>
    </row>
    <row r="779" spans="1:5" x14ac:dyDescent="0.2">
      <c r="A779" t="s">
        <v>3</v>
      </c>
      <c r="B779" s="6">
        <v>8.75</v>
      </c>
      <c r="C779" t="s">
        <v>37</v>
      </c>
      <c r="D779" s="5">
        <v>0.5</v>
      </c>
      <c r="E779">
        <v>72</v>
      </c>
    </row>
    <row r="780" spans="1:5" x14ac:dyDescent="0.2">
      <c r="A780" t="s">
        <v>3</v>
      </c>
      <c r="B780" s="6">
        <v>8.75</v>
      </c>
      <c r="C780" t="s">
        <v>37</v>
      </c>
      <c r="D780" s="5">
        <v>0.54166666666666663</v>
      </c>
      <c r="E780">
        <v>78</v>
      </c>
    </row>
    <row r="781" spans="1:5" x14ac:dyDescent="0.2">
      <c r="A781" t="s">
        <v>3</v>
      </c>
      <c r="B781" s="6">
        <v>8.75</v>
      </c>
      <c r="C781" t="s">
        <v>37</v>
      </c>
      <c r="D781" s="5">
        <v>0.58333333333333337</v>
      </c>
      <c r="E781">
        <v>84</v>
      </c>
    </row>
    <row r="782" spans="1:5" x14ac:dyDescent="0.2">
      <c r="A782" t="s">
        <v>3</v>
      </c>
      <c r="B782" s="6">
        <v>8.75</v>
      </c>
      <c r="C782" t="s">
        <v>37</v>
      </c>
      <c r="D782" s="5">
        <v>0.625</v>
      </c>
      <c r="E782">
        <v>90</v>
      </c>
    </row>
    <row r="783" spans="1:5" x14ac:dyDescent="0.2">
      <c r="A783" t="s">
        <v>3</v>
      </c>
      <c r="B783" s="6">
        <v>8.75</v>
      </c>
      <c r="C783" t="s">
        <v>37</v>
      </c>
      <c r="D783" s="5">
        <v>0.66666666666666663</v>
      </c>
      <c r="E783">
        <v>96</v>
      </c>
    </row>
    <row r="784" spans="1:5" x14ac:dyDescent="0.2">
      <c r="A784" t="s">
        <v>3</v>
      </c>
      <c r="B784" s="6">
        <v>8.75</v>
      </c>
      <c r="C784" t="s">
        <v>37</v>
      </c>
      <c r="D784" s="5">
        <v>0.70833333333333337</v>
      </c>
      <c r="E784">
        <v>102</v>
      </c>
    </row>
    <row r="785" spans="1:5" x14ac:dyDescent="0.2">
      <c r="A785" t="s">
        <v>3</v>
      </c>
      <c r="B785" s="6">
        <v>8.75</v>
      </c>
      <c r="C785" t="s">
        <v>37</v>
      </c>
      <c r="D785" s="5">
        <v>0.75</v>
      </c>
      <c r="E785">
        <v>108</v>
      </c>
    </row>
    <row r="786" spans="1:5" x14ac:dyDescent="0.2">
      <c r="A786" t="s">
        <v>3</v>
      </c>
      <c r="B786" s="6">
        <v>8.75</v>
      </c>
      <c r="C786" t="s">
        <v>37</v>
      </c>
      <c r="D786" s="6">
        <v>0.79166666666666663</v>
      </c>
      <c r="E786">
        <v>114</v>
      </c>
    </row>
    <row r="787" spans="1:5" x14ac:dyDescent="0.2">
      <c r="A787" t="s">
        <v>3</v>
      </c>
      <c r="B787" s="6">
        <v>8.75</v>
      </c>
      <c r="C787" t="s">
        <v>37</v>
      </c>
      <c r="D787" s="6">
        <v>0.83333333333333337</v>
      </c>
      <c r="E787">
        <v>120</v>
      </c>
    </row>
    <row r="788" spans="1:5" x14ac:dyDescent="0.2">
      <c r="A788" t="s">
        <v>3</v>
      </c>
      <c r="B788" s="6">
        <v>8.75</v>
      </c>
      <c r="C788" t="s">
        <v>37</v>
      </c>
      <c r="D788" s="6">
        <v>0.875</v>
      </c>
      <c r="E788">
        <v>126</v>
      </c>
    </row>
    <row r="789" spans="1:5" x14ac:dyDescent="0.2">
      <c r="A789" t="s">
        <v>3</v>
      </c>
      <c r="B789" s="6">
        <v>8.75</v>
      </c>
      <c r="C789" t="s">
        <v>37</v>
      </c>
      <c r="D789" s="6">
        <v>0.91666666666666663</v>
      </c>
      <c r="E789">
        <v>132</v>
      </c>
    </row>
    <row r="790" spans="1:5" x14ac:dyDescent="0.2">
      <c r="A790" t="s">
        <v>3</v>
      </c>
      <c r="B790" s="6">
        <v>8.75</v>
      </c>
      <c r="C790" t="s">
        <v>37</v>
      </c>
      <c r="D790" s="6">
        <v>0.95833333333333337</v>
      </c>
      <c r="E790">
        <v>138</v>
      </c>
    </row>
    <row r="791" spans="1:5" x14ac:dyDescent="0.2">
      <c r="A791" t="s">
        <v>3</v>
      </c>
      <c r="B791" s="6">
        <v>8.75</v>
      </c>
      <c r="C791" t="s">
        <v>37</v>
      </c>
      <c r="D791" s="6">
        <v>1</v>
      </c>
      <c r="E791">
        <v>144</v>
      </c>
    </row>
    <row r="792" spans="1:5" x14ac:dyDescent="0.2">
      <c r="A792" t="s">
        <v>3</v>
      </c>
      <c r="B792" s="6">
        <v>8.75</v>
      </c>
      <c r="C792" t="s">
        <v>37</v>
      </c>
      <c r="D792" s="6">
        <v>1.0416666666666667</v>
      </c>
      <c r="E792">
        <v>150</v>
      </c>
    </row>
    <row r="793" spans="1:5" x14ac:dyDescent="0.2">
      <c r="A793" t="s">
        <v>3</v>
      </c>
      <c r="B793" s="6">
        <v>8.75</v>
      </c>
      <c r="C793" t="s">
        <v>37</v>
      </c>
      <c r="D793" s="6">
        <v>1.0833333333333333</v>
      </c>
      <c r="E793">
        <v>156</v>
      </c>
    </row>
    <row r="794" spans="1:5" x14ac:dyDescent="0.2">
      <c r="A794" t="s">
        <v>3</v>
      </c>
      <c r="B794" s="6">
        <v>8.75</v>
      </c>
      <c r="C794" t="s">
        <v>37</v>
      </c>
      <c r="D794" s="6">
        <v>1.125</v>
      </c>
      <c r="E794">
        <v>162</v>
      </c>
    </row>
    <row r="795" spans="1:5" x14ac:dyDescent="0.2">
      <c r="A795" t="s">
        <v>3</v>
      </c>
      <c r="B795" s="6">
        <v>8.75</v>
      </c>
      <c r="C795" t="s">
        <v>37</v>
      </c>
      <c r="D795" s="6">
        <v>1.1666666666666667</v>
      </c>
      <c r="E795">
        <v>168</v>
      </c>
    </row>
    <row r="796" spans="1:5" x14ac:dyDescent="0.2">
      <c r="A796" t="s">
        <v>3</v>
      </c>
      <c r="B796" s="6">
        <v>8.75</v>
      </c>
      <c r="C796" t="s">
        <v>37</v>
      </c>
      <c r="D796" s="6">
        <v>1.2083333333333333</v>
      </c>
      <c r="E796">
        <v>174</v>
      </c>
    </row>
    <row r="797" spans="1:5" x14ac:dyDescent="0.2">
      <c r="A797" t="s">
        <v>3</v>
      </c>
      <c r="B797" s="6">
        <v>8.75</v>
      </c>
      <c r="C797" t="s">
        <v>37</v>
      </c>
      <c r="D797" s="6">
        <v>1.25</v>
      </c>
      <c r="E797">
        <v>180</v>
      </c>
    </row>
    <row r="798" spans="1:5" x14ac:dyDescent="0.2">
      <c r="A798" t="s">
        <v>3</v>
      </c>
      <c r="B798" s="6">
        <v>8.75</v>
      </c>
      <c r="C798" t="s">
        <v>37</v>
      </c>
      <c r="D798" s="6">
        <v>1.2916666666666667</v>
      </c>
      <c r="E798">
        <v>186</v>
      </c>
    </row>
    <row r="799" spans="1:5" x14ac:dyDescent="0.2">
      <c r="A799" t="s">
        <v>3</v>
      </c>
      <c r="B799" s="6">
        <v>8.75</v>
      </c>
      <c r="C799" t="s">
        <v>37</v>
      </c>
      <c r="D799" s="6">
        <v>1.3333333333333333</v>
      </c>
      <c r="E799">
        <v>192</v>
      </c>
    </row>
    <row r="800" spans="1:5" x14ac:dyDescent="0.2">
      <c r="A800" t="s">
        <v>3</v>
      </c>
      <c r="B800" s="6">
        <v>8.75</v>
      </c>
      <c r="C800" t="s">
        <v>37</v>
      </c>
      <c r="D800" s="6">
        <v>1.375</v>
      </c>
      <c r="E800">
        <v>198</v>
      </c>
    </row>
    <row r="801" spans="1:5" x14ac:dyDescent="0.2">
      <c r="A801" t="s">
        <v>3</v>
      </c>
      <c r="B801" s="6">
        <v>8.75</v>
      </c>
      <c r="C801" t="s">
        <v>37</v>
      </c>
      <c r="D801" s="6">
        <v>1.4166666666666667</v>
      </c>
      <c r="E801">
        <v>204</v>
      </c>
    </row>
    <row r="802" spans="1:5" x14ac:dyDescent="0.2">
      <c r="A802" t="s">
        <v>3</v>
      </c>
      <c r="B802" s="6">
        <v>8.75</v>
      </c>
      <c r="C802" t="s">
        <v>37</v>
      </c>
      <c r="D802" s="6">
        <v>1.4583333333333333</v>
      </c>
      <c r="E802">
        <v>210</v>
      </c>
    </row>
    <row r="803" spans="1:5" x14ac:dyDescent="0.2">
      <c r="A803" t="s">
        <v>3</v>
      </c>
      <c r="B803" s="6">
        <v>8.75</v>
      </c>
      <c r="C803" t="s">
        <v>37</v>
      </c>
      <c r="D803" s="6">
        <v>1.5</v>
      </c>
      <c r="E803">
        <v>216</v>
      </c>
    </row>
    <row r="804" spans="1:5" x14ac:dyDescent="0.2">
      <c r="A804" t="s">
        <v>3</v>
      </c>
      <c r="B804" s="6">
        <v>8.75</v>
      </c>
      <c r="C804" t="s">
        <v>37</v>
      </c>
      <c r="D804" s="6">
        <v>1.5416666666666667</v>
      </c>
      <c r="E804">
        <v>222</v>
      </c>
    </row>
    <row r="805" spans="1:5" x14ac:dyDescent="0.2">
      <c r="A805" t="s">
        <v>3</v>
      </c>
      <c r="B805" s="6">
        <v>8.75</v>
      </c>
      <c r="C805" t="s">
        <v>37</v>
      </c>
      <c r="D805" s="6">
        <v>1.5833333333333333</v>
      </c>
      <c r="E805">
        <v>228</v>
      </c>
    </row>
    <row r="806" spans="1:5" x14ac:dyDescent="0.2">
      <c r="A806" t="s">
        <v>3</v>
      </c>
      <c r="B806" s="6">
        <v>8.75</v>
      </c>
      <c r="C806" t="s">
        <v>37</v>
      </c>
      <c r="D806" s="6">
        <v>1.625</v>
      </c>
      <c r="E806">
        <v>234</v>
      </c>
    </row>
    <row r="807" spans="1:5" x14ac:dyDescent="0.2">
      <c r="A807" t="s">
        <v>3</v>
      </c>
      <c r="B807" s="6">
        <v>8.75</v>
      </c>
      <c r="C807" t="s">
        <v>37</v>
      </c>
      <c r="D807" s="6">
        <v>1.6666666666666667</v>
      </c>
      <c r="E807">
        <v>240</v>
      </c>
    </row>
    <row r="808" spans="1:5" x14ac:dyDescent="0.2">
      <c r="A808" t="s">
        <v>3</v>
      </c>
      <c r="B808" s="6">
        <v>8.75</v>
      </c>
      <c r="C808" t="s">
        <v>37</v>
      </c>
      <c r="D808" s="6">
        <v>1.7083333333333333</v>
      </c>
      <c r="E808">
        <v>246</v>
      </c>
    </row>
    <row r="809" spans="1:5" x14ac:dyDescent="0.2">
      <c r="A809" t="s">
        <v>3</v>
      </c>
      <c r="B809" s="6">
        <v>8.75</v>
      </c>
      <c r="C809" t="s">
        <v>37</v>
      </c>
      <c r="D809" s="6">
        <v>1.75</v>
      </c>
      <c r="E809">
        <v>252</v>
      </c>
    </row>
    <row r="810" spans="1:5" x14ac:dyDescent="0.2">
      <c r="A810" t="s">
        <v>3</v>
      </c>
      <c r="B810" s="6">
        <v>8.75</v>
      </c>
      <c r="C810" t="s">
        <v>37</v>
      </c>
      <c r="D810" s="6">
        <v>1.7916666666666667</v>
      </c>
      <c r="E810">
        <v>258</v>
      </c>
    </row>
    <row r="811" spans="1:5" x14ac:dyDescent="0.2">
      <c r="A811" t="s">
        <v>3</v>
      </c>
      <c r="B811" s="6">
        <v>8.75</v>
      </c>
      <c r="C811" t="s">
        <v>37</v>
      </c>
      <c r="D811" s="6">
        <v>1.8333333333333333</v>
      </c>
      <c r="E811">
        <v>264</v>
      </c>
    </row>
    <row r="812" spans="1:5" x14ac:dyDescent="0.2">
      <c r="A812" t="s">
        <v>3</v>
      </c>
      <c r="B812" s="6">
        <v>8.75</v>
      </c>
      <c r="C812" t="s">
        <v>37</v>
      </c>
      <c r="D812" s="6">
        <v>1.875</v>
      </c>
      <c r="E812">
        <v>270</v>
      </c>
    </row>
    <row r="813" spans="1:5" x14ac:dyDescent="0.2">
      <c r="A813" t="s">
        <v>3</v>
      </c>
      <c r="B813" s="6">
        <v>8.75</v>
      </c>
      <c r="C813" t="s">
        <v>37</v>
      </c>
      <c r="D813" s="6">
        <v>1.9166666666666667</v>
      </c>
      <c r="E813">
        <v>276</v>
      </c>
    </row>
    <row r="814" spans="1:5" x14ac:dyDescent="0.2">
      <c r="A814" t="s">
        <v>3</v>
      </c>
      <c r="B814" s="6">
        <v>8.75</v>
      </c>
      <c r="C814" t="s">
        <v>37</v>
      </c>
      <c r="D814" s="6">
        <v>1.9583333333333333</v>
      </c>
      <c r="E814">
        <v>282</v>
      </c>
    </row>
    <row r="815" spans="1:5" x14ac:dyDescent="0.2">
      <c r="A815" t="s">
        <v>3</v>
      </c>
      <c r="B815" s="6">
        <v>8.75</v>
      </c>
      <c r="C815" t="s">
        <v>37</v>
      </c>
      <c r="D815" s="6">
        <v>2</v>
      </c>
      <c r="E815">
        <v>288</v>
      </c>
    </row>
    <row r="816" spans="1:5" x14ac:dyDescent="0.2">
      <c r="A816" t="s">
        <v>3</v>
      </c>
      <c r="B816" s="6">
        <v>8.75</v>
      </c>
      <c r="C816" t="s">
        <v>37</v>
      </c>
      <c r="D816" s="6">
        <v>2.0416666666666665</v>
      </c>
      <c r="E816">
        <v>294</v>
      </c>
    </row>
    <row r="817" spans="1:5" x14ac:dyDescent="0.2">
      <c r="A817" t="s">
        <v>3</v>
      </c>
      <c r="B817" s="6">
        <v>8.75</v>
      </c>
      <c r="C817" t="s">
        <v>37</v>
      </c>
      <c r="D817" s="6">
        <v>2.0833333333333335</v>
      </c>
      <c r="E817">
        <v>300</v>
      </c>
    </row>
    <row r="818" spans="1:5" x14ac:dyDescent="0.2">
      <c r="A818" t="s">
        <v>3</v>
      </c>
      <c r="B818" s="6">
        <v>8.75</v>
      </c>
      <c r="C818" t="s">
        <v>37</v>
      </c>
      <c r="D818" s="6">
        <v>2.125</v>
      </c>
      <c r="E818">
        <v>306</v>
      </c>
    </row>
    <row r="819" spans="1:5" x14ac:dyDescent="0.2">
      <c r="A819" t="s">
        <v>3</v>
      </c>
      <c r="B819" s="6">
        <v>8.75</v>
      </c>
      <c r="C819" t="s">
        <v>37</v>
      </c>
      <c r="D819" s="6">
        <v>2.1666666666666665</v>
      </c>
      <c r="E819">
        <v>312</v>
      </c>
    </row>
    <row r="820" spans="1:5" x14ac:dyDescent="0.2">
      <c r="A820" t="s">
        <v>3</v>
      </c>
      <c r="B820" s="6">
        <v>8.75</v>
      </c>
      <c r="C820" t="s">
        <v>37</v>
      </c>
      <c r="D820" s="6">
        <v>2.2083333333333335</v>
      </c>
      <c r="E820">
        <v>318</v>
      </c>
    </row>
    <row r="821" spans="1:5" x14ac:dyDescent="0.2">
      <c r="A821" t="s">
        <v>3</v>
      </c>
      <c r="B821" s="6">
        <v>8.75</v>
      </c>
      <c r="C821" t="s">
        <v>37</v>
      </c>
      <c r="D821" s="6">
        <v>2.25</v>
      </c>
      <c r="E821">
        <v>324</v>
      </c>
    </row>
    <row r="822" spans="1:5" x14ac:dyDescent="0.2">
      <c r="A822" t="s">
        <v>3</v>
      </c>
      <c r="B822" s="6">
        <v>8.75</v>
      </c>
      <c r="C822" t="s">
        <v>37</v>
      </c>
      <c r="D822" s="6">
        <v>2.2916666666666665</v>
      </c>
      <c r="E822">
        <v>330</v>
      </c>
    </row>
    <row r="823" spans="1:5" x14ac:dyDescent="0.2">
      <c r="A823" t="s">
        <v>3</v>
      </c>
      <c r="B823" s="6">
        <v>8.75</v>
      </c>
      <c r="C823" t="s">
        <v>37</v>
      </c>
      <c r="D823" s="6">
        <v>2.3333333333333335</v>
      </c>
      <c r="E823">
        <v>336</v>
      </c>
    </row>
    <row r="824" spans="1:5" x14ac:dyDescent="0.2">
      <c r="A824" t="s">
        <v>3</v>
      </c>
      <c r="B824" s="6">
        <v>8.75</v>
      </c>
      <c r="C824" t="s">
        <v>37</v>
      </c>
      <c r="D824" s="6">
        <v>2.375</v>
      </c>
      <c r="E824">
        <v>342</v>
      </c>
    </row>
    <row r="825" spans="1:5" x14ac:dyDescent="0.2">
      <c r="A825" t="s">
        <v>3</v>
      </c>
      <c r="B825" s="6">
        <v>8.75</v>
      </c>
      <c r="C825" t="s">
        <v>37</v>
      </c>
      <c r="D825" s="6">
        <v>2.4166666666666665</v>
      </c>
      <c r="E825">
        <v>348</v>
      </c>
    </row>
    <row r="826" spans="1:5" x14ac:dyDescent="0.2">
      <c r="A826" t="s">
        <v>3</v>
      </c>
      <c r="B826" s="6">
        <v>8.75</v>
      </c>
      <c r="C826" t="s">
        <v>37</v>
      </c>
      <c r="D826" s="6">
        <v>2.4583333333333335</v>
      </c>
      <c r="E826">
        <v>354</v>
      </c>
    </row>
    <row r="827" spans="1:5" x14ac:dyDescent="0.2">
      <c r="A827" t="s">
        <v>3</v>
      </c>
      <c r="B827" s="6">
        <v>8.75</v>
      </c>
      <c r="C827" t="s">
        <v>37</v>
      </c>
      <c r="D827" s="6">
        <v>2.5</v>
      </c>
      <c r="E827">
        <v>360</v>
      </c>
    </row>
    <row r="828" spans="1:5" x14ac:dyDescent="0.2">
      <c r="A828" t="s">
        <v>3</v>
      </c>
      <c r="B828" s="6">
        <v>8.75</v>
      </c>
      <c r="C828" t="s">
        <v>37</v>
      </c>
      <c r="D828" s="6">
        <v>2.5416666666666665</v>
      </c>
      <c r="E828">
        <v>366</v>
      </c>
    </row>
    <row r="829" spans="1:5" x14ac:dyDescent="0.2">
      <c r="A829" t="s">
        <v>3</v>
      </c>
      <c r="B829" s="6">
        <v>8.75</v>
      </c>
      <c r="C829" t="s">
        <v>37</v>
      </c>
      <c r="D829" s="6">
        <v>2.5833333333333335</v>
      </c>
      <c r="E829">
        <v>372</v>
      </c>
    </row>
    <row r="830" spans="1:5" x14ac:dyDescent="0.2">
      <c r="A830" t="s">
        <v>3</v>
      </c>
      <c r="B830" s="6">
        <v>8.75</v>
      </c>
      <c r="C830" t="s">
        <v>37</v>
      </c>
      <c r="D830" s="6">
        <v>2.625</v>
      </c>
      <c r="E830">
        <v>378</v>
      </c>
    </row>
    <row r="831" spans="1:5" x14ac:dyDescent="0.2">
      <c r="A831" t="s">
        <v>3</v>
      </c>
      <c r="B831" s="6">
        <v>8.75</v>
      </c>
      <c r="C831" t="s">
        <v>37</v>
      </c>
      <c r="D831" s="6">
        <v>2.6666666666666665</v>
      </c>
      <c r="E831">
        <v>384</v>
      </c>
    </row>
    <row r="832" spans="1:5" x14ac:dyDescent="0.2">
      <c r="A832" t="s">
        <v>3</v>
      </c>
      <c r="B832" s="6">
        <v>8.75</v>
      </c>
      <c r="C832" t="s">
        <v>37</v>
      </c>
      <c r="D832" s="6">
        <v>2.7083333333333335</v>
      </c>
      <c r="E832">
        <v>390</v>
      </c>
    </row>
    <row r="833" spans="1:5" x14ac:dyDescent="0.2">
      <c r="A833" t="s">
        <v>3</v>
      </c>
      <c r="B833" s="6">
        <v>8.75</v>
      </c>
      <c r="C833" t="s">
        <v>37</v>
      </c>
      <c r="D833" s="6">
        <v>2.75</v>
      </c>
      <c r="E833">
        <v>396</v>
      </c>
    </row>
    <row r="834" spans="1:5" x14ac:dyDescent="0.2">
      <c r="A834" t="s">
        <v>3</v>
      </c>
      <c r="B834" s="6">
        <v>8.75</v>
      </c>
      <c r="C834" t="s">
        <v>37</v>
      </c>
      <c r="D834" s="6">
        <v>2.7916666666666665</v>
      </c>
      <c r="E834">
        <v>402</v>
      </c>
    </row>
    <row r="835" spans="1:5" x14ac:dyDescent="0.2">
      <c r="A835" t="s">
        <v>3</v>
      </c>
      <c r="B835" s="6">
        <v>8.75</v>
      </c>
      <c r="C835" t="s">
        <v>37</v>
      </c>
      <c r="D835" s="6">
        <v>2.8333333333333335</v>
      </c>
      <c r="E835">
        <v>408</v>
      </c>
    </row>
    <row r="836" spans="1:5" x14ac:dyDescent="0.2">
      <c r="A836" t="s">
        <v>3</v>
      </c>
      <c r="B836" s="6">
        <v>8.75</v>
      </c>
      <c r="C836" t="s">
        <v>37</v>
      </c>
      <c r="D836" s="6">
        <v>2.875</v>
      </c>
      <c r="E836">
        <v>414</v>
      </c>
    </row>
    <row r="837" spans="1:5" x14ac:dyDescent="0.2">
      <c r="A837" t="s">
        <v>3</v>
      </c>
      <c r="B837" s="6">
        <v>8.75</v>
      </c>
      <c r="C837" t="s">
        <v>37</v>
      </c>
      <c r="D837" s="6">
        <v>2.9166666666666665</v>
      </c>
      <c r="E837">
        <v>420</v>
      </c>
    </row>
    <row r="838" spans="1:5" x14ac:dyDescent="0.2">
      <c r="A838" t="s">
        <v>3</v>
      </c>
      <c r="B838" s="6">
        <v>8.75</v>
      </c>
      <c r="C838" t="s">
        <v>37</v>
      </c>
      <c r="D838" s="6">
        <v>2.9583333333333335</v>
      </c>
      <c r="E838">
        <v>426</v>
      </c>
    </row>
    <row r="839" spans="1:5" x14ac:dyDescent="0.2">
      <c r="A839" t="s">
        <v>3</v>
      </c>
      <c r="B839" s="6">
        <v>8.75</v>
      </c>
      <c r="C839" t="s">
        <v>37</v>
      </c>
      <c r="D839" s="6">
        <v>3</v>
      </c>
      <c r="E839">
        <v>432</v>
      </c>
    </row>
    <row r="840" spans="1:5" x14ac:dyDescent="0.2">
      <c r="A840" t="s">
        <v>3</v>
      </c>
      <c r="B840" s="6">
        <v>8.75</v>
      </c>
      <c r="C840" t="s">
        <v>37</v>
      </c>
      <c r="D840" s="6">
        <v>3.0416666666666665</v>
      </c>
      <c r="E840">
        <v>438</v>
      </c>
    </row>
    <row r="841" spans="1:5" x14ac:dyDescent="0.2">
      <c r="A841" t="s">
        <v>3</v>
      </c>
      <c r="B841" s="6">
        <v>8.75</v>
      </c>
      <c r="C841" t="s">
        <v>37</v>
      </c>
      <c r="D841" s="6">
        <v>3.0833333333333335</v>
      </c>
      <c r="E841">
        <v>444</v>
      </c>
    </row>
    <row r="842" spans="1:5" x14ac:dyDescent="0.2">
      <c r="A842" t="s">
        <v>3</v>
      </c>
      <c r="B842" s="6">
        <v>8.75</v>
      </c>
      <c r="C842" t="s">
        <v>37</v>
      </c>
      <c r="D842" s="6">
        <v>3.125</v>
      </c>
      <c r="E842">
        <v>450</v>
      </c>
    </row>
    <row r="843" spans="1:5" x14ac:dyDescent="0.2">
      <c r="A843" t="s">
        <v>3</v>
      </c>
      <c r="B843" s="6">
        <v>8.75</v>
      </c>
      <c r="C843" t="s">
        <v>37</v>
      </c>
      <c r="D843" s="6">
        <v>3.1666666666666665</v>
      </c>
      <c r="E843">
        <v>456</v>
      </c>
    </row>
    <row r="844" spans="1:5" x14ac:dyDescent="0.2">
      <c r="A844" t="s">
        <v>3</v>
      </c>
      <c r="B844" s="6">
        <v>8.75</v>
      </c>
      <c r="C844" t="s">
        <v>37</v>
      </c>
      <c r="D844" s="6">
        <v>3.2083333333333335</v>
      </c>
      <c r="E844">
        <v>462</v>
      </c>
    </row>
    <row r="845" spans="1:5" x14ac:dyDescent="0.2">
      <c r="A845" t="s">
        <v>3</v>
      </c>
      <c r="B845" s="6">
        <v>8.75</v>
      </c>
      <c r="C845" t="s">
        <v>37</v>
      </c>
      <c r="D845" s="6">
        <v>3.25</v>
      </c>
      <c r="E845">
        <v>468</v>
      </c>
    </row>
    <row r="846" spans="1:5" x14ac:dyDescent="0.2">
      <c r="A846" t="s">
        <v>3</v>
      </c>
      <c r="B846" s="6">
        <v>8.75</v>
      </c>
      <c r="C846" t="s">
        <v>37</v>
      </c>
      <c r="D846" s="6">
        <v>3.2916666666666665</v>
      </c>
      <c r="E846">
        <v>474</v>
      </c>
    </row>
    <row r="847" spans="1:5" x14ac:dyDescent="0.2">
      <c r="A847" t="s">
        <v>3</v>
      </c>
      <c r="B847" s="6">
        <v>8.75</v>
      </c>
      <c r="C847" t="s">
        <v>37</v>
      </c>
      <c r="D847" s="6">
        <v>3.3333333333333335</v>
      </c>
      <c r="E847">
        <v>480</v>
      </c>
    </row>
    <row r="848" spans="1:5" x14ac:dyDescent="0.2">
      <c r="A848" t="s">
        <v>3</v>
      </c>
      <c r="B848" s="6">
        <v>8.75</v>
      </c>
      <c r="C848" t="s">
        <v>37</v>
      </c>
      <c r="D848" s="6">
        <v>3.375</v>
      </c>
      <c r="E848">
        <v>486</v>
      </c>
    </row>
    <row r="849" spans="1:5" x14ac:dyDescent="0.2">
      <c r="A849" t="s">
        <v>3</v>
      </c>
      <c r="B849" s="6">
        <v>8.75</v>
      </c>
      <c r="C849" t="s">
        <v>37</v>
      </c>
      <c r="D849" s="6">
        <v>3.4166666666666665</v>
      </c>
      <c r="E849">
        <v>492</v>
      </c>
    </row>
    <row r="850" spans="1:5" x14ac:dyDescent="0.2">
      <c r="A850" t="s">
        <v>3</v>
      </c>
      <c r="B850" s="6">
        <v>8.75</v>
      </c>
      <c r="C850" t="s">
        <v>37</v>
      </c>
      <c r="D850" s="6">
        <v>3.4583333333333335</v>
      </c>
      <c r="E850">
        <v>498</v>
      </c>
    </row>
    <row r="851" spans="1:5" x14ac:dyDescent="0.2">
      <c r="A851" t="s">
        <v>3</v>
      </c>
      <c r="B851" s="6">
        <v>8.75</v>
      </c>
      <c r="C851" t="s">
        <v>37</v>
      </c>
      <c r="D851" s="6">
        <v>3.5</v>
      </c>
      <c r="E851">
        <v>504</v>
      </c>
    </row>
    <row r="852" spans="1:5" x14ac:dyDescent="0.2">
      <c r="A852" t="s">
        <v>3</v>
      </c>
      <c r="B852" s="6">
        <v>8.75</v>
      </c>
      <c r="C852" t="s">
        <v>37</v>
      </c>
      <c r="D852" s="6">
        <v>3.5416666666666665</v>
      </c>
      <c r="E852">
        <v>510</v>
      </c>
    </row>
    <row r="853" spans="1:5" x14ac:dyDescent="0.2">
      <c r="A853" t="s">
        <v>3</v>
      </c>
      <c r="B853" s="6">
        <v>8.75</v>
      </c>
      <c r="C853" t="s">
        <v>37</v>
      </c>
      <c r="D853" s="6">
        <v>3.5833333333333335</v>
      </c>
      <c r="E853">
        <v>516</v>
      </c>
    </row>
    <row r="854" spans="1:5" x14ac:dyDescent="0.2">
      <c r="A854" t="s">
        <v>3</v>
      </c>
      <c r="B854" s="6">
        <v>8.75</v>
      </c>
      <c r="C854" t="s">
        <v>37</v>
      </c>
      <c r="D854" s="6">
        <v>3.625</v>
      </c>
      <c r="E854">
        <v>522</v>
      </c>
    </row>
    <row r="855" spans="1:5" x14ac:dyDescent="0.2">
      <c r="A855" t="s">
        <v>3</v>
      </c>
      <c r="B855" s="6">
        <v>8.75</v>
      </c>
      <c r="C855" t="s">
        <v>37</v>
      </c>
      <c r="D855" s="6">
        <v>3.6666666666666665</v>
      </c>
      <c r="E855">
        <v>528</v>
      </c>
    </row>
    <row r="856" spans="1:5" x14ac:dyDescent="0.2">
      <c r="A856" t="s">
        <v>3</v>
      </c>
      <c r="B856" s="6">
        <v>8.75</v>
      </c>
      <c r="C856" t="s">
        <v>37</v>
      </c>
      <c r="D856" s="6">
        <v>3.7083333333333335</v>
      </c>
      <c r="E856">
        <v>534</v>
      </c>
    </row>
    <row r="857" spans="1:5" x14ac:dyDescent="0.2">
      <c r="A857" t="s">
        <v>3</v>
      </c>
      <c r="B857" s="6">
        <v>8.75</v>
      </c>
      <c r="C857" t="s">
        <v>37</v>
      </c>
      <c r="D857" s="6">
        <v>3.75</v>
      </c>
      <c r="E857">
        <v>540</v>
      </c>
    </row>
    <row r="858" spans="1:5" x14ac:dyDescent="0.2">
      <c r="A858" t="s">
        <v>3</v>
      </c>
      <c r="B858" s="6">
        <v>8.75</v>
      </c>
      <c r="C858" t="s">
        <v>37</v>
      </c>
      <c r="D858" s="6">
        <v>3.7916666666666665</v>
      </c>
      <c r="E858">
        <v>546</v>
      </c>
    </row>
    <row r="859" spans="1:5" x14ac:dyDescent="0.2">
      <c r="A859" t="s">
        <v>3</v>
      </c>
      <c r="B859" s="6">
        <v>8.75</v>
      </c>
      <c r="C859" t="s">
        <v>37</v>
      </c>
      <c r="D859" s="6">
        <v>3.8333333333333335</v>
      </c>
      <c r="E859">
        <v>552</v>
      </c>
    </row>
    <row r="860" spans="1:5" x14ac:dyDescent="0.2">
      <c r="A860" t="s">
        <v>3</v>
      </c>
      <c r="B860" s="6">
        <v>8.75</v>
      </c>
      <c r="C860" t="s">
        <v>37</v>
      </c>
      <c r="D860" s="6">
        <v>3.875</v>
      </c>
      <c r="E860">
        <v>558</v>
      </c>
    </row>
    <row r="861" spans="1:5" x14ac:dyDescent="0.2">
      <c r="A861" t="s">
        <v>3</v>
      </c>
      <c r="B861" s="6">
        <v>8.75</v>
      </c>
      <c r="C861" t="s">
        <v>37</v>
      </c>
      <c r="D861" s="6">
        <v>3.9166666666666665</v>
      </c>
      <c r="E861">
        <v>564</v>
      </c>
    </row>
    <row r="862" spans="1:5" x14ac:dyDescent="0.2">
      <c r="A862" t="s">
        <v>3</v>
      </c>
      <c r="B862" s="6">
        <v>8.75</v>
      </c>
      <c r="C862" t="s">
        <v>37</v>
      </c>
      <c r="D862" s="6">
        <v>3.9583333333333335</v>
      </c>
      <c r="E862">
        <v>570</v>
      </c>
    </row>
    <row r="863" spans="1:5" x14ac:dyDescent="0.2">
      <c r="A863" t="s">
        <v>3</v>
      </c>
      <c r="B863" s="6">
        <v>8.75</v>
      </c>
      <c r="C863" t="s">
        <v>37</v>
      </c>
      <c r="D863" s="6">
        <v>4</v>
      </c>
      <c r="E863">
        <v>576</v>
      </c>
    </row>
    <row r="864" spans="1:5" x14ac:dyDescent="0.2">
      <c r="A864" t="s">
        <v>3</v>
      </c>
      <c r="B864" s="6">
        <v>8.75</v>
      </c>
      <c r="C864" t="s">
        <v>37</v>
      </c>
      <c r="D864" s="6">
        <v>4.041666666666667</v>
      </c>
      <c r="E864">
        <v>582</v>
      </c>
    </row>
    <row r="865" spans="1:5" x14ac:dyDescent="0.2">
      <c r="A865" t="s">
        <v>3</v>
      </c>
      <c r="B865" s="6">
        <v>8.75</v>
      </c>
      <c r="C865" t="s">
        <v>37</v>
      </c>
      <c r="D865" s="6">
        <v>4.083333333333333</v>
      </c>
      <c r="E865">
        <v>588</v>
      </c>
    </row>
    <row r="866" spans="1:5" x14ac:dyDescent="0.2">
      <c r="A866" t="s">
        <v>3</v>
      </c>
      <c r="B866" s="6">
        <v>8.75</v>
      </c>
      <c r="C866" t="s">
        <v>37</v>
      </c>
      <c r="D866" s="6">
        <v>4.125</v>
      </c>
      <c r="E866">
        <v>594</v>
      </c>
    </row>
    <row r="867" spans="1:5" x14ac:dyDescent="0.2">
      <c r="A867" t="s">
        <v>3</v>
      </c>
      <c r="B867" s="6">
        <v>8.75</v>
      </c>
      <c r="C867" t="s">
        <v>37</v>
      </c>
      <c r="D867" s="6">
        <v>4.166666666666667</v>
      </c>
      <c r="E867">
        <v>600</v>
      </c>
    </row>
    <row r="868" spans="1:5" x14ac:dyDescent="0.2">
      <c r="A868" t="s">
        <v>3</v>
      </c>
      <c r="B868" s="6">
        <v>8.75</v>
      </c>
      <c r="C868" t="s">
        <v>37</v>
      </c>
      <c r="D868" s="6">
        <v>4.208333333333333</v>
      </c>
      <c r="E868">
        <v>606</v>
      </c>
    </row>
    <row r="869" spans="1:5" x14ac:dyDescent="0.2">
      <c r="A869" t="s">
        <v>3</v>
      </c>
      <c r="B869" s="6">
        <v>8.75</v>
      </c>
      <c r="C869" t="s">
        <v>37</v>
      </c>
      <c r="D869" s="6">
        <v>4.25</v>
      </c>
      <c r="E869">
        <v>612</v>
      </c>
    </row>
    <row r="870" spans="1:5" x14ac:dyDescent="0.2">
      <c r="A870" t="s">
        <v>3</v>
      </c>
      <c r="B870" s="6">
        <v>8.75</v>
      </c>
      <c r="C870" t="s">
        <v>37</v>
      </c>
      <c r="D870" s="6">
        <v>4.291666666666667</v>
      </c>
      <c r="E870">
        <v>618</v>
      </c>
    </row>
    <row r="871" spans="1:5" x14ac:dyDescent="0.2">
      <c r="A871" t="s">
        <v>3</v>
      </c>
      <c r="B871" s="6">
        <v>8.75</v>
      </c>
      <c r="C871" t="s">
        <v>37</v>
      </c>
      <c r="D871" s="6">
        <v>4.333333333333333</v>
      </c>
      <c r="E871">
        <v>624</v>
      </c>
    </row>
    <row r="872" spans="1:5" x14ac:dyDescent="0.2">
      <c r="A872" t="s">
        <v>3</v>
      </c>
      <c r="B872" s="6">
        <v>8.75</v>
      </c>
      <c r="C872" t="s">
        <v>37</v>
      </c>
      <c r="D872" s="6">
        <v>4.375</v>
      </c>
      <c r="E872">
        <v>630</v>
      </c>
    </row>
    <row r="873" spans="1:5" x14ac:dyDescent="0.2">
      <c r="A873" t="s">
        <v>3</v>
      </c>
      <c r="B873" s="6">
        <v>8.75</v>
      </c>
      <c r="C873" t="s">
        <v>37</v>
      </c>
      <c r="D873" s="6">
        <v>4.416666666666667</v>
      </c>
      <c r="E873">
        <v>636</v>
      </c>
    </row>
    <row r="874" spans="1:5" x14ac:dyDescent="0.2">
      <c r="A874" t="s">
        <v>3</v>
      </c>
      <c r="B874" s="6">
        <v>8.75</v>
      </c>
      <c r="C874" t="s">
        <v>37</v>
      </c>
      <c r="D874" s="6">
        <v>4.458333333333333</v>
      </c>
      <c r="E874">
        <v>642</v>
      </c>
    </row>
    <row r="875" spans="1:5" x14ac:dyDescent="0.2">
      <c r="A875" t="s">
        <v>3</v>
      </c>
      <c r="B875" s="6">
        <v>8.75</v>
      </c>
      <c r="C875" t="s">
        <v>37</v>
      </c>
      <c r="D875" s="6">
        <v>4.5</v>
      </c>
      <c r="E875">
        <v>648</v>
      </c>
    </row>
    <row r="876" spans="1:5" x14ac:dyDescent="0.2">
      <c r="A876" t="s">
        <v>3</v>
      </c>
      <c r="B876" s="6">
        <v>8.75</v>
      </c>
      <c r="C876" t="s">
        <v>37</v>
      </c>
      <c r="D876" s="6">
        <v>4.541666666666667</v>
      </c>
      <c r="E876">
        <v>654</v>
      </c>
    </row>
    <row r="877" spans="1:5" x14ac:dyDescent="0.2">
      <c r="A877" t="s">
        <v>3</v>
      </c>
      <c r="B877" s="6">
        <v>8.75</v>
      </c>
      <c r="C877" t="s">
        <v>37</v>
      </c>
      <c r="D877" s="6">
        <v>4.583333333333333</v>
      </c>
      <c r="E877">
        <v>660</v>
      </c>
    </row>
    <row r="878" spans="1:5" x14ac:dyDescent="0.2">
      <c r="A878" t="s">
        <v>3</v>
      </c>
      <c r="B878" s="6">
        <v>8.75</v>
      </c>
      <c r="C878" t="s">
        <v>37</v>
      </c>
      <c r="D878" s="6">
        <v>4.625</v>
      </c>
      <c r="E878">
        <v>666</v>
      </c>
    </row>
    <row r="879" spans="1:5" x14ac:dyDescent="0.2">
      <c r="A879" t="s">
        <v>3</v>
      </c>
      <c r="B879" s="6">
        <v>8.75</v>
      </c>
      <c r="C879" t="s">
        <v>37</v>
      </c>
      <c r="D879" s="6">
        <v>4.666666666666667</v>
      </c>
      <c r="E879">
        <v>672</v>
      </c>
    </row>
    <row r="880" spans="1:5" x14ac:dyDescent="0.2">
      <c r="A880" t="s">
        <v>3</v>
      </c>
      <c r="B880" s="6">
        <v>8.75</v>
      </c>
      <c r="C880" t="s">
        <v>37</v>
      </c>
      <c r="D880" s="6">
        <v>4.708333333333333</v>
      </c>
      <c r="E880">
        <v>678</v>
      </c>
    </row>
    <row r="881" spans="1:5" x14ac:dyDescent="0.2">
      <c r="A881" t="s">
        <v>3</v>
      </c>
      <c r="B881" s="6">
        <v>8.75</v>
      </c>
      <c r="C881" t="s">
        <v>37</v>
      </c>
      <c r="D881" s="6">
        <v>4.75</v>
      </c>
      <c r="E881">
        <v>684</v>
      </c>
    </row>
    <row r="882" spans="1:5" x14ac:dyDescent="0.2">
      <c r="A882" t="s">
        <v>3</v>
      </c>
      <c r="B882" s="6">
        <v>8.75</v>
      </c>
      <c r="C882" t="s">
        <v>37</v>
      </c>
      <c r="D882" s="6">
        <v>4.791666666666667</v>
      </c>
      <c r="E882">
        <v>690</v>
      </c>
    </row>
    <row r="883" spans="1:5" x14ac:dyDescent="0.2">
      <c r="A883" t="s">
        <v>3</v>
      </c>
      <c r="B883" s="6">
        <v>8.75</v>
      </c>
      <c r="C883" t="s">
        <v>37</v>
      </c>
      <c r="D883" s="6">
        <v>4.833333333333333</v>
      </c>
      <c r="E883">
        <v>696</v>
      </c>
    </row>
    <row r="884" spans="1:5" x14ac:dyDescent="0.2">
      <c r="A884" t="s">
        <v>3</v>
      </c>
      <c r="B884" s="6">
        <v>8.75</v>
      </c>
      <c r="C884" t="s">
        <v>37</v>
      </c>
      <c r="D884" s="6">
        <v>4.875</v>
      </c>
      <c r="E884">
        <v>702</v>
      </c>
    </row>
    <row r="885" spans="1:5" x14ac:dyDescent="0.2">
      <c r="A885" t="s">
        <v>3</v>
      </c>
      <c r="B885" s="6">
        <v>8.75</v>
      </c>
      <c r="C885" t="s">
        <v>37</v>
      </c>
      <c r="D885" s="6">
        <v>4.916666666666667</v>
      </c>
      <c r="E885">
        <v>708</v>
      </c>
    </row>
    <row r="886" spans="1:5" x14ac:dyDescent="0.2">
      <c r="A886" t="s">
        <v>3</v>
      </c>
      <c r="B886" s="6">
        <v>8.75</v>
      </c>
      <c r="C886" t="s">
        <v>37</v>
      </c>
      <c r="D886" s="6">
        <v>4.958333333333333</v>
      </c>
      <c r="E886">
        <v>714</v>
      </c>
    </row>
    <row r="887" spans="1:5" x14ac:dyDescent="0.2">
      <c r="A887" t="s">
        <v>3</v>
      </c>
      <c r="B887" s="6">
        <v>8.75</v>
      </c>
      <c r="C887" t="s">
        <v>37</v>
      </c>
      <c r="D887" s="6">
        <v>5</v>
      </c>
      <c r="E887">
        <v>720</v>
      </c>
    </row>
    <row r="888" spans="1:5" x14ac:dyDescent="0.2">
      <c r="A888" t="s">
        <v>3</v>
      </c>
      <c r="B888" s="6">
        <v>8.75</v>
      </c>
      <c r="C888" t="s">
        <v>37</v>
      </c>
      <c r="D888" s="6">
        <v>5.041666666666667</v>
      </c>
      <c r="E888">
        <v>726</v>
      </c>
    </row>
    <row r="889" spans="1:5" x14ac:dyDescent="0.2">
      <c r="A889" t="s">
        <v>3</v>
      </c>
      <c r="B889" s="6">
        <v>8.75</v>
      </c>
      <c r="C889" t="s">
        <v>37</v>
      </c>
      <c r="D889" s="6">
        <v>5.083333333333333</v>
      </c>
      <c r="E889">
        <v>732</v>
      </c>
    </row>
    <row r="890" spans="1:5" x14ac:dyDescent="0.2">
      <c r="A890" t="s">
        <v>3</v>
      </c>
      <c r="B890" s="6">
        <v>8.75</v>
      </c>
      <c r="C890" t="s">
        <v>37</v>
      </c>
      <c r="D890" s="6">
        <v>5.125</v>
      </c>
      <c r="E890">
        <v>738</v>
      </c>
    </row>
    <row r="891" spans="1:5" x14ac:dyDescent="0.2">
      <c r="A891" t="s">
        <v>3</v>
      </c>
      <c r="B891" s="6">
        <v>8.75</v>
      </c>
      <c r="C891" t="s">
        <v>37</v>
      </c>
      <c r="D891" s="6">
        <v>5.166666666666667</v>
      </c>
      <c r="E891">
        <v>744</v>
      </c>
    </row>
    <row r="892" spans="1:5" x14ac:dyDescent="0.2">
      <c r="A892" t="s">
        <v>3</v>
      </c>
      <c r="B892" s="6">
        <v>8.75</v>
      </c>
      <c r="C892" t="s">
        <v>37</v>
      </c>
      <c r="D892" s="6">
        <v>5.208333333333333</v>
      </c>
      <c r="E892">
        <v>750</v>
      </c>
    </row>
    <row r="893" spans="1:5" x14ac:dyDescent="0.2">
      <c r="A893" t="s">
        <v>3</v>
      </c>
      <c r="B893" s="6">
        <v>8.75</v>
      </c>
      <c r="C893" t="s">
        <v>37</v>
      </c>
      <c r="D893" s="6">
        <v>5.25</v>
      </c>
      <c r="E893">
        <v>756</v>
      </c>
    </row>
    <row r="894" spans="1:5" x14ac:dyDescent="0.2">
      <c r="A894" t="s">
        <v>3</v>
      </c>
      <c r="B894" s="6">
        <v>8.75</v>
      </c>
      <c r="C894" t="s">
        <v>37</v>
      </c>
      <c r="D894" s="6">
        <v>5.291666666666667</v>
      </c>
      <c r="E894">
        <v>762</v>
      </c>
    </row>
    <row r="895" spans="1:5" x14ac:dyDescent="0.2">
      <c r="A895" t="s">
        <v>3</v>
      </c>
      <c r="B895" s="6">
        <v>8.75</v>
      </c>
      <c r="C895" t="s">
        <v>37</v>
      </c>
      <c r="D895" s="6">
        <v>5.333333333333333</v>
      </c>
      <c r="E895">
        <v>768</v>
      </c>
    </row>
    <row r="896" spans="1:5" x14ac:dyDescent="0.2">
      <c r="A896" t="s">
        <v>3</v>
      </c>
      <c r="B896" s="6">
        <v>8.75</v>
      </c>
      <c r="C896" t="s">
        <v>37</v>
      </c>
      <c r="D896" s="6">
        <v>5.375</v>
      </c>
      <c r="E896">
        <v>774</v>
      </c>
    </row>
    <row r="897" spans="1:5" x14ac:dyDescent="0.2">
      <c r="A897" t="s">
        <v>3</v>
      </c>
      <c r="B897" s="6">
        <v>8.75</v>
      </c>
      <c r="C897" t="s">
        <v>37</v>
      </c>
      <c r="D897" s="6">
        <v>5.416666666666667</v>
      </c>
      <c r="E897">
        <v>780</v>
      </c>
    </row>
    <row r="898" spans="1:5" x14ac:dyDescent="0.2">
      <c r="A898" t="s">
        <v>3</v>
      </c>
      <c r="B898" s="6">
        <v>8.75</v>
      </c>
      <c r="C898" t="s">
        <v>37</v>
      </c>
      <c r="D898" s="6">
        <v>5.458333333333333</v>
      </c>
      <c r="E898">
        <v>786</v>
      </c>
    </row>
    <row r="899" spans="1:5" x14ac:dyDescent="0.2">
      <c r="A899" t="s">
        <v>3</v>
      </c>
      <c r="B899" s="6">
        <v>8.75</v>
      </c>
      <c r="C899" t="s">
        <v>37</v>
      </c>
      <c r="D899" s="6">
        <v>5.5</v>
      </c>
      <c r="E899">
        <v>792</v>
      </c>
    </row>
    <row r="900" spans="1:5" x14ac:dyDescent="0.2">
      <c r="A900" t="s">
        <v>3</v>
      </c>
      <c r="B900" s="6">
        <v>8.75</v>
      </c>
      <c r="C900" t="s">
        <v>37</v>
      </c>
      <c r="D900" s="6">
        <v>5.541666666666667</v>
      </c>
      <c r="E900">
        <v>798</v>
      </c>
    </row>
    <row r="901" spans="1:5" x14ac:dyDescent="0.2">
      <c r="A901" t="s">
        <v>3</v>
      </c>
      <c r="B901" s="6">
        <v>8.75</v>
      </c>
      <c r="C901" t="s">
        <v>37</v>
      </c>
      <c r="D901" s="6">
        <v>5.583333333333333</v>
      </c>
      <c r="E901">
        <v>804</v>
      </c>
    </row>
    <row r="902" spans="1:5" x14ac:dyDescent="0.2">
      <c r="A902" t="s">
        <v>3</v>
      </c>
      <c r="B902" s="6">
        <v>8.75</v>
      </c>
      <c r="C902" t="s">
        <v>37</v>
      </c>
      <c r="D902" s="6">
        <v>5.625</v>
      </c>
      <c r="E902">
        <v>810</v>
      </c>
    </row>
    <row r="903" spans="1:5" x14ac:dyDescent="0.2">
      <c r="A903" t="s">
        <v>3</v>
      </c>
      <c r="B903" s="6">
        <v>8.75</v>
      </c>
      <c r="C903" t="s">
        <v>37</v>
      </c>
      <c r="D903" s="6">
        <v>5.666666666666667</v>
      </c>
      <c r="E903">
        <v>816</v>
      </c>
    </row>
    <row r="904" spans="1:5" x14ac:dyDescent="0.2">
      <c r="A904" t="s">
        <v>3</v>
      </c>
      <c r="B904" s="6">
        <v>8.75</v>
      </c>
      <c r="C904" t="s">
        <v>37</v>
      </c>
      <c r="D904" s="6">
        <v>5.708333333333333</v>
      </c>
      <c r="E904">
        <v>822</v>
      </c>
    </row>
    <row r="905" spans="1:5" x14ac:dyDescent="0.2">
      <c r="A905" t="s">
        <v>3</v>
      </c>
      <c r="B905" s="6">
        <v>8.75</v>
      </c>
      <c r="C905" t="s">
        <v>37</v>
      </c>
      <c r="D905" s="6">
        <v>5.75</v>
      </c>
      <c r="E905">
        <v>828</v>
      </c>
    </row>
    <row r="906" spans="1:5" x14ac:dyDescent="0.2">
      <c r="A906" t="s">
        <v>3</v>
      </c>
      <c r="B906" s="6">
        <v>8.75</v>
      </c>
      <c r="C906" t="s">
        <v>37</v>
      </c>
      <c r="D906" s="6">
        <v>5.791666666666667</v>
      </c>
      <c r="E906">
        <v>834</v>
      </c>
    </row>
    <row r="907" spans="1:5" x14ac:dyDescent="0.2">
      <c r="A907" t="s">
        <v>3</v>
      </c>
      <c r="B907" s="6">
        <v>8.75</v>
      </c>
      <c r="C907" t="s">
        <v>37</v>
      </c>
      <c r="D907" s="6">
        <v>5.833333333333333</v>
      </c>
      <c r="E907">
        <v>840</v>
      </c>
    </row>
    <row r="908" spans="1:5" x14ac:dyDescent="0.2">
      <c r="A908" t="s">
        <v>3</v>
      </c>
      <c r="B908" s="6">
        <v>8.75</v>
      </c>
      <c r="C908" t="s">
        <v>37</v>
      </c>
      <c r="D908" s="6">
        <v>5.875</v>
      </c>
      <c r="E908">
        <v>846</v>
      </c>
    </row>
    <row r="909" spans="1:5" x14ac:dyDescent="0.2">
      <c r="A909" t="s">
        <v>3</v>
      </c>
      <c r="B909" s="6">
        <v>8.75</v>
      </c>
      <c r="C909" t="s">
        <v>37</v>
      </c>
      <c r="D909" s="6">
        <v>5.916666666666667</v>
      </c>
      <c r="E909">
        <v>852</v>
      </c>
    </row>
    <row r="910" spans="1:5" x14ac:dyDescent="0.2">
      <c r="A910" t="s">
        <v>3</v>
      </c>
      <c r="B910" s="6">
        <v>8.75</v>
      </c>
      <c r="C910" t="s">
        <v>37</v>
      </c>
      <c r="D910" s="6">
        <v>5.958333333333333</v>
      </c>
      <c r="E910">
        <v>858</v>
      </c>
    </row>
    <row r="911" spans="1:5" x14ac:dyDescent="0.2">
      <c r="A911" t="s">
        <v>3</v>
      </c>
      <c r="B911" s="6">
        <v>8.75</v>
      </c>
      <c r="C911" t="s">
        <v>37</v>
      </c>
      <c r="D911" s="6">
        <v>6</v>
      </c>
      <c r="E911">
        <v>864</v>
      </c>
    </row>
    <row r="912" spans="1:5" x14ac:dyDescent="0.2">
      <c r="A912" t="s">
        <v>3</v>
      </c>
      <c r="B912" s="6">
        <v>8.75</v>
      </c>
      <c r="C912" t="s">
        <v>37</v>
      </c>
      <c r="D912" s="6">
        <v>6.041666666666667</v>
      </c>
      <c r="E912">
        <v>865.5</v>
      </c>
    </row>
    <row r="913" spans="1:5" x14ac:dyDescent="0.2">
      <c r="A913" t="s">
        <v>3</v>
      </c>
      <c r="B913" s="6">
        <v>8.75</v>
      </c>
      <c r="C913" t="s">
        <v>37</v>
      </c>
      <c r="D913" s="6">
        <v>6.083333333333333</v>
      </c>
      <c r="E913">
        <v>866.06299999999999</v>
      </c>
    </row>
    <row r="914" spans="1:5" x14ac:dyDescent="0.2">
      <c r="A914" t="s">
        <v>3</v>
      </c>
      <c r="B914" s="6">
        <v>8.75</v>
      </c>
      <c r="C914" t="s">
        <v>37</v>
      </c>
      <c r="D914" s="6">
        <v>6.125</v>
      </c>
      <c r="E914">
        <v>866.30899999999997</v>
      </c>
    </row>
    <row r="915" spans="1:5" x14ac:dyDescent="0.2">
      <c r="A915" t="s">
        <v>3</v>
      </c>
      <c r="B915" s="6">
        <v>8.75</v>
      </c>
      <c r="C915" t="s">
        <v>37</v>
      </c>
      <c r="D915" s="5">
        <v>6.166666666666667</v>
      </c>
      <c r="E915">
        <v>866.42399999999998</v>
      </c>
    </row>
    <row r="916" spans="1:5" x14ac:dyDescent="0.2">
      <c r="A916" t="s">
        <v>3</v>
      </c>
      <c r="B916" s="6">
        <v>8.75</v>
      </c>
      <c r="C916" t="s">
        <v>37</v>
      </c>
      <c r="D916" s="5">
        <v>6.208333333333333</v>
      </c>
      <c r="E916">
        <v>866.53599999999994</v>
      </c>
    </row>
    <row r="917" spans="1:5" x14ac:dyDescent="0.2">
      <c r="A917" t="s">
        <v>3</v>
      </c>
      <c r="B917" s="6">
        <v>8.75</v>
      </c>
      <c r="C917" t="s">
        <v>37</v>
      </c>
      <c r="D917" s="5">
        <v>6.25</v>
      </c>
      <c r="E917">
        <v>866.56299999999999</v>
      </c>
    </row>
    <row r="918" spans="1:5" x14ac:dyDescent="0.2">
      <c r="A918" t="s">
        <v>3</v>
      </c>
      <c r="B918" s="6">
        <v>8.75</v>
      </c>
      <c r="C918" t="s">
        <v>37</v>
      </c>
      <c r="D918" s="5">
        <v>6.291666666666667</v>
      </c>
      <c r="E918">
        <v>866.57600000000002</v>
      </c>
    </row>
    <row r="919" spans="1:5" x14ac:dyDescent="0.2">
      <c r="A919" t="s">
        <v>3</v>
      </c>
      <c r="B919" s="6">
        <v>8.75</v>
      </c>
      <c r="C919" t="s">
        <v>37</v>
      </c>
      <c r="D919" s="5">
        <v>6.333333333333333</v>
      </c>
      <c r="E919">
        <v>866.60299999999995</v>
      </c>
    </row>
    <row r="920" spans="1:5" x14ac:dyDescent="0.2">
      <c r="A920" t="s">
        <v>3</v>
      </c>
      <c r="B920" s="6">
        <v>8.75</v>
      </c>
      <c r="C920" t="s">
        <v>37</v>
      </c>
      <c r="D920" s="5">
        <v>6.375</v>
      </c>
      <c r="E920">
        <v>866.61300000000006</v>
      </c>
    </row>
    <row r="921" spans="1:5" x14ac:dyDescent="0.2">
      <c r="A921" t="s">
        <v>3</v>
      </c>
      <c r="B921" s="6">
        <v>10.333333333333334</v>
      </c>
      <c r="C921" t="s">
        <v>37</v>
      </c>
      <c r="D921" s="5">
        <v>4.1666666666666664E-2</v>
      </c>
      <c r="E921">
        <v>6</v>
      </c>
    </row>
    <row r="922" spans="1:5" x14ac:dyDescent="0.2">
      <c r="A922" t="s">
        <v>3</v>
      </c>
      <c r="B922" s="6">
        <v>10.333333333333334</v>
      </c>
      <c r="C922" t="s">
        <v>37</v>
      </c>
      <c r="D922" s="5">
        <v>8.3333333333333329E-2</v>
      </c>
      <c r="E922">
        <v>12</v>
      </c>
    </row>
    <row r="923" spans="1:5" x14ac:dyDescent="0.2">
      <c r="A923" t="s">
        <v>3</v>
      </c>
      <c r="B923" s="6">
        <v>10.333333333333334</v>
      </c>
      <c r="C923" t="s">
        <v>37</v>
      </c>
      <c r="D923" s="5">
        <v>0.125</v>
      </c>
      <c r="E923">
        <v>18</v>
      </c>
    </row>
    <row r="924" spans="1:5" x14ac:dyDescent="0.2">
      <c r="A924" t="s">
        <v>3</v>
      </c>
      <c r="B924" s="6">
        <v>10.333333333333334</v>
      </c>
      <c r="C924" t="s">
        <v>37</v>
      </c>
      <c r="D924" s="5">
        <v>0.16666666666666666</v>
      </c>
      <c r="E924">
        <v>24</v>
      </c>
    </row>
    <row r="925" spans="1:5" x14ac:dyDescent="0.2">
      <c r="A925" t="s">
        <v>3</v>
      </c>
      <c r="B925" s="6">
        <v>10.333333333333334</v>
      </c>
      <c r="C925" t="s">
        <v>37</v>
      </c>
      <c r="D925" s="5">
        <v>0.20833333333333334</v>
      </c>
      <c r="E925">
        <v>30</v>
      </c>
    </row>
    <row r="926" spans="1:5" x14ac:dyDescent="0.2">
      <c r="A926" t="s">
        <v>3</v>
      </c>
      <c r="B926" s="6">
        <v>10.333333333333334</v>
      </c>
      <c r="C926" t="s">
        <v>37</v>
      </c>
      <c r="D926" s="5">
        <v>0.25</v>
      </c>
      <c r="E926">
        <v>36</v>
      </c>
    </row>
    <row r="927" spans="1:5" x14ac:dyDescent="0.2">
      <c r="A927" t="s">
        <v>3</v>
      </c>
      <c r="B927" s="6">
        <v>10.333333333333334</v>
      </c>
      <c r="C927" t="s">
        <v>37</v>
      </c>
      <c r="D927" s="5">
        <v>0.29166666666666669</v>
      </c>
      <c r="E927">
        <v>42</v>
      </c>
    </row>
    <row r="928" spans="1:5" x14ac:dyDescent="0.2">
      <c r="A928" t="s">
        <v>3</v>
      </c>
      <c r="B928" s="6">
        <v>10.333333333333334</v>
      </c>
      <c r="C928" t="s">
        <v>37</v>
      </c>
      <c r="D928" s="5">
        <v>0.33333333333333331</v>
      </c>
      <c r="E928">
        <v>48</v>
      </c>
    </row>
    <row r="929" spans="1:5" x14ac:dyDescent="0.2">
      <c r="A929" t="s">
        <v>3</v>
      </c>
      <c r="B929" s="6">
        <v>10.333333333333334</v>
      </c>
      <c r="C929" t="s">
        <v>37</v>
      </c>
      <c r="D929" s="5">
        <v>0.375</v>
      </c>
      <c r="E929">
        <v>54</v>
      </c>
    </row>
    <row r="930" spans="1:5" x14ac:dyDescent="0.2">
      <c r="A930" t="s">
        <v>3</v>
      </c>
      <c r="B930" s="6">
        <v>10.333333333333334</v>
      </c>
      <c r="C930" t="s">
        <v>37</v>
      </c>
      <c r="D930" s="5">
        <v>0.41666666666666669</v>
      </c>
      <c r="E930">
        <v>60</v>
      </c>
    </row>
    <row r="931" spans="1:5" x14ac:dyDescent="0.2">
      <c r="A931" t="s">
        <v>3</v>
      </c>
      <c r="B931" s="6">
        <v>10.333333333333334</v>
      </c>
      <c r="C931" t="s">
        <v>37</v>
      </c>
      <c r="D931" s="5">
        <v>0.45833333333333331</v>
      </c>
      <c r="E931">
        <v>66</v>
      </c>
    </row>
    <row r="932" spans="1:5" x14ac:dyDescent="0.2">
      <c r="A932" t="s">
        <v>3</v>
      </c>
      <c r="B932" s="6">
        <v>10.333333333333334</v>
      </c>
      <c r="C932" t="s">
        <v>37</v>
      </c>
      <c r="D932" s="5">
        <v>0.5</v>
      </c>
      <c r="E932">
        <v>72</v>
      </c>
    </row>
    <row r="933" spans="1:5" x14ac:dyDescent="0.2">
      <c r="A933" t="s">
        <v>3</v>
      </c>
      <c r="B933" s="6">
        <v>10.333333333333334</v>
      </c>
      <c r="C933" t="s">
        <v>37</v>
      </c>
      <c r="D933" s="5">
        <v>0.54166666666666663</v>
      </c>
      <c r="E933">
        <v>78</v>
      </c>
    </row>
    <row r="934" spans="1:5" x14ac:dyDescent="0.2">
      <c r="A934" t="s">
        <v>3</v>
      </c>
      <c r="B934" s="6">
        <v>10.333333333333334</v>
      </c>
      <c r="C934" t="s">
        <v>37</v>
      </c>
      <c r="D934" s="5">
        <v>0.58333333333333337</v>
      </c>
      <c r="E934">
        <v>84</v>
      </c>
    </row>
    <row r="935" spans="1:5" x14ac:dyDescent="0.2">
      <c r="A935" t="s">
        <v>3</v>
      </c>
      <c r="B935" s="6">
        <v>10.333333333333334</v>
      </c>
      <c r="C935" t="s">
        <v>37</v>
      </c>
      <c r="D935" s="5">
        <v>0.625</v>
      </c>
      <c r="E935">
        <v>90</v>
      </c>
    </row>
    <row r="936" spans="1:5" x14ac:dyDescent="0.2">
      <c r="A936" t="s">
        <v>3</v>
      </c>
      <c r="B936" s="6">
        <v>10.333333333333334</v>
      </c>
      <c r="C936" t="s">
        <v>37</v>
      </c>
      <c r="D936" s="5">
        <v>0.66666666666666663</v>
      </c>
      <c r="E936">
        <v>96</v>
      </c>
    </row>
    <row r="937" spans="1:5" x14ac:dyDescent="0.2">
      <c r="A937" t="s">
        <v>3</v>
      </c>
      <c r="B937" s="6">
        <v>10.333333333333334</v>
      </c>
      <c r="C937" t="s">
        <v>37</v>
      </c>
      <c r="D937" s="5">
        <v>0.70833333333333337</v>
      </c>
      <c r="E937">
        <v>102</v>
      </c>
    </row>
    <row r="938" spans="1:5" x14ac:dyDescent="0.2">
      <c r="A938" t="s">
        <v>3</v>
      </c>
      <c r="B938" s="6">
        <v>10.333333333333334</v>
      </c>
      <c r="C938" t="s">
        <v>37</v>
      </c>
      <c r="D938" s="6">
        <v>0.75</v>
      </c>
      <c r="E938">
        <v>108</v>
      </c>
    </row>
    <row r="939" spans="1:5" x14ac:dyDescent="0.2">
      <c r="A939" t="s">
        <v>3</v>
      </c>
      <c r="B939" s="6">
        <v>10.333333333333334</v>
      </c>
      <c r="C939" t="s">
        <v>37</v>
      </c>
      <c r="D939" s="6">
        <v>0.79166666666666663</v>
      </c>
      <c r="E939">
        <v>114</v>
      </c>
    </row>
    <row r="940" spans="1:5" x14ac:dyDescent="0.2">
      <c r="A940" t="s">
        <v>3</v>
      </c>
      <c r="B940" s="6">
        <v>10.333333333333334</v>
      </c>
      <c r="C940" t="s">
        <v>37</v>
      </c>
      <c r="D940" s="6">
        <v>0.83333333333333337</v>
      </c>
      <c r="E940">
        <v>120</v>
      </c>
    </row>
    <row r="941" spans="1:5" x14ac:dyDescent="0.2">
      <c r="A941" t="s">
        <v>3</v>
      </c>
      <c r="B941" s="6">
        <v>10.333333333333334</v>
      </c>
      <c r="C941" t="s">
        <v>37</v>
      </c>
      <c r="D941" s="6">
        <v>0.875</v>
      </c>
      <c r="E941">
        <v>126</v>
      </c>
    </row>
    <row r="942" spans="1:5" x14ac:dyDescent="0.2">
      <c r="A942" t="s">
        <v>3</v>
      </c>
      <c r="B942" s="6">
        <v>10.333333333333334</v>
      </c>
      <c r="C942" t="s">
        <v>37</v>
      </c>
      <c r="D942" s="6">
        <v>0.91666666666666663</v>
      </c>
      <c r="E942">
        <v>132</v>
      </c>
    </row>
    <row r="943" spans="1:5" x14ac:dyDescent="0.2">
      <c r="A943" t="s">
        <v>3</v>
      </c>
      <c r="B943" s="6">
        <v>10.333333333333334</v>
      </c>
      <c r="C943" t="s">
        <v>37</v>
      </c>
      <c r="D943" s="6">
        <v>0.95833333333333337</v>
      </c>
      <c r="E943">
        <v>138</v>
      </c>
    </row>
    <row r="944" spans="1:5" x14ac:dyDescent="0.2">
      <c r="A944" t="s">
        <v>3</v>
      </c>
      <c r="B944" s="6">
        <v>10.333333333333334</v>
      </c>
      <c r="C944" t="s">
        <v>37</v>
      </c>
      <c r="D944" s="6">
        <v>1</v>
      </c>
      <c r="E944">
        <v>144</v>
      </c>
    </row>
    <row r="945" spans="1:5" x14ac:dyDescent="0.2">
      <c r="A945" t="s">
        <v>3</v>
      </c>
      <c r="B945" s="6">
        <v>10.333333333333334</v>
      </c>
      <c r="C945" t="s">
        <v>37</v>
      </c>
      <c r="D945" s="6">
        <v>1.0416666666666667</v>
      </c>
      <c r="E945">
        <v>150</v>
      </c>
    </row>
    <row r="946" spans="1:5" x14ac:dyDescent="0.2">
      <c r="A946" t="s">
        <v>3</v>
      </c>
      <c r="B946" s="6">
        <v>10.333333333333334</v>
      </c>
      <c r="C946" t="s">
        <v>37</v>
      </c>
      <c r="D946" s="6">
        <v>1.0833333333333333</v>
      </c>
      <c r="E946">
        <v>156</v>
      </c>
    </row>
    <row r="947" spans="1:5" x14ac:dyDescent="0.2">
      <c r="A947" t="s">
        <v>3</v>
      </c>
      <c r="B947" s="6">
        <v>10.333333333333334</v>
      </c>
      <c r="C947" t="s">
        <v>37</v>
      </c>
      <c r="D947" s="6">
        <v>1.125</v>
      </c>
      <c r="E947">
        <v>162</v>
      </c>
    </row>
    <row r="948" spans="1:5" x14ac:dyDescent="0.2">
      <c r="A948" t="s">
        <v>3</v>
      </c>
      <c r="B948" s="6">
        <v>10.333333333333334</v>
      </c>
      <c r="C948" t="s">
        <v>37</v>
      </c>
      <c r="D948" s="6">
        <v>1.1666666666666667</v>
      </c>
      <c r="E948">
        <v>168</v>
      </c>
    </row>
    <row r="949" spans="1:5" x14ac:dyDescent="0.2">
      <c r="A949" t="s">
        <v>3</v>
      </c>
      <c r="B949" s="6">
        <v>10.333333333333334</v>
      </c>
      <c r="C949" t="s">
        <v>37</v>
      </c>
      <c r="D949" s="6">
        <v>1.2083333333333333</v>
      </c>
      <c r="E949">
        <v>174</v>
      </c>
    </row>
    <row r="950" spans="1:5" x14ac:dyDescent="0.2">
      <c r="A950" t="s">
        <v>3</v>
      </c>
      <c r="B950" s="6">
        <v>10.333333333333334</v>
      </c>
      <c r="C950" t="s">
        <v>37</v>
      </c>
      <c r="D950" s="6">
        <v>1.25</v>
      </c>
      <c r="E950">
        <v>180</v>
      </c>
    </row>
    <row r="951" spans="1:5" x14ac:dyDescent="0.2">
      <c r="A951" t="s">
        <v>3</v>
      </c>
      <c r="B951" s="6">
        <v>10.333333333333334</v>
      </c>
      <c r="C951" t="s">
        <v>37</v>
      </c>
      <c r="D951" s="6">
        <v>1.2916666666666667</v>
      </c>
      <c r="E951">
        <v>186</v>
      </c>
    </row>
    <row r="952" spans="1:5" x14ac:dyDescent="0.2">
      <c r="A952" t="s">
        <v>3</v>
      </c>
      <c r="B952" s="6">
        <v>10.333333333333334</v>
      </c>
      <c r="C952" t="s">
        <v>37</v>
      </c>
      <c r="D952" s="6">
        <v>1.3333333333333333</v>
      </c>
      <c r="E952">
        <v>192</v>
      </c>
    </row>
    <row r="953" spans="1:5" x14ac:dyDescent="0.2">
      <c r="A953" t="s">
        <v>3</v>
      </c>
      <c r="B953" s="6">
        <v>10.333333333333334</v>
      </c>
      <c r="C953" t="s">
        <v>37</v>
      </c>
      <c r="D953" s="6">
        <v>1.375</v>
      </c>
      <c r="E953">
        <v>198</v>
      </c>
    </row>
    <row r="954" spans="1:5" x14ac:dyDescent="0.2">
      <c r="A954" t="s">
        <v>3</v>
      </c>
      <c r="B954" s="6">
        <v>10.333333333333334</v>
      </c>
      <c r="C954" t="s">
        <v>37</v>
      </c>
      <c r="D954" s="6">
        <v>1.4166666666666667</v>
      </c>
      <c r="E954">
        <v>204</v>
      </c>
    </row>
    <row r="955" spans="1:5" x14ac:dyDescent="0.2">
      <c r="A955" t="s">
        <v>3</v>
      </c>
      <c r="B955" s="6">
        <v>10.333333333333334</v>
      </c>
      <c r="C955" t="s">
        <v>37</v>
      </c>
      <c r="D955" s="6">
        <v>1.4583333333333333</v>
      </c>
      <c r="E955">
        <v>210</v>
      </c>
    </row>
    <row r="956" spans="1:5" x14ac:dyDescent="0.2">
      <c r="A956" t="s">
        <v>3</v>
      </c>
      <c r="B956" s="6">
        <v>10.333333333333334</v>
      </c>
      <c r="C956" t="s">
        <v>37</v>
      </c>
      <c r="D956" s="6">
        <v>1.5</v>
      </c>
      <c r="E956">
        <v>216</v>
      </c>
    </row>
    <row r="957" spans="1:5" x14ac:dyDescent="0.2">
      <c r="A957" t="s">
        <v>3</v>
      </c>
      <c r="B957" s="6">
        <v>10.333333333333334</v>
      </c>
      <c r="C957" t="s">
        <v>37</v>
      </c>
      <c r="D957" s="6">
        <v>1.5416666666666667</v>
      </c>
      <c r="E957">
        <v>222</v>
      </c>
    </row>
    <row r="958" spans="1:5" x14ac:dyDescent="0.2">
      <c r="A958" t="s">
        <v>3</v>
      </c>
      <c r="B958" s="6">
        <v>10.333333333333334</v>
      </c>
      <c r="C958" t="s">
        <v>37</v>
      </c>
      <c r="D958" s="6">
        <v>1.5833333333333333</v>
      </c>
      <c r="E958">
        <v>228</v>
      </c>
    </row>
    <row r="959" spans="1:5" x14ac:dyDescent="0.2">
      <c r="A959" t="s">
        <v>3</v>
      </c>
      <c r="B959" s="6">
        <v>10.333333333333334</v>
      </c>
      <c r="C959" t="s">
        <v>37</v>
      </c>
      <c r="D959" s="6">
        <v>1.625</v>
      </c>
      <c r="E959">
        <v>234</v>
      </c>
    </row>
    <row r="960" spans="1:5" x14ac:dyDescent="0.2">
      <c r="A960" t="s">
        <v>3</v>
      </c>
      <c r="B960" s="6">
        <v>10.333333333333334</v>
      </c>
      <c r="C960" t="s">
        <v>37</v>
      </c>
      <c r="D960" s="6">
        <v>1.6666666666666667</v>
      </c>
      <c r="E960">
        <v>240</v>
      </c>
    </row>
    <row r="961" spans="1:5" x14ac:dyDescent="0.2">
      <c r="A961" t="s">
        <v>3</v>
      </c>
      <c r="B961" s="6">
        <v>10.333333333333334</v>
      </c>
      <c r="C961" t="s">
        <v>37</v>
      </c>
      <c r="D961" s="6">
        <v>1.7083333333333333</v>
      </c>
      <c r="E961">
        <v>246</v>
      </c>
    </row>
    <row r="962" spans="1:5" x14ac:dyDescent="0.2">
      <c r="A962" t="s">
        <v>3</v>
      </c>
      <c r="B962" s="6">
        <v>10.333333333333334</v>
      </c>
      <c r="C962" t="s">
        <v>37</v>
      </c>
      <c r="D962" s="6">
        <v>1.75</v>
      </c>
      <c r="E962">
        <v>252</v>
      </c>
    </row>
    <row r="963" spans="1:5" x14ac:dyDescent="0.2">
      <c r="A963" t="s">
        <v>3</v>
      </c>
      <c r="B963" s="6">
        <v>10.333333333333334</v>
      </c>
      <c r="C963" t="s">
        <v>37</v>
      </c>
      <c r="D963" s="6">
        <v>1.7916666666666667</v>
      </c>
      <c r="E963">
        <v>258</v>
      </c>
    </row>
    <row r="964" spans="1:5" x14ac:dyDescent="0.2">
      <c r="A964" t="s">
        <v>3</v>
      </c>
      <c r="B964" s="6">
        <v>10.333333333333334</v>
      </c>
      <c r="C964" t="s">
        <v>37</v>
      </c>
      <c r="D964" s="6">
        <v>1.8333333333333333</v>
      </c>
      <c r="E964">
        <v>264</v>
      </c>
    </row>
    <row r="965" spans="1:5" x14ac:dyDescent="0.2">
      <c r="A965" t="s">
        <v>3</v>
      </c>
      <c r="B965" s="6">
        <v>10.333333333333334</v>
      </c>
      <c r="C965" t="s">
        <v>37</v>
      </c>
      <c r="D965" s="6">
        <v>1.875</v>
      </c>
      <c r="E965">
        <v>270</v>
      </c>
    </row>
    <row r="966" spans="1:5" x14ac:dyDescent="0.2">
      <c r="A966" t="s">
        <v>3</v>
      </c>
      <c r="B966" s="6">
        <v>10.333333333333334</v>
      </c>
      <c r="C966" t="s">
        <v>37</v>
      </c>
      <c r="D966" s="6">
        <v>1.9166666666666667</v>
      </c>
      <c r="E966">
        <v>276</v>
      </c>
    </row>
    <row r="967" spans="1:5" x14ac:dyDescent="0.2">
      <c r="A967" t="s">
        <v>3</v>
      </c>
      <c r="B967" s="6">
        <v>10.333333333333334</v>
      </c>
      <c r="C967" t="s">
        <v>37</v>
      </c>
      <c r="D967" s="6">
        <v>1.9583333333333333</v>
      </c>
      <c r="E967">
        <v>282</v>
      </c>
    </row>
    <row r="968" spans="1:5" x14ac:dyDescent="0.2">
      <c r="A968" t="s">
        <v>3</v>
      </c>
      <c r="B968" s="6">
        <v>10.333333333333334</v>
      </c>
      <c r="C968" t="s">
        <v>37</v>
      </c>
      <c r="D968" s="6">
        <v>2</v>
      </c>
      <c r="E968">
        <v>288</v>
      </c>
    </row>
    <row r="969" spans="1:5" x14ac:dyDescent="0.2">
      <c r="A969" t="s">
        <v>3</v>
      </c>
      <c r="B969" s="6">
        <v>10.333333333333334</v>
      </c>
      <c r="C969" t="s">
        <v>37</v>
      </c>
      <c r="D969" s="6">
        <v>2.0416666666666665</v>
      </c>
      <c r="E969">
        <v>294</v>
      </c>
    </row>
    <row r="970" spans="1:5" x14ac:dyDescent="0.2">
      <c r="A970" t="s">
        <v>3</v>
      </c>
      <c r="B970" s="6">
        <v>10.333333333333334</v>
      </c>
      <c r="C970" t="s">
        <v>37</v>
      </c>
      <c r="D970" s="6">
        <v>2.0833333333333335</v>
      </c>
      <c r="E970">
        <v>300</v>
      </c>
    </row>
    <row r="971" spans="1:5" x14ac:dyDescent="0.2">
      <c r="A971" t="s">
        <v>3</v>
      </c>
      <c r="B971" s="6">
        <v>10.333333333333334</v>
      </c>
      <c r="C971" t="s">
        <v>37</v>
      </c>
      <c r="D971" s="6">
        <v>2.125</v>
      </c>
      <c r="E971">
        <v>306</v>
      </c>
    </row>
    <row r="972" spans="1:5" x14ac:dyDescent="0.2">
      <c r="A972" t="s">
        <v>3</v>
      </c>
      <c r="B972" s="6">
        <v>10.333333333333334</v>
      </c>
      <c r="C972" t="s">
        <v>37</v>
      </c>
      <c r="D972" s="6">
        <v>2.1666666666666665</v>
      </c>
      <c r="E972">
        <v>312</v>
      </c>
    </row>
    <row r="973" spans="1:5" x14ac:dyDescent="0.2">
      <c r="A973" t="s">
        <v>3</v>
      </c>
      <c r="B973" s="6">
        <v>10.333333333333334</v>
      </c>
      <c r="C973" t="s">
        <v>37</v>
      </c>
      <c r="D973" s="6">
        <v>2.2083333333333335</v>
      </c>
      <c r="E973">
        <v>318</v>
      </c>
    </row>
    <row r="974" spans="1:5" x14ac:dyDescent="0.2">
      <c r="A974" t="s">
        <v>3</v>
      </c>
      <c r="B974" s="6">
        <v>10.333333333333334</v>
      </c>
      <c r="C974" t="s">
        <v>37</v>
      </c>
      <c r="D974" s="6">
        <v>2.25</v>
      </c>
      <c r="E974">
        <v>324</v>
      </c>
    </row>
    <row r="975" spans="1:5" x14ac:dyDescent="0.2">
      <c r="A975" t="s">
        <v>3</v>
      </c>
      <c r="B975" s="6">
        <v>10.333333333333334</v>
      </c>
      <c r="C975" t="s">
        <v>37</v>
      </c>
      <c r="D975" s="6">
        <v>2.2916666666666665</v>
      </c>
      <c r="E975">
        <v>330</v>
      </c>
    </row>
    <row r="976" spans="1:5" x14ac:dyDescent="0.2">
      <c r="A976" t="s">
        <v>3</v>
      </c>
      <c r="B976" s="6">
        <v>10.333333333333334</v>
      </c>
      <c r="C976" t="s">
        <v>37</v>
      </c>
      <c r="D976" s="6">
        <v>2.3333333333333335</v>
      </c>
      <c r="E976">
        <v>336</v>
      </c>
    </row>
    <row r="977" spans="1:5" x14ac:dyDescent="0.2">
      <c r="A977" t="s">
        <v>3</v>
      </c>
      <c r="B977" s="6">
        <v>10.333333333333334</v>
      </c>
      <c r="C977" t="s">
        <v>37</v>
      </c>
      <c r="D977" s="6">
        <v>2.375</v>
      </c>
      <c r="E977">
        <v>342</v>
      </c>
    </row>
    <row r="978" spans="1:5" x14ac:dyDescent="0.2">
      <c r="A978" t="s">
        <v>3</v>
      </c>
      <c r="B978" s="6">
        <v>10.333333333333334</v>
      </c>
      <c r="C978" t="s">
        <v>37</v>
      </c>
      <c r="D978" s="6">
        <v>2.4166666666666665</v>
      </c>
      <c r="E978">
        <v>348</v>
      </c>
    </row>
    <row r="979" spans="1:5" x14ac:dyDescent="0.2">
      <c r="A979" t="s">
        <v>3</v>
      </c>
      <c r="B979" s="6">
        <v>10.333333333333334</v>
      </c>
      <c r="C979" t="s">
        <v>37</v>
      </c>
      <c r="D979" s="6">
        <v>2.4583333333333335</v>
      </c>
      <c r="E979">
        <v>354</v>
      </c>
    </row>
    <row r="980" spans="1:5" x14ac:dyDescent="0.2">
      <c r="A980" t="s">
        <v>3</v>
      </c>
      <c r="B980" s="6">
        <v>10.333333333333334</v>
      </c>
      <c r="C980" t="s">
        <v>37</v>
      </c>
      <c r="D980" s="6">
        <v>2.5</v>
      </c>
      <c r="E980">
        <v>360</v>
      </c>
    </row>
    <row r="981" spans="1:5" x14ac:dyDescent="0.2">
      <c r="A981" t="s">
        <v>3</v>
      </c>
      <c r="B981" s="6">
        <v>10.333333333333334</v>
      </c>
      <c r="C981" t="s">
        <v>37</v>
      </c>
      <c r="D981" s="6">
        <v>2.5416666666666665</v>
      </c>
      <c r="E981">
        <v>366</v>
      </c>
    </row>
    <row r="982" spans="1:5" x14ac:dyDescent="0.2">
      <c r="A982" t="s">
        <v>3</v>
      </c>
      <c r="B982" s="6">
        <v>10.333333333333334</v>
      </c>
      <c r="C982" t="s">
        <v>37</v>
      </c>
      <c r="D982" s="6">
        <v>2.5833333333333335</v>
      </c>
      <c r="E982">
        <v>372</v>
      </c>
    </row>
    <row r="983" spans="1:5" x14ac:dyDescent="0.2">
      <c r="A983" t="s">
        <v>3</v>
      </c>
      <c r="B983" s="6">
        <v>10.333333333333334</v>
      </c>
      <c r="C983" t="s">
        <v>37</v>
      </c>
      <c r="D983" s="6">
        <v>2.625</v>
      </c>
      <c r="E983">
        <v>378</v>
      </c>
    </row>
    <row r="984" spans="1:5" x14ac:dyDescent="0.2">
      <c r="A984" t="s">
        <v>3</v>
      </c>
      <c r="B984" s="6">
        <v>10.333333333333334</v>
      </c>
      <c r="C984" t="s">
        <v>37</v>
      </c>
      <c r="D984" s="6">
        <v>2.6666666666666665</v>
      </c>
      <c r="E984">
        <v>384</v>
      </c>
    </row>
    <row r="985" spans="1:5" x14ac:dyDescent="0.2">
      <c r="A985" t="s">
        <v>3</v>
      </c>
      <c r="B985" s="6">
        <v>10.333333333333334</v>
      </c>
      <c r="C985" t="s">
        <v>37</v>
      </c>
      <c r="D985" s="6">
        <v>2.7083333333333335</v>
      </c>
      <c r="E985">
        <v>390</v>
      </c>
    </row>
    <row r="986" spans="1:5" x14ac:dyDescent="0.2">
      <c r="A986" t="s">
        <v>3</v>
      </c>
      <c r="B986" s="6">
        <v>10.333333333333334</v>
      </c>
      <c r="C986" t="s">
        <v>37</v>
      </c>
      <c r="D986" s="6">
        <v>2.75</v>
      </c>
      <c r="E986">
        <v>396</v>
      </c>
    </row>
    <row r="987" spans="1:5" x14ac:dyDescent="0.2">
      <c r="A987" t="s">
        <v>3</v>
      </c>
      <c r="B987" s="6">
        <v>10.333333333333334</v>
      </c>
      <c r="C987" t="s">
        <v>37</v>
      </c>
      <c r="D987" s="6">
        <v>2.7916666666666665</v>
      </c>
      <c r="E987">
        <v>402</v>
      </c>
    </row>
    <row r="988" spans="1:5" x14ac:dyDescent="0.2">
      <c r="A988" t="s">
        <v>3</v>
      </c>
      <c r="B988" s="6">
        <v>10.333333333333334</v>
      </c>
      <c r="C988" t="s">
        <v>37</v>
      </c>
      <c r="D988" s="6">
        <v>2.8333333333333335</v>
      </c>
      <c r="E988">
        <v>408</v>
      </c>
    </row>
    <row r="989" spans="1:5" x14ac:dyDescent="0.2">
      <c r="A989" t="s">
        <v>3</v>
      </c>
      <c r="B989" s="6">
        <v>10.333333333333334</v>
      </c>
      <c r="C989" t="s">
        <v>37</v>
      </c>
      <c r="D989" s="6">
        <v>2.875</v>
      </c>
      <c r="E989">
        <v>414</v>
      </c>
    </row>
    <row r="990" spans="1:5" x14ac:dyDescent="0.2">
      <c r="A990" t="s">
        <v>3</v>
      </c>
      <c r="B990" s="6">
        <v>10.333333333333334</v>
      </c>
      <c r="C990" t="s">
        <v>37</v>
      </c>
      <c r="D990" s="6">
        <v>2.9166666666666665</v>
      </c>
      <c r="E990">
        <v>420</v>
      </c>
    </row>
    <row r="991" spans="1:5" x14ac:dyDescent="0.2">
      <c r="A991" t="s">
        <v>3</v>
      </c>
      <c r="B991" s="6">
        <v>10.333333333333334</v>
      </c>
      <c r="C991" t="s">
        <v>37</v>
      </c>
      <c r="D991" s="6">
        <v>2.9583333333333335</v>
      </c>
      <c r="E991">
        <v>426</v>
      </c>
    </row>
    <row r="992" spans="1:5" x14ac:dyDescent="0.2">
      <c r="A992" t="s">
        <v>3</v>
      </c>
      <c r="B992" s="6">
        <v>10.333333333333334</v>
      </c>
      <c r="C992" t="s">
        <v>37</v>
      </c>
      <c r="D992" s="6">
        <v>3</v>
      </c>
      <c r="E992">
        <v>432</v>
      </c>
    </row>
    <row r="993" spans="1:5" x14ac:dyDescent="0.2">
      <c r="A993" t="s">
        <v>3</v>
      </c>
      <c r="B993" s="6">
        <v>10.333333333333334</v>
      </c>
      <c r="C993" t="s">
        <v>37</v>
      </c>
      <c r="D993" s="6">
        <v>3.0416666666666665</v>
      </c>
      <c r="E993">
        <v>438</v>
      </c>
    </row>
    <row r="994" spans="1:5" x14ac:dyDescent="0.2">
      <c r="A994" t="s">
        <v>3</v>
      </c>
      <c r="B994" s="6">
        <v>10.333333333333334</v>
      </c>
      <c r="C994" t="s">
        <v>37</v>
      </c>
      <c r="D994" s="6">
        <v>3.0833333333333335</v>
      </c>
      <c r="E994">
        <v>444</v>
      </c>
    </row>
    <row r="995" spans="1:5" x14ac:dyDescent="0.2">
      <c r="A995" t="s">
        <v>3</v>
      </c>
      <c r="B995" s="6">
        <v>10.333333333333334</v>
      </c>
      <c r="C995" t="s">
        <v>37</v>
      </c>
      <c r="D995" s="6">
        <v>3.125</v>
      </c>
      <c r="E995">
        <v>450</v>
      </c>
    </row>
    <row r="996" spans="1:5" x14ac:dyDescent="0.2">
      <c r="A996" t="s">
        <v>3</v>
      </c>
      <c r="B996" s="6">
        <v>10.333333333333334</v>
      </c>
      <c r="C996" t="s">
        <v>37</v>
      </c>
      <c r="D996" s="6">
        <v>3.1666666666666665</v>
      </c>
      <c r="E996">
        <v>456</v>
      </c>
    </row>
    <row r="997" spans="1:5" x14ac:dyDescent="0.2">
      <c r="A997" t="s">
        <v>3</v>
      </c>
      <c r="B997" s="6">
        <v>10.333333333333334</v>
      </c>
      <c r="C997" t="s">
        <v>37</v>
      </c>
      <c r="D997" s="6">
        <v>3.2083333333333335</v>
      </c>
      <c r="E997">
        <v>462</v>
      </c>
    </row>
    <row r="998" spans="1:5" x14ac:dyDescent="0.2">
      <c r="A998" t="s">
        <v>3</v>
      </c>
      <c r="B998" s="6">
        <v>10.333333333333334</v>
      </c>
      <c r="C998" t="s">
        <v>37</v>
      </c>
      <c r="D998" s="6">
        <v>3.25</v>
      </c>
      <c r="E998">
        <v>468</v>
      </c>
    </row>
    <row r="999" spans="1:5" x14ac:dyDescent="0.2">
      <c r="A999" t="s">
        <v>3</v>
      </c>
      <c r="B999" s="6">
        <v>10.333333333333334</v>
      </c>
      <c r="C999" t="s">
        <v>37</v>
      </c>
      <c r="D999" s="6">
        <v>3.2916666666666665</v>
      </c>
      <c r="E999">
        <v>474</v>
      </c>
    </row>
    <row r="1000" spans="1:5" x14ac:dyDescent="0.2">
      <c r="A1000" t="s">
        <v>3</v>
      </c>
      <c r="B1000" s="6">
        <v>10.333333333333334</v>
      </c>
      <c r="C1000" t="s">
        <v>37</v>
      </c>
      <c r="D1000" s="6">
        <v>3.3333333333333335</v>
      </c>
      <c r="E1000">
        <v>480</v>
      </c>
    </row>
    <row r="1001" spans="1:5" x14ac:dyDescent="0.2">
      <c r="A1001" t="s">
        <v>3</v>
      </c>
      <c r="B1001" s="6">
        <v>10.333333333333334</v>
      </c>
      <c r="C1001" t="s">
        <v>37</v>
      </c>
      <c r="D1001" s="6">
        <v>3.375</v>
      </c>
      <c r="E1001">
        <v>486</v>
      </c>
    </row>
    <row r="1002" spans="1:5" x14ac:dyDescent="0.2">
      <c r="A1002" t="s">
        <v>3</v>
      </c>
      <c r="B1002" s="6">
        <v>10.333333333333334</v>
      </c>
      <c r="C1002" t="s">
        <v>37</v>
      </c>
      <c r="D1002" s="6">
        <v>3.4166666666666665</v>
      </c>
      <c r="E1002">
        <v>492</v>
      </c>
    </row>
    <row r="1003" spans="1:5" x14ac:dyDescent="0.2">
      <c r="A1003" t="s">
        <v>3</v>
      </c>
      <c r="B1003" s="6">
        <v>10.333333333333334</v>
      </c>
      <c r="C1003" t="s">
        <v>37</v>
      </c>
      <c r="D1003" s="6">
        <v>3.4583333333333335</v>
      </c>
      <c r="E1003">
        <v>498</v>
      </c>
    </row>
    <row r="1004" spans="1:5" x14ac:dyDescent="0.2">
      <c r="A1004" t="s">
        <v>3</v>
      </c>
      <c r="B1004" s="6">
        <v>10.333333333333334</v>
      </c>
      <c r="C1004" t="s">
        <v>37</v>
      </c>
      <c r="D1004" s="6">
        <v>3.5</v>
      </c>
      <c r="E1004">
        <v>504</v>
      </c>
    </row>
    <row r="1005" spans="1:5" x14ac:dyDescent="0.2">
      <c r="A1005" t="s">
        <v>3</v>
      </c>
      <c r="B1005" s="6">
        <v>10.333333333333334</v>
      </c>
      <c r="C1005" t="s">
        <v>37</v>
      </c>
      <c r="D1005" s="6">
        <v>3.5416666666666665</v>
      </c>
      <c r="E1005">
        <v>510</v>
      </c>
    </row>
    <row r="1006" spans="1:5" x14ac:dyDescent="0.2">
      <c r="A1006" t="s">
        <v>3</v>
      </c>
      <c r="B1006" s="6">
        <v>10.333333333333334</v>
      </c>
      <c r="C1006" t="s">
        <v>37</v>
      </c>
      <c r="D1006" s="6">
        <v>3.5833333333333335</v>
      </c>
      <c r="E1006">
        <v>516</v>
      </c>
    </row>
    <row r="1007" spans="1:5" x14ac:dyDescent="0.2">
      <c r="A1007" t="s">
        <v>3</v>
      </c>
      <c r="B1007" s="6">
        <v>10.333333333333334</v>
      </c>
      <c r="C1007" t="s">
        <v>37</v>
      </c>
      <c r="D1007" s="6">
        <v>3.625</v>
      </c>
      <c r="E1007">
        <v>522</v>
      </c>
    </row>
    <row r="1008" spans="1:5" x14ac:dyDescent="0.2">
      <c r="A1008" t="s">
        <v>3</v>
      </c>
      <c r="B1008" s="6">
        <v>10.333333333333334</v>
      </c>
      <c r="C1008" t="s">
        <v>37</v>
      </c>
      <c r="D1008" s="6">
        <v>3.6666666666666665</v>
      </c>
      <c r="E1008">
        <v>528</v>
      </c>
    </row>
    <row r="1009" spans="1:5" x14ac:dyDescent="0.2">
      <c r="A1009" t="s">
        <v>3</v>
      </c>
      <c r="B1009" s="6">
        <v>10.333333333333334</v>
      </c>
      <c r="C1009" t="s">
        <v>37</v>
      </c>
      <c r="D1009" s="6">
        <v>3.7083333333333335</v>
      </c>
      <c r="E1009">
        <v>534</v>
      </c>
    </row>
    <row r="1010" spans="1:5" x14ac:dyDescent="0.2">
      <c r="A1010" t="s">
        <v>3</v>
      </c>
      <c r="B1010" s="6">
        <v>10.333333333333334</v>
      </c>
      <c r="C1010" t="s">
        <v>37</v>
      </c>
      <c r="D1010" s="6">
        <v>3.75</v>
      </c>
      <c r="E1010">
        <v>540</v>
      </c>
    </row>
    <row r="1011" spans="1:5" x14ac:dyDescent="0.2">
      <c r="A1011" t="s">
        <v>3</v>
      </c>
      <c r="B1011" s="6">
        <v>10.333333333333334</v>
      </c>
      <c r="C1011" t="s">
        <v>37</v>
      </c>
      <c r="D1011" s="6">
        <v>3.7916666666666665</v>
      </c>
      <c r="E1011">
        <v>546</v>
      </c>
    </row>
    <row r="1012" spans="1:5" x14ac:dyDescent="0.2">
      <c r="A1012" t="s">
        <v>3</v>
      </c>
      <c r="B1012" s="6">
        <v>10.333333333333334</v>
      </c>
      <c r="C1012" t="s">
        <v>37</v>
      </c>
      <c r="D1012" s="6">
        <v>3.8333333333333335</v>
      </c>
      <c r="E1012">
        <v>552</v>
      </c>
    </row>
    <row r="1013" spans="1:5" x14ac:dyDescent="0.2">
      <c r="A1013" t="s">
        <v>3</v>
      </c>
      <c r="B1013" s="6">
        <v>10.333333333333334</v>
      </c>
      <c r="C1013" t="s">
        <v>37</v>
      </c>
      <c r="D1013" s="6">
        <v>3.875</v>
      </c>
      <c r="E1013">
        <v>558</v>
      </c>
    </row>
    <row r="1014" spans="1:5" x14ac:dyDescent="0.2">
      <c r="A1014" t="s">
        <v>3</v>
      </c>
      <c r="B1014" s="6">
        <v>10.333333333333334</v>
      </c>
      <c r="C1014" t="s">
        <v>37</v>
      </c>
      <c r="D1014" s="6">
        <v>3.9166666666666665</v>
      </c>
      <c r="E1014">
        <v>564</v>
      </c>
    </row>
    <row r="1015" spans="1:5" x14ac:dyDescent="0.2">
      <c r="A1015" t="s">
        <v>3</v>
      </c>
      <c r="B1015" s="6">
        <v>10.333333333333334</v>
      </c>
      <c r="C1015" t="s">
        <v>37</v>
      </c>
      <c r="D1015" s="6">
        <v>3.9583333333333335</v>
      </c>
      <c r="E1015">
        <v>570</v>
      </c>
    </row>
    <row r="1016" spans="1:5" x14ac:dyDescent="0.2">
      <c r="A1016" t="s">
        <v>3</v>
      </c>
      <c r="B1016" s="6">
        <v>10.333333333333334</v>
      </c>
      <c r="C1016" t="s">
        <v>37</v>
      </c>
      <c r="D1016" s="6">
        <v>4</v>
      </c>
      <c r="E1016">
        <v>576</v>
      </c>
    </row>
    <row r="1017" spans="1:5" x14ac:dyDescent="0.2">
      <c r="A1017" t="s">
        <v>3</v>
      </c>
      <c r="B1017" s="6">
        <v>10.333333333333334</v>
      </c>
      <c r="C1017" t="s">
        <v>37</v>
      </c>
      <c r="D1017" s="6">
        <v>4.041666666666667</v>
      </c>
      <c r="E1017">
        <v>582</v>
      </c>
    </row>
    <row r="1018" spans="1:5" x14ac:dyDescent="0.2">
      <c r="A1018" t="s">
        <v>3</v>
      </c>
      <c r="B1018" s="6">
        <v>10.333333333333334</v>
      </c>
      <c r="C1018" t="s">
        <v>37</v>
      </c>
      <c r="D1018" s="6">
        <v>4.083333333333333</v>
      </c>
      <c r="E1018">
        <v>588</v>
      </c>
    </row>
    <row r="1019" spans="1:5" x14ac:dyDescent="0.2">
      <c r="A1019" t="s">
        <v>3</v>
      </c>
      <c r="B1019" s="6">
        <v>10.333333333333334</v>
      </c>
      <c r="C1019" t="s">
        <v>37</v>
      </c>
      <c r="D1019" s="6">
        <v>4.125</v>
      </c>
      <c r="E1019">
        <v>594</v>
      </c>
    </row>
    <row r="1020" spans="1:5" x14ac:dyDescent="0.2">
      <c r="A1020" t="s">
        <v>3</v>
      </c>
      <c r="B1020" s="6">
        <v>10.333333333333334</v>
      </c>
      <c r="C1020" t="s">
        <v>37</v>
      </c>
      <c r="D1020" s="6">
        <v>4.166666666666667</v>
      </c>
      <c r="E1020">
        <v>600</v>
      </c>
    </row>
    <row r="1021" spans="1:5" x14ac:dyDescent="0.2">
      <c r="A1021" t="s">
        <v>3</v>
      </c>
      <c r="B1021" s="6">
        <v>10.333333333333334</v>
      </c>
      <c r="C1021" t="s">
        <v>37</v>
      </c>
      <c r="D1021" s="6">
        <v>4.208333333333333</v>
      </c>
      <c r="E1021">
        <v>606</v>
      </c>
    </row>
    <row r="1022" spans="1:5" x14ac:dyDescent="0.2">
      <c r="A1022" t="s">
        <v>3</v>
      </c>
      <c r="B1022" s="6">
        <v>10.333333333333334</v>
      </c>
      <c r="C1022" t="s">
        <v>37</v>
      </c>
      <c r="D1022" s="6">
        <v>4.25</v>
      </c>
      <c r="E1022">
        <v>612</v>
      </c>
    </row>
    <row r="1023" spans="1:5" x14ac:dyDescent="0.2">
      <c r="A1023" t="s">
        <v>3</v>
      </c>
      <c r="B1023" s="6">
        <v>10.333333333333334</v>
      </c>
      <c r="C1023" t="s">
        <v>37</v>
      </c>
      <c r="D1023" s="6">
        <v>4.291666666666667</v>
      </c>
      <c r="E1023">
        <v>618</v>
      </c>
    </row>
    <row r="1024" spans="1:5" x14ac:dyDescent="0.2">
      <c r="A1024" t="s">
        <v>3</v>
      </c>
      <c r="B1024" s="6">
        <v>10.333333333333334</v>
      </c>
      <c r="C1024" t="s">
        <v>37</v>
      </c>
      <c r="D1024" s="6">
        <v>4.333333333333333</v>
      </c>
      <c r="E1024">
        <v>624</v>
      </c>
    </row>
    <row r="1025" spans="1:5" x14ac:dyDescent="0.2">
      <c r="A1025" t="s">
        <v>3</v>
      </c>
      <c r="B1025" s="6">
        <v>10.333333333333334</v>
      </c>
      <c r="C1025" t="s">
        <v>37</v>
      </c>
      <c r="D1025" s="6">
        <v>4.375</v>
      </c>
      <c r="E1025">
        <v>630</v>
      </c>
    </row>
    <row r="1026" spans="1:5" x14ac:dyDescent="0.2">
      <c r="A1026" t="s">
        <v>3</v>
      </c>
      <c r="B1026" s="6">
        <v>10.333333333333334</v>
      </c>
      <c r="C1026" t="s">
        <v>37</v>
      </c>
      <c r="D1026" s="6">
        <v>4.416666666666667</v>
      </c>
      <c r="E1026">
        <v>636</v>
      </c>
    </row>
    <row r="1027" spans="1:5" x14ac:dyDescent="0.2">
      <c r="A1027" t="s">
        <v>3</v>
      </c>
      <c r="B1027" s="6">
        <v>10.333333333333334</v>
      </c>
      <c r="C1027" t="s">
        <v>37</v>
      </c>
      <c r="D1027" s="6">
        <v>4.458333333333333</v>
      </c>
      <c r="E1027">
        <v>642</v>
      </c>
    </row>
    <row r="1028" spans="1:5" x14ac:dyDescent="0.2">
      <c r="A1028" t="s">
        <v>3</v>
      </c>
      <c r="B1028" s="6">
        <v>10.333333333333334</v>
      </c>
      <c r="C1028" t="s">
        <v>37</v>
      </c>
      <c r="D1028" s="6">
        <v>4.5</v>
      </c>
      <c r="E1028">
        <v>648</v>
      </c>
    </row>
    <row r="1029" spans="1:5" x14ac:dyDescent="0.2">
      <c r="A1029" t="s">
        <v>3</v>
      </c>
      <c r="B1029" s="6">
        <v>10.333333333333334</v>
      </c>
      <c r="C1029" t="s">
        <v>37</v>
      </c>
      <c r="D1029" s="6">
        <v>4.541666666666667</v>
      </c>
      <c r="E1029">
        <v>654</v>
      </c>
    </row>
    <row r="1030" spans="1:5" x14ac:dyDescent="0.2">
      <c r="A1030" t="s">
        <v>3</v>
      </c>
      <c r="B1030" s="6">
        <v>10.333333333333334</v>
      </c>
      <c r="C1030" t="s">
        <v>37</v>
      </c>
      <c r="D1030" s="6">
        <v>4.583333333333333</v>
      </c>
      <c r="E1030">
        <v>660</v>
      </c>
    </row>
    <row r="1031" spans="1:5" x14ac:dyDescent="0.2">
      <c r="A1031" t="s">
        <v>3</v>
      </c>
      <c r="B1031" s="6">
        <v>10.333333333333334</v>
      </c>
      <c r="C1031" t="s">
        <v>37</v>
      </c>
      <c r="D1031" s="6">
        <v>4.625</v>
      </c>
      <c r="E1031">
        <v>666</v>
      </c>
    </row>
    <row r="1032" spans="1:5" x14ac:dyDescent="0.2">
      <c r="A1032" t="s">
        <v>3</v>
      </c>
      <c r="B1032" s="6">
        <v>10.333333333333334</v>
      </c>
      <c r="C1032" t="s">
        <v>37</v>
      </c>
      <c r="D1032" s="6">
        <v>4.666666666666667</v>
      </c>
      <c r="E1032">
        <v>672</v>
      </c>
    </row>
    <row r="1033" spans="1:5" x14ac:dyDescent="0.2">
      <c r="A1033" t="s">
        <v>3</v>
      </c>
      <c r="B1033" s="6">
        <v>10.333333333333334</v>
      </c>
      <c r="C1033" t="s">
        <v>37</v>
      </c>
      <c r="D1033" s="6">
        <v>4.708333333333333</v>
      </c>
      <c r="E1033">
        <v>678</v>
      </c>
    </row>
    <row r="1034" spans="1:5" x14ac:dyDescent="0.2">
      <c r="A1034" t="s">
        <v>3</v>
      </c>
      <c r="B1034" s="6">
        <v>10.333333333333334</v>
      </c>
      <c r="C1034" t="s">
        <v>37</v>
      </c>
      <c r="D1034" s="6">
        <v>4.75</v>
      </c>
      <c r="E1034">
        <v>684</v>
      </c>
    </row>
    <row r="1035" spans="1:5" x14ac:dyDescent="0.2">
      <c r="A1035" t="s">
        <v>3</v>
      </c>
      <c r="B1035" s="6">
        <v>10.333333333333334</v>
      </c>
      <c r="C1035" t="s">
        <v>37</v>
      </c>
      <c r="D1035" s="6">
        <v>4.791666666666667</v>
      </c>
      <c r="E1035">
        <v>690</v>
      </c>
    </row>
    <row r="1036" spans="1:5" x14ac:dyDescent="0.2">
      <c r="A1036" t="s">
        <v>3</v>
      </c>
      <c r="B1036" s="6">
        <v>10.333333333333334</v>
      </c>
      <c r="C1036" t="s">
        <v>37</v>
      </c>
      <c r="D1036" s="6">
        <v>4.833333333333333</v>
      </c>
      <c r="E1036">
        <v>696</v>
      </c>
    </row>
    <row r="1037" spans="1:5" x14ac:dyDescent="0.2">
      <c r="A1037" t="s">
        <v>3</v>
      </c>
      <c r="B1037" s="6">
        <v>10.333333333333334</v>
      </c>
      <c r="C1037" t="s">
        <v>37</v>
      </c>
      <c r="D1037" s="6">
        <v>4.875</v>
      </c>
      <c r="E1037">
        <v>702</v>
      </c>
    </row>
    <row r="1038" spans="1:5" x14ac:dyDescent="0.2">
      <c r="A1038" t="s">
        <v>3</v>
      </c>
      <c r="B1038" s="6">
        <v>10.333333333333334</v>
      </c>
      <c r="C1038" t="s">
        <v>37</v>
      </c>
      <c r="D1038" s="6">
        <v>4.916666666666667</v>
      </c>
      <c r="E1038">
        <v>708</v>
      </c>
    </row>
    <row r="1039" spans="1:5" x14ac:dyDescent="0.2">
      <c r="A1039" t="s">
        <v>3</v>
      </c>
      <c r="B1039" s="6">
        <v>10.333333333333334</v>
      </c>
      <c r="C1039" t="s">
        <v>37</v>
      </c>
      <c r="D1039" s="6">
        <v>4.958333333333333</v>
      </c>
      <c r="E1039">
        <v>714</v>
      </c>
    </row>
    <row r="1040" spans="1:5" x14ac:dyDescent="0.2">
      <c r="A1040" t="s">
        <v>3</v>
      </c>
      <c r="B1040" s="6">
        <v>10.333333333333334</v>
      </c>
      <c r="C1040" t="s">
        <v>37</v>
      </c>
      <c r="D1040" s="6">
        <v>5</v>
      </c>
      <c r="E1040">
        <v>720</v>
      </c>
    </row>
    <row r="1041" spans="1:5" x14ac:dyDescent="0.2">
      <c r="A1041" t="s">
        <v>3</v>
      </c>
      <c r="B1041" s="6">
        <v>10.333333333333334</v>
      </c>
      <c r="C1041" t="s">
        <v>37</v>
      </c>
      <c r="D1041" s="6">
        <v>5.041666666666667</v>
      </c>
      <c r="E1041">
        <v>726</v>
      </c>
    </row>
    <row r="1042" spans="1:5" x14ac:dyDescent="0.2">
      <c r="A1042" t="s">
        <v>3</v>
      </c>
      <c r="B1042" s="6">
        <v>10.333333333333334</v>
      </c>
      <c r="C1042" t="s">
        <v>37</v>
      </c>
      <c r="D1042" s="6">
        <v>5.083333333333333</v>
      </c>
      <c r="E1042">
        <v>732</v>
      </c>
    </row>
    <row r="1043" spans="1:5" x14ac:dyDescent="0.2">
      <c r="A1043" t="s">
        <v>3</v>
      </c>
      <c r="B1043" s="6">
        <v>10.333333333333334</v>
      </c>
      <c r="C1043" t="s">
        <v>37</v>
      </c>
      <c r="D1043" s="6">
        <v>5.125</v>
      </c>
      <c r="E1043">
        <v>738</v>
      </c>
    </row>
    <row r="1044" spans="1:5" x14ac:dyDescent="0.2">
      <c r="A1044" t="s">
        <v>3</v>
      </c>
      <c r="B1044" s="6">
        <v>10.333333333333334</v>
      </c>
      <c r="C1044" t="s">
        <v>37</v>
      </c>
      <c r="D1044" s="6">
        <v>5.166666666666667</v>
      </c>
      <c r="E1044">
        <v>744</v>
      </c>
    </row>
    <row r="1045" spans="1:5" x14ac:dyDescent="0.2">
      <c r="A1045" t="s">
        <v>3</v>
      </c>
      <c r="B1045" s="6">
        <v>10.333333333333334</v>
      </c>
      <c r="C1045" t="s">
        <v>37</v>
      </c>
      <c r="D1045" s="6">
        <v>5.208333333333333</v>
      </c>
      <c r="E1045">
        <v>750</v>
      </c>
    </row>
    <row r="1046" spans="1:5" x14ac:dyDescent="0.2">
      <c r="A1046" t="s">
        <v>3</v>
      </c>
      <c r="B1046" s="6">
        <v>10.333333333333334</v>
      </c>
      <c r="C1046" t="s">
        <v>37</v>
      </c>
      <c r="D1046" s="6">
        <v>5.25</v>
      </c>
      <c r="E1046">
        <v>756</v>
      </c>
    </row>
    <row r="1047" spans="1:5" x14ac:dyDescent="0.2">
      <c r="A1047" t="s">
        <v>3</v>
      </c>
      <c r="B1047" s="6">
        <v>10.333333333333334</v>
      </c>
      <c r="C1047" t="s">
        <v>37</v>
      </c>
      <c r="D1047" s="6">
        <v>5.291666666666667</v>
      </c>
      <c r="E1047">
        <v>762</v>
      </c>
    </row>
    <row r="1048" spans="1:5" x14ac:dyDescent="0.2">
      <c r="A1048" t="s">
        <v>3</v>
      </c>
      <c r="B1048" s="6">
        <v>10.333333333333334</v>
      </c>
      <c r="C1048" t="s">
        <v>37</v>
      </c>
      <c r="D1048" s="6">
        <v>5.333333333333333</v>
      </c>
      <c r="E1048">
        <v>768</v>
      </c>
    </row>
    <row r="1049" spans="1:5" x14ac:dyDescent="0.2">
      <c r="A1049" t="s">
        <v>3</v>
      </c>
      <c r="B1049" s="6">
        <v>10.333333333333334</v>
      </c>
      <c r="C1049" t="s">
        <v>37</v>
      </c>
      <c r="D1049" s="6">
        <v>5.375</v>
      </c>
      <c r="E1049">
        <v>774</v>
      </c>
    </row>
    <row r="1050" spans="1:5" x14ac:dyDescent="0.2">
      <c r="A1050" t="s">
        <v>3</v>
      </c>
      <c r="B1050" s="6">
        <v>10.333333333333334</v>
      </c>
      <c r="C1050" t="s">
        <v>37</v>
      </c>
      <c r="D1050" s="6">
        <v>5.416666666666667</v>
      </c>
      <c r="E1050">
        <v>780</v>
      </c>
    </row>
    <row r="1051" spans="1:5" x14ac:dyDescent="0.2">
      <c r="A1051" t="s">
        <v>3</v>
      </c>
      <c r="B1051" s="6">
        <v>10.333333333333334</v>
      </c>
      <c r="C1051" t="s">
        <v>37</v>
      </c>
      <c r="D1051" s="6">
        <v>5.458333333333333</v>
      </c>
      <c r="E1051">
        <v>786</v>
      </c>
    </row>
    <row r="1052" spans="1:5" x14ac:dyDescent="0.2">
      <c r="A1052" t="s">
        <v>3</v>
      </c>
      <c r="B1052" s="6">
        <v>10.333333333333334</v>
      </c>
      <c r="C1052" t="s">
        <v>37</v>
      </c>
      <c r="D1052" s="6">
        <v>5.5</v>
      </c>
      <c r="E1052">
        <v>792</v>
      </c>
    </row>
    <row r="1053" spans="1:5" x14ac:dyDescent="0.2">
      <c r="A1053" t="s">
        <v>3</v>
      </c>
      <c r="B1053" s="6">
        <v>10.333333333333334</v>
      </c>
      <c r="C1053" t="s">
        <v>37</v>
      </c>
      <c r="D1053" s="6">
        <v>5.541666666666667</v>
      </c>
      <c r="E1053">
        <v>798</v>
      </c>
    </row>
    <row r="1054" spans="1:5" x14ac:dyDescent="0.2">
      <c r="A1054" t="s">
        <v>3</v>
      </c>
      <c r="B1054" s="6">
        <v>10.333333333333334</v>
      </c>
      <c r="C1054" t="s">
        <v>37</v>
      </c>
      <c r="D1054" s="6">
        <v>5.583333333333333</v>
      </c>
      <c r="E1054">
        <v>804</v>
      </c>
    </row>
    <row r="1055" spans="1:5" x14ac:dyDescent="0.2">
      <c r="A1055" t="s">
        <v>3</v>
      </c>
      <c r="B1055" s="6">
        <v>10.333333333333334</v>
      </c>
      <c r="C1055" t="s">
        <v>37</v>
      </c>
      <c r="D1055" s="6">
        <v>5.625</v>
      </c>
      <c r="E1055">
        <v>810</v>
      </c>
    </row>
    <row r="1056" spans="1:5" x14ac:dyDescent="0.2">
      <c r="A1056" t="s">
        <v>3</v>
      </c>
      <c r="B1056" s="6">
        <v>10.333333333333334</v>
      </c>
      <c r="C1056" t="s">
        <v>37</v>
      </c>
      <c r="D1056" s="6">
        <v>5.666666666666667</v>
      </c>
      <c r="E1056">
        <v>816</v>
      </c>
    </row>
    <row r="1057" spans="1:5" x14ac:dyDescent="0.2">
      <c r="A1057" t="s">
        <v>3</v>
      </c>
      <c r="B1057" s="6">
        <v>10.333333333333334</v>
      </c>
      <c r="C1057" t="s">
        <v>37</v>
      </c>
      <c r="D1057" s="6">
        <v>5.708333333333333</v>
      </c>
      <c r="E1057">
        <v>822</v>
      </c>
    </row>
    <row r="1058" spans="1:5" x14ac:dyDescent="0.2">
      <c r="A1058" t="s">
        <v>3</v>
      </c>
      <c r="B1058" s="6">
        <v>10.333333333333334</v>
      </c>
      <c r="C1058" t="s">
        <v>37</v>
      </c>
      <c r="D1058" s="6">
        <v>5.75</v>
      </c>
      <c r="E1058">
        <v>828</v>
      </c>
    </row>
    <row r="1059" spans="1:5" x14ac:dyDescent="0.2">
      <c r="A1059" t="s">
        <v>3</v>
      </c>
      <c r="B1059" s="6">
        <v>10.333333333333334</v>
      </c>
      <c r="C1059" t="s">
        <v>37</v>
      </c>
      <c r="D1059" s="6">
        <v>5.791666666666667</v>
      </c>
      <c r="E1059">
        <v>834</v>
      </c>
    </row>
    <row r="1060" spans="1:5" x14ac:dyDescent="0.2">
      <c r="A1060" t="s">
        <v>3</v>
      </c>
      <c r="B1060" s="6">
        <v>10.333333333333334</v>
      </c>
      <c r="C1060" t="s">
        <v>37</v>
      </c>
      <c r="D1060" s="6">
        <v>5.833333333333333</v>
      </c>
      <c r="E1060">
        <v>840</v>
      </c>
    </row>
    <row r="1061" spans="1:5" x14ac:dyDescent="0.2">
      <c r="A1061" t="s">
        <v>3</v>
      </c>
      <c r="B1061" s="6">
        <v>10.333333333333334</v>
      </c>
      <c r="C1061" t="s">
        <v>37</v>
      </c>
      <c r="D1061" s="6">
        <v>5.875</v>
      </c>
      <c r="E1061">
        <v>846</v>
      </c>
    </row>
    <row r="1062" spans="1:5" x14ac:dyDescent="0.2">
      <c r="A1062" t="s">
        <v>3</v>
      </c>
      <c r="B1062" s="6">
        <v>10.333333333333334</v>
      </c>
      <c r="C1062" t="s">
        <v>37</v>
      </c>
      <c r="D1062" s="6">
        <v>5.916666666666667</v>
      </c>
      <c r="E1062">
        <v>852</v>
      </c>
    </row>
    <row r="1063" spans="1:5" x14ac:dyDescent="0.2">
      <c r="A1063" t="s">
        <v>3</v>
      </c>
      <c r="B1063" s="6">
        <v>10.333333333333334</v>
      </c>
      <c r="C1063" t="s">
        <v>37</v>
      </c>
      <c r="D1063" s="6">
        <v>5.958333333333333</v>
      </c>
      <c r="E1063">
        <v>858</v>
      </c>
    </row>
    <row r="1064" spans="1:5" x14ac:dyDescent="0.2">
      <c r="A1064" t="s">
        <v>3</v>
      </c>
      <c r="B1064" s="6">
        <v>10.333333333333334</v>
      </c>
      <c r="C1064" t="s">
        <v>37</v>
      </c>
      <c r="D1064" s="6">
        <v>6</v>
      </c>
      <c r="E1064">
        <v>864</v>
      </c>
    </row>
    <row r="1065" spans="1:5" x14ac:dyDescent="0.2">
      <c r="A1065" t="s">
        <v>3</v>
      </c>
      <c r="B1065" s="6">
        <v>10.333333333333334</v>
      </c>
      <c r="C1065" t="s">
        <v>37</v>
      </c>
      <c r="D1065" s="6">
        <v>6.041666666666667</v>
      </c>
      <c r="E1065">
        <v>865.5</v>
      </c>
    </row>
    <row r="1066" spans="1:5" x14ac:dyDescent="0.2">
      <c r="A1066" t="s">
        <v>3</v>
      </c>
      <c r="B1066" s="6">
        <v>10.333333333333334</v>
      </c>
      <c r="C1066" t="s">
        <v>37</v>
      </c>
      <c r="D1066" s="6">
        <v>6.083333333333333</v>
      </c>
      <c r="E1066">
        <v>866.06299999999999</v>
      </c>
    </row>
    <row r="1067" spans="1:5" x14ac:dyDescent="0.2">
      <c r="A1067" t="s">
        <v>3</v>
      </c>
      <c r="B1067" s="6">
        <v>10.333333333333334</v>
      </c>
      <c r="C1067" t="s">
        <v>37</v>
      </c>
      <c r="D1067" s="5">
        <v>6.125</v>
      </c>
      <c r="E1067">
        <v>866.30899999999997</v>
      </c>
    </row>
    <row r="1068" spans="1:5" x14ac:dyDescent="0.2">
      <c r="A1068" t="s">
        <v>3</v>
      </c>
      <c r="B1068" s="6">
        <v>10.333333333333334</v>
      </c>
      <c r="C1068" t="s">
        <v>37</v>
      </c>
      <c r="D1068" s="5">
        <v>6.166666666666667</v>
      </c>
      <c r="E1068">
        <v>866.42399999999998</v>
      </c>
    </row>
    <row r="1069" spans="1:5" x14ac:dyDescent="0.2">
      <c r="A1069" t="s">
        <v>3</v>
      </c>
      <c r="B1069" s="6">
        <v>10.333333333333334</v>
      </c>
      <c r="C1069" t="s">
        <v>37</v>
      </c>
      <c r="D1069" s="5">
        <v>6.208333333333333</v>
      </c>
      <c r="E1069">
        <v>866.53599999999994</v>
      </c>
    </row>
    <row r="1070" spans="1:5" x14ac:dyDescent="0.2">
      <c r="A1070" t="s">
        <v>3</v>
      </c>
      <c r="B1070" s="6">
        <v>10.333333333333334</v>
      </c>
      <c r="C1070" t="s">
        <v>37</v>
      </c>
      <c r="D1070" s="5">
        <v>6.25</v>
      </c>
      <c r="E1070">
        <v>866.56299999999999</v>
      </c>
    </row>
    <row r="1071" spans="1:5" x14ac:dyDescent="0.2">
      <c r="A1071" t="s">
        <v>3</v>
      </c>
      <c r="B1071" s="6">
        <v>10.333333333333334</v>
      </c>
      <c r="C1071" t="s">
        <v>37</v>
      </c>
      <c r="D1071" s="5">
        <v>6.291666666666667</v>
      </c>
      <c r="E1071">
        <v>866.57600000000002</v>
      </c>
    </row>
    <row r="1072" spans="1:5" x14ac:dyDescent="0.2">
      <c r="A1072" t="s">
        <v>3</v>
      </c>
      <c r="B1072" s="6">
        <v>10.333333333333334</v>
      </c>
      <c r="C1072" t="s">
        <v>37</v>
      </c>
      <c r="D1072" s="5">
        <v>6.333333333333333</v>
      </c>
      <c r="E1072">
        <v>866.60299999999995</v>
      </c>
    </row>
    <row r="1073" spans="1:5" x14ac:dyDescent="0.2">
      <c r="A1073" t="s">
        <v>3</v>
      </c>
      <c r="B1073" s="6">
        <v>10.333333333333334</v>
      </c>
      <c r="C1073" t="s">
        <v>37</v>
      </c>
      <c r="D1073" s="5">
        <v>6.375</v>
      </c>
      <c r="E1073">
        <v>866.61300000000006</v>
      </c>
    </row>
    <row r="1074" spans="1:5" x14ac:dyDescent="0.2">
      <c r="A1074" t="s">
        <v>3</v>
      </c>
      <c r="B1074" s="6">
        <v>11.916666666666666</v>
      </c>
      <c r="C1074" t="s">
        <v>37</v>
      </c>
      <c r="D1074" s="5">
        <v>4.1666666666666664E-2</v>
      </c>
      <c r="E1074">
        <v>6</v>
      </c>
    </row>
    <row r="1075" spans="1:5" x14ac:dyDescent="0.2">
      <c r="A1075" t="s">
        <v>3</v>
      </c>
      <c r="B1075" s="6">
        <v>11.916666666666666</v>
      </c>
      <c r="C1075" t="s">
        <v>37</v>
      </c>
      <c r="D1075" s="5">
        <v>8.3333333333333329E-2</v>
      </c>
      <c r="E1075">
        <v>12</v>
      </c>
    </row>
    <row r="1076" spans="1:5" x14ac:dyDescent="0.2">
      <c r="A1076" t="s">
        <v>3</v>
      </c>
      <c r="B1076" s="6">
        <v>11.916666666666666</v>
      </c>
      <c r="C1076" t="s">
        <v>37</v>
      </c>
      <c r="D1076" s="5">
        <v>0.125</v>
      </c>
      <c r="E1076">
        <v>18</v>
      </c>
    </row>
    <row r="1077" spans="1:5" x14ac:dyDescent="0.2">
      <c r="A1077" t="s">
        <v>3</v>
      </c>
      <c r="B1077" s="6">
        <v>11.916666666666666</v>
      </c>
      <c r="C1077" t="s">
        <v>37</v>
      </c>
      <c r="D1077" s="5">
        <v>0.16666666666666666</v>
      </c>
      <c r="E1077">
        <v>24</v>
      </c>
    </row>
    <row r="1078" spans="1:5" x14ac:dyDescent="0.2">
      <c r="A1078" t="s">
        <v>3</v>
      </c>
      <c r="B1078" s="6">
        <v>11.916666666666666</v>
      </c>
      <c r="C1078" t="s">
        <v>37</v>
      </c>
      <c r="D1078" s="5">
        <v>0.20833333333333334</v>
      </c>
      <c r="E1078">
        <v>30</v>
      </c>
    </row>
    <row r="1079" spans="1:5" x14ac:dyDescent="0.2">
      <c r="A1079" t="s">
        <v>3</v>
      </c>
      <c r="B1079" s="6">
        <v>11.916666666666666</v>
      </c>
      <c r="C1079" t="s">
        <v>37</v>
      </c>
      <c r="D1079" s="5">
        <v>0.25</v>
      </c>
      <c r="E1079">
        <v>36</v>
      </c>
    </row>
    <row r="1080" spans="1:5" x14ac:dyDescent="0.2">
      <c r="A1080" t="s">
        <v>3</v>
      </c>
      <c r="B1080" s="6">
        <v>11.916666666666666</v>
      </c>
      <c r="C1080" t="s">
        <v>37</v>
      </c>
      <c r="D1080" s="5">
        <v>0.29166666666666669</v>
      </c>
      <c r="E1080">
        <v>42</v>
      </c>
    </row>
    <row r="1081" spans="1:5" x14ac:dyDescent="0.2">
      <c r="A1081" t="s">
        <v>3</v>
      </c>
      <c r="B1081" s="6">
        <v>11.916666666666666</v>
      </c>
      <c r="C1081" t="s">
        <v>37</v>
      </c>
      <c r="D1081" s="5">
        <v>0.33333333333333331</v>
      </c>
      <c r="E1081">
        <v>48</v>
      </c>
    </row>
    <row r="1082" spans="1:5" x14ac:dyDescent="0.2">
      <c r="A1082" t="s">
        <v>3</v>
      </c>
      <c r="B1082" s="6">
        <v>11.916666666666666</v>
      </c>
      <c r="C1082" t="s">
        <v>37</v>
      </c>
      <c r="D1082" s="5">
        <v>0.375</v>
      </c>
      <c r="E1082">
        <v>54</v>
      </c>
    </row>
    <row r="1083" spans="1:5" x14ac:dyDescent="0.2">
      <c r="A1083" t="s">
        <v>3</v>
      </c>
      <c r="B1083" s="6">
        <v>11.916666666666666</v>
      </c>
      <c r="C1083" t="s">
        <v>37</v>
      </c>
      <c r="D1083" s="5">
        <v>0.41666666666666669</v>
      </c>
      <c r="E1083">
        <v>60</v>
      </c>
    </row>
    <row r="1084" spans="1:5" x14ac:dyDescent="0.2">
      <c r="A1084" t="s">
        <v>3</v>
      </c>
      <c r="B1084" s="6">
        <v>11.916666666666666</v>
      </c>
      <c r="C1084" t="s">
        <v>37</v>
      </c>
      <c r="D1084" s="5">
        <v>0.45833333333333331</v>
      </c>
      <c r="E1084">
        <v>66</v>
      </c>
    </row>
    <row r="1085" spans="1:5" x14ac:dyDescent="0.2">
      <c r="A1085" t="s">
        <v>3</v>
      </c>
      <c r="B1085" s="6">
        <v>11.916666666666666</v>
      </c>
      <c r="C1085" t="s">
        <v>37</v>
      </c>
      <c r="D1085" s="5">
        <v>0.5</v>
      </c>
      <c r="E1085">
        <v>72</v>
      </c>
    </row>
    <row r="1086" spans="1:5" x14ac:dyDescent="0.2">
      <c r="A1086" t="s">
        <v>3</v>
      </c>
      <c r="B1086" s="6">
        <v>11.916666666666666</v>
      </c>
      <c r="C1086" t="s">
        <v>37</v>
      </c>
      <c r="D1086" s="5">
        <v>0.54166666666666663</v>
      </c>
      <c r="E1086">
        <v>78</v>
      </c>
    </row>
    <row r="1087" spans="1:5" x14ac:dyDescent="0.2">
      <c r="A1087" t="s">
        <v>3</v>
      </c>
      <c r="B1087" s="6">
        <v>11.916666666666666</v>
      </c>
      <c r="C1087" t="s">
        <v>37</v>
      </c>
      <c r="D1087" s="5">
        <v>0.58333333333333337</v>
      </c>
      <c r="E1087">
        <v>84</v>
      </c>
    </row>
    <row r="1088" spans="1:5" x14ac:dyDescent="0.2">
      <c r="A1088" t="s">
        <v>3</v>
      </c>
      <c r="B1088" s="6">
        <v>11.916666666666666</v>
      </c>
      <c r="C1088" t="s">
        <v>37</v>
      </c>
      <c r="D1088" s="5">
        <v>0.625</v>
      </c>
      <c r="E1088">
        <v>90</v>
      </c>
    </row>
    <row r="1089" spans="1:5" x14ac:dyDescent="0.2">
      <c r="A1089" t="s">
        <v>3</v>
      </c>
      <c r="B1089" s="6">
        <v>11.916666666666666</v>
      </c>
      <c r="C1089" t="s">
        <v>37</v>
      </c>
      <c r="D1089" s="5">
        <v>0.66666666666666663</v>
      </c>
      <c r="E1089">
        <v>96</v>
      </c>
    </row>
    <row r="1090" spans="1:5" x14ac:dyDescent="0.2">
      <c r="A1090" t="s">
        <v>3</v>
      </c>
      <c r="B1090" s="6">
        <v>11.916666666666666</v>
      </c>
      <c r="C1090" t="s">
        <v>37</v>
      </c>
      <c r="D1090" s="6">
        <v>0.70833333333333337</v>
      </c>
      <c r="E1090">
        <v>102</v>
      </c>
    </row>
    <row r="1091" spans="1:5" x14ac:dyDescent="0.2">
      <c r="A1091" t="s">
        <v>3</v>
      </c>
      <c r="B1091" s="6">
        <v>11.916666666666666</v>
      </c>
      <c r="C1091" t="s">
        <v>37</v>
      </c>
      <c r="D1091" s="6">
        <v>0.75</v>
      </c>
      <c r="E1091">
        <v>108</v>
      </c>
    </row>
    <row r="1092" spans="1:5" x14ac:dyDescent="0.2">
      <c r="A1092" t="s">
        <v>3</v>
      </c>
      <c r="B1092" s="6">
        <v>11.916666666666666</v>
      </c>
      <c r="C1092" t="s">
        <v>37</v>
      </c>
      <c r="D1092" s="6">
        <v>0.79166666666666663</v>
      </c>
      <c r="E1092">
        <v>114</v>
      </c>
    </row>
    <row r="1093" spans="1:5" x14ac:dyDescent="0.2">
      <c r="A1093" t="s">
        <v>3</v>
      </c>
      <c r="B1093" s="6">
        <v>11.916666666666666</v>
      </c>
      <c r="C1093" t="s">
        <v>37</v>
      </c>
      <c r="D1093" s="6">
        <v>0.83333333333333337</v>
      </c>
      <c r="E1093">
        <v>120</v>
      </c>
    </row>
    <row r="1094" spans="1:5" x14ac:dyDescent="0.2">
      <c r="A1094" t="s">
        <v>3</v>
      </c>
      <c r="B1094" s="6">
        <v>11.916666666666666</v>
      </c>
      <c r="C1094" t="s">
        <v>37</v>
      </c>
      <c r="D1094" s="6">
        <v>0.875</v>
      </c>
      <c r="E1094">
        <v>126</v>
      </c>
    </row>
    <row r="1095" spans="1:5" x14ac:dyDescent="0.2">
      <c r="A1095" t="s">
        <v>3</v>
      </c>
      <c r="B1095" s="6">
        <v>11.916666666666666</v>
      </c>
      <c r="C1095" t="s">
        <v>37</v>
      </c>
      <c r="D1095" s="6">
        <v>0.91666666666666663</v>
      </c>
      <c r="E1095">
        <v>132</v>
      </c>
    </row>
    <row r="1096" spans="1:5" x14ac:dyDescent="0.2">
      <c r="A1096" t="s">
        <v>3</v>
      </c>
      <c r="B1096" s="6">
        <v>11.916666666666666</v>
      </c>
      <c r="C1096" t="s">
        <v>37</v>
      </c>
      <c r="D1096" s="6">
        <v>0.95833333333333337</v>
      </c>
      <c r="E1096">
        <v>138</v>
      </c>
    </row>
    <row r="1097" spans="1:5" x14ac:dyDescent="0.2">
      <c r="A1097" t="s">
        <v>3</v>
      </c>
      <c r="B1097" s="6">
        <v>11.916666666666666</v>
      </c>
      <c r="C1097" t="s">
        <v>37</v>
      </c>
      <c r="D1097" s="6">
        <v>1</v>
      </c>
      <c r="E1097">
        <v>144</v>
      </c>
    </row>
    <row r="1098" spans="1:5" x14ac:dyDescent="0.2">
      <c r="A1098" t="s">
        <v>3</v>
      </c>
      <c r="B1098" s="6">
        <v>11.916666666666666</v>
      </c>
      <c r="C1098" t="s">
        <v>37</v>
      </c>
      <c r="D1098" s="6">
        <v>1.0416666666666667</v>
      </c>
      <c r="E1098">
        <v>150</v>
      </c>
    </row>
    <row r="1099" spans="1:5" x14ac:dyDescent="0.2">
      <c r="A1099" t="s">
        <v>3</v>
      </c>
      <c r="B1099" s="6">
        <v>11.916666666666666</v>
      </c>
      <c r="C1099" t="s">
        <v>37</v>
      </c>
      <c r="D1099" s="6">
        <v>1.0833333333333333</v>
      </c>
      <c r="E1099">
        <v>156</v>
      </c>
    </row>
    <row r="1100" spans="1:5" x14ac:dyDescent="0.2">
      <c r="A1100" t="s">
        <v>3</v>
      </c>
      <c r="B1100" s="6">
        <v>11.916666666666666</v>
      </c>
      <c r="C1100" t="s">
        <v>37</v>
      </c>
      <c r="D1100" s="6">
        <v>1.125</v>
      </c>
      <c r="E1100">
        <v>162</v>
      </c>
    </row>
    <row r="1101" spans="1:5" x14ac:dyDescent="0.2">
      <c r="A1101" t="s">
        <v>3</v>
      </c>
      <c r="B1101" s="6">
        <v>11.916666666666666</v>
      </c>
      <c r="C1101" t="s">
        <v>37</v>
      </c>
      <c r="D1101" s="6">
        <v>1.1666666666666667</v>
      </c>
      <c r="E1101">
        <v>168</v>
      </c>
    </row>
    <row r="1102" spans="1:5" x14ac:dyDescent="0.2">
      <c r="A1102" t="s">
        <v>3</v>
      </c>
      <c r="B1102" s="6">
        <v>11.916666666666666</v>
      </c>
      <c r="C1102" t="s">
        <v>37</v>
      </c>
      <c r="D1102" s="6">
        <v>1.2083333333333333</v>
      </c>
      <c r="E1102">
        <v>174</v>
      </c>
    </row>
    <row r="1103" spans="1:5" x14ac:dyDescent="0.2">
      <c r="A1103" t="s">
        <v>3</v>
      </c>
      <c r="B1103" s="6">
        <v>11.916666666666666</v>
      </c>
      <c r="C1103" t="s">
        <v>37</v>
      </c>
      <c r="D1103" s="6">
        <v>1.25</v>
      </c>
      <c r="E1103">
        <v>180</v>
      </c>
    </row>
    <row r="1104" spans="1:5" x14ac:dyDescent="0.2">
      <c r="A1104" t="s">
        <v>3</v>
      </c>
      <c r="B1104" s="6">
        <v>11.916666666666666</v>
      </c>
      <c r="C1104" t="s">
        <v>37</v>
      </c>
      <c r="D1104" s="6">
        <v>1.2916666666666667</v>
      </c>
      <c r="E1104">
        <v>186</v>
      </c>
    </row>
    <row r="1105" spans="1:5" x14ac:dyDescent="0.2">
      <c r="A1105" t="s">
        <v>3</v>
      </c>
      <c r="B1105" s="6">
        <v>11.916666666666666</v>
      </c>
      <c r="C1105" t="s">
        <v>37</v>
      </c>
      <c r="D1105" s="6">
        <v>1.3333333333333333</v>
      </c>
      <c r="E1105">
        <v>192</v>
      </c>
    </row>
    <row r="1106" spans="1:5" x14ac:dyDescent="0.2">
      <c r="A1106" t="s">
        <v>3</v>
      </c>
      <c r="B1106" s="6">
        <v>11.916666666666666</v>
      </c>
      <c r="C1106" t="s">
        <v>37</v>
      </c>
      <c r="D1106" s="6">
        <v>1.375</v>
      </c>
      <c r="E1106">
        <v>198</v>
      </c>
    </row>
    <row r="1107" spans="1:5" x14ac:dyDescent="0.2">
      <c r="A1107" t="s">
        <v>3</v>
      </c>
      <c r="B1107" s="6">
        <v>11.916666666666666</v>
      </c>
      <c r="C1107" t="s">
        <v>37</v>
      </c>
      <c r="D1107" s="6">
        <v>1.4166666666666667</v>
      </c>
      <c r="E1107">
        <v>204</v>
      </c>
    </row>
    <row r="1108" spans="1:5" x14ac:dyDescent="0.2">
      <c r="A1108" t="s">
        <v>3</v>
      </c>
      <c r="B1108" s="6">
        <v>11.916666666666666</v>
      </c>
      <c r="C1108" t="s">
        <v>37</v>
      </c>
      <c r="D1108" s="6">
        <v>1.4583333333333333</v>
      </c>
      <c r="E1108">
        <v>210</v>
      </c>
    </row>
    <row r="1109" spans="1:5" x14ac:dyDescent="0.2">
      <c r="A1109" t="s">
        <v>3</v>
      </c>
      <c r="B1109" s="6">
        <v>11.916666666666666</v>
      </c>
      <c r="C1109" t="s">
        <v>37</v>
      </c>
      <c r="D1109" s="6">
        <v>1.5</v>
      </c>
      <c r="E1109">
        <v>216</v>
      </c>
    </row>
    <row r="1110" spans="1:5" x14ac:dyDescent="0.2">
      <c r="A1110" t="s">
        <v>3</v>
      </c>
      <c r="B1110" s="6">
        <v>11.916666666666666</v>
      </c>
      <c r="C1110" t="s">
        <v>37</v>
      </c>
      <c r="D1110" s="6">
        <v>1.5416666666666667</v>
      </c>
      <c r="E1110">
        <v>222</v>
      </c>
    </row>
    <row r="1111" spans="1:5" x14ac:dyDescent="0.2">
      <c r="A1111" t="s">
        <v>3</v>
      </c>
      <c r="B1111" s="6">
        <v>11.916666666666666</v>
      </c>
      <c r="C1111" t="s">
        <v>37</v>
      </c>
      <c r="D1111" s="6">
        <v>1.5833333333333333</v>
      </c>
      <c r="E1111">
        <v>228</v>
      </c>
    </row>
    <row r="1112" spans="1:5" x14ac:dyDescent="0.2">
      <c r="A1112" t="s">
        <v>3</v>
      </c>
      <c r="B1112" s="6">
        <v>11.916666666666666</v>
      </c>
      <c r="C1112" t="s">
        <v>37</v>
      </c>
      <c r="D1112" s="6">
        <v>1.625</v>
      </c>
      <c r="E1112">
        <v>234</v>
      </c>
    </row>
    <row r="1113" spans="1:5" x14ac:dyDescent="0.2">
      <c r="A1113" t="s">
        <v>3</v>
      </c>
      <c r="B1113" s="6">
        <v>11.916666666666666</v>
      </c>
      <c r="C1113" t="s">
        <v>37</v>
      </c>
      <c r="D1113" s="6">
        <v>1.6666666666666667</v>
      </c>
      <c r="E1113">
        <v>240</v>
      </c>
    </row>
    <row r="1114" spans="1:5" x14ac:dyDescent="0.2">
      <c r="A1114" t="s">
        <v>3</v>
      </c>
      <c r="B1114" s="6">
        <v>11.916666666666666</v>
      </c>
      <c r="C1114" t="s">
        <v>37</v>
      </c>
      <c r="D1114" s="6">
        <v>1.7083333333333333</v>
      </c>
      <c r="E1114">
        <v>246</v>
      </c>
    </row>
    <row r="1115" spans="1:5" x14ac:dyDescent="0.2">
      <c r="A1115" t="s">
        <v>3</v>
      </c>
      <c r="B1115" s="6">
        <v>11.916666666666666</v>
      </c>
      <c r="C1115" t="s">
        <v>37</v>
      </c>
      <c r="D1115" s="6">
        <v>1.75</v>
      </c>
      <c r="E1115">
        <v>252</v>
      </c>
    </row>
    <row r="1116" spans="1:5" x14ac:dyDescent="0.2">
      <c r="A1116" t="s">
        <v>3</v>
      </c>
      <c r="B1116" s="6">
        <v>11.916666666666666</v>
      </c>
      <c r="C1116" t="s">
        <v>37</v>
      </c>
      <c r="D1116" s="6">
        <v>1.7916666666666667</v>
      </c>
      <c r="E1116">
        <v>258</v>
      </c>
    </row>
    <row r="1117" spans="1:5" x14ac:dyDescent="0.2">
      <c r="A1117" t="s">
        <v>3</v>
      </c>
      <c r="B1117" s="6">
        <v>11.916666666666666</v>
      </c>
      <c r="C1117" t="s">
        <v>37</v>
      </c>
      <c r="D1117" s="6">
        <v>1.8333333333333333</v>
      </c>
      <c r="E1117">
        <v>264</v>
      </c>
    </row>
    <row r="1118" spans="1:5" x14ac:dyDescent="0.2">
      <c r="A1118" t="s">
        <v>3</v>
      </c>
      <c r="B1118" s="6">
        <v>11.916666666666666</v>
      </c>
      <c r="C1118" t="s">
        <v>37</v>
      </c>
      <c r="D1118" s="6">
        <v>1.875</v>
      </c>
      <c r="E1118">
        <v>270</v>
      </c>
    </row>
    <row r="1119" spans="1:5" x14ac:dyDescent="0.2">
      <c r="A1119" t="s">
        <v>3</v>
      </c>
      <c r="B1119" s="6">
        <v>11.916666666666666</v>
      </c>
      <c r="C1119" t="s">
        <v>37</v>
      </c>
      <c r="D1119" s="6">
        <v>1.9166666666666667</v>
      </c>
      <c r="E1119">
        <v>276</v>
      </c>
    </row>
    <row r="1120" spans="1:5" x14ac:dyDescent="0.2">
      <c r="A1120" t="s">
        <v>3</v>
      </c>
      <c r="B1120" s="6">
        <v>11.916666666666666</v>
      </c>
      <c r="C1120" t="s">
        <v>37</v>
      </c>
      <c r="D1120" s="6">
        <v>1.9583333333333333</v>
      </c>
      <c r="E1120">
        <v>282</v>
      </c>
    </row>
    <row r="1121" spans="1:5" x14ac:dyDescent="0.2">
      <c r="A1121" t="s">
        <v>3</v>
      </c>
      <c r="B1121" s="6">
        <v>11.916666666666666</v>
      </c>
      <c r="C1121" t="s">
        <v>37</v>
      </c>
      <c r="D1121" s="6">
        <v>2</v>
      </c>
      <c r="E1121">
        <v>288</v>
      </c>
    </row>
    <row r="1122" spans="1:5" x14ac:dyDescent="0.2">
      <c r="A1122" t="s">
        <v>3</v>
      </c>
      <c r="B1122" s="6">
        <v>11.916666666666666</v>
      </c>
      <c r="C1122" t="s">
        <v>37</v>
      </c>
      <c r="D1122" s="6">
        <v>2.0416666666666665</v>
      </c>
      <c r="E1122">
        <v>294</v>
      </c>
    </row>
    <row r="1123" spans="1:5" x14ac:dyDescent="0.2">
      <c r="A1123" t="s">
        <v>3</v>
      </c>
      <c r="B1123" s="6">
        <v>11.916666666666666</v>
      </c>
      <c r="C1123" t="s">
        <v>37</v>
      </c>
      <c r="D1123" s="6">
        <v>2.0833333333333335</v>
      </c>
      <c r="E1123">
        <v>300</v>
      </c>
    </row>
    <row r="1124" spans="1:5" x14ac:dyDescent="0.2">
      <c r="A1124" t="s">
        <v>3</v>
      </c>
      <c r="B1124" s="6">
        <v>11.916666666666666</v>
      </c>
      <c r="C1124" t="s">
        <v>37</v>
      </c>
      <c r="D1124" s="6">
        <v>2.125</v>
      </c>
      <c r="E1124">
        <v>306</v>
      </c>
    </row>
    <row r="1125" spans="1:5" x14ac:dyDescent="0.2">
      <c r="A1125" t="s">
        <v>3</v>
      </c>
      <c r="B1125" s="6">
        <v>11.916666666666666</v>
      </c>
      <c r="C1125" t="s">
        <v>37</v>
      </c>
      <c r="D1125" s="6">
        <v>2.1666666666666665</v>
      </c>
      <c r="E1125">
        <v>312</v>
      </c>
    </row>
    <row r="1126" spans="1:5" x14ac:dyDescent="0.2">
      <c r="A1126" t="s">
        <v>3</v>
      </c>
      <c r="B1126" s="6">
        <v>11.916666666666666</v>
      </c>
      <c r="C1126" t="s">
        <v>37</v>
      </c>
      <c r="D1126" s="6">
        <v>2.2083333333333335</v>
      </c>
      <c r="E1126">
        <v>318</v>
      </c>
    </row>
    <row r="1127" spans="1:5" x14ac:dyDescent="0.2">
      <c r="A1127" t="s">
        <v>3</v>
      </c>
      <c r="B1127" s="6">
        <v>11.916666666666666</v>
      </c>
      <c r="C1127" t="s">
        <v>37</v>
      </c>
      <c r="D1127" s="6">
        <v>2.25</v>
      </c>
      <c r="E1127">
        <v>324</v>
      </c>
    </row>
    <row r="1128" spans="1:5" x14ac:dyDescent="0.2">
      <c r="A1128" t="s">
        <v>3</v>
      </c>
      <c r="B1128" s="6">
        <v>11.916666666666666</v>
      </c>
      <c r="C1128" t="s">
        <v>37</v>
      </c>
      <c r="D1128" s="6">
        <v>2.2916666666666665</v>
      </c>
      <c r="E1128">
        <v>330</v>
      </c>
    </row>
    <row r="1129" spans="1:5" x14ac:dyDescent="0.2">
      <c r="A1129" t="s">
        <v>3</v>
      </c>
      <c r="B1129" s="6">
        <v>11.916666666666666</v>
      </c>
      <c r="C1129" t="s">
        <v>37</v>
      </c>
      <c r="D1129" s="6">
        <v>2.3333333333333335</v>
      </c>
      <c r="E1129">
        <v>336</v>
      </c>
    </row>
    <row r="1130" spans="1:5" x14ac:dyDescent="0.2">
      <c r="A1130" t="s">
        <v>3</v>
      </c>
      <c r="B1130" s="6">
        <v>11.916666666666666</v>
      </c>
      <c r="C1130" t="s">
        <v>37</v>
      </c>
      <c r="D1130" s="6">
        <v>2.375</v>
      </c>
      <c r="E1130">
        <v>342</v>
      </c>
    </row>
    <row r="1131" spans="1:5" x14ac:dyDescent="0.2">
      <c r="A1131" t="s">
        <v>3</v>
      </c>
      <c r="B1131" s="6">
        <v>11.916666666666666</v>
      </c>
      <c r="C1131" t="s">
        <v>37</v>
      </c>
      <c r="D1131" s="6">
        <v>2.4166666666666665</v>
      </c>
      <c r="E1131">
        <v>348</v>
      </c>
    </row>
    <row r="1132" spans="1:5" x14ac:dyDescent="0.2">
      <c r="A1132" t="s">
        <v>3</v>
      </c>
      <c r="B1132" s="6">
        <v>11.916666666666666</v>
      </c>
      <c r="C1132" t="s">
        <v>37</v>
      </c>
      <c r="D1132" s="6">
        <v>2.4583333333333335</v>
      </c>
      <c r="E1132">
        <v>354</v>
      </c>
    </row>
    <row r="1133" spans="1:5" x14ac:dyDescent="0.2">
      <c r="A1133" t="s">
        <v>3</v>
      </c>
      <c r="B1133" s="6">
        <v>11.916666666666666</v>
      </c>
      <c r="C1133" t="s">
        <v>37</v>
      </c>
      <c r="D1133" s="6">
        <v>2.5</v>
      </c>
      <c r="E1133">
        <v>360</v>
      </c>
    </row>
    <row r="1134" spans="1:5" x14ac:dyDescent="0.2">
      <c r="A1134" t="s">
        <v>3</v>
      </c>
      <c r="B1134" s="6">
        <v>11.916666666666666</v>
      </c>
      <c r="C1134" t="s">
        <v>37</v>
      </c>
      <c r="D1134" s="6">
        <v>2.5416666666666665</v>
      </c>
      <c r="E1134">
        <v>366</v>
      </c>
    </row>
    <row r="1135" spans="1:5" x14ac:dyDescent="0.2">
      <c r="A1135" t="s">
        <v>3</v>
      </c>
      <c r="B1135" s="6">
        <v>11.916666666666666</v>
      </c>
      <c r="C1135" t="s">
        <v>37</v>
      </c>
      <c r="D1135" s="6">
        <v>2.5833333333333335</v>
      </c>
      <c r="E1135">
        <v>372</v>
      </c>
    </row>
    <row r="1136" spans="1:5" x14ac:dyDescent="0.2">
      <c r="A1136" t="s">
        <v>3</v>
      </c>
      <c r="B1136" s="6">
        <v>11.916666666666666</v>
      </c>
      <c r="C1136" t="s">
        <v>37</v>
      </c>
      <c r="D1136" s="6">
        <v>2.625</v>
      </c>
      <c r="E1136">
        <v>378</v>
      </c>
    </row>
    <row r="1137" spans="1:5" x14ac:dyDescent="0.2">
      <c r="A1137" t="s">
        <v>3</v>
      </c>
      <c r="B1137" s="6">
        <v>11.916666666666666</v>
      </c>
      <c r="C1137" t="s">
        <v>37</v>
      </c>
      <c r="D1137" s="6">
        <v>2.6666666666666665</v>
      </c>
      <c r="E1137">
        <v>384</v>
      </c>
    </row>
    <row r="1138" spans="1:5" x14ac:dyDescent="0.2">
      <c r="A1138" t="s">
        <v>3</v>
      </c>
      <c r="B1138" s="6">
        <v>11.916666666666666</v>
      </c>
      <c r="C1138" t="s">
        <v>37</v>
      </c>
      <c r="D1138" s="6">
        <v>2.7083333333333335</v>
      </c>
      <c r="E1138">
        <v>390</v>
      </c>
    </row>
    <row r="1139" spans="1:5" x14ac:dyDescent="0.2">
      <c r="A1139" t="s">
        <v>3</v>
      </c>
      <c r="B1139" s="6">
        <v>11.916666666666666</v>
      </c>
      <c r="C1139" t="s">
        <v>37</v>
      </c>
      <c r="D1139" s="6">
        <v>2.75</v>
      </c>
      <c r="E1139">
        <v>396</v>
      </c>
    </row>
    <row r="1140" spans="1:5" x14ac:dyDescent="0.2">
      <c r="A1140" t="s">
        <v>3</v>
      </c>
      <c r="B1140" s="6">
        <v>11.916666666666666</v>
      </c>
      <c r="C1140" t="s">
        <v>37</v>
      </c>
      <c r="D1140" s="6">
        <v>2.7916666666666665</v>
      </c>
      <c r="E1140">
        <v>402</v>
      </c>
    </row>
    <row r="1141" spans="1:5" x14ac:dyDescent="0.2">
      <c r="A1141" t="s">
        <v>3</v>
      </c>
      <c r="B1141" s="6">
        <v>11.916666666666666</v>
      </c>
      <c r="C1141" t="s">
        <v>37</v>
      </c>
      <c r="D1141" s="6">
        <v>2.8333333333333335</v>
      </c>
      <c r="E1141">
        <v>408</v>
      </c>
    </row>
    <row r="1142" spans="1:5" x14ac:dyDescent="0.2">
      <c r="A1142" t="s">
        <v>3</v>
      </c>
      <c r="B1142" s="6">
        <v>11.916666666666666</v>
      </c>
      <c r="C1142" t="s">
        <v>37</v>
      </c>
      <c r="D1142" s="6">
        <v>2.875</v>
      </c>
      <c r="E1142">
        <v>414</v>
      </c>
    </row>
    <row r="1143" spans="1:5" x14ac:dyDescent="0.2">
      <c r="A1143" t="s">
        <v>3</v>
      </c>
      <c r="B1143" s="6">
        <v>11.916666666666666</v>
      </c>
      <c r="C1143" t="s">
        <v>37</v>
      </c>
      <c r="D1143" s="6">
        <v>2.9166666666666665</v>
      </c>
      <c r="E1143">
        <v>420</v>
      </c>
    </row>
    <row r="1144" spans="1:5" x14ac:dyDescent="0.2">
      <c r="A1144" t="s">
        <v>3</v>
      </c>
      <c r="B1144" s="6">
        <v>11.916666666666666</v>
      </c>
      <c r="C1144" t="s">
        <v>37</v>
      </c>
      <c r="D1144" s="6">
        <v>2.9583333333333335</v>
      </c>
      <c r="E1144">
        <v>426</v>
      </c>
    </row>
    <row r="1145" spans="1:5" x14ac:dyDescent="0.2">
      <c r="A1145" t="s">
        <v>3</v>
      </c>
      <c r="B1145" s="6">
        <v>11.916666666666666</v>
      </c>
      <c r="C1145" t="s">
        <v>37</v>
      </c>
      <c r="D1145" s="6">
        <v>3</v>
      </c>
      <c r="E1145">
        <v>432</v>
      </c>
    </row>
    <row r="1146" spans="1:5" x14ac:dyDescent="0.2">
      <c r="A1146" t="s">
        <v>3</v>
      </c>
      <c r="B1146" s="6">
        <v>11.916666666666666</v>
      </c>
      <c r="C1146" t="s">
        <v>37</v>
      </c>
      <c r="D1146" s="6">
        <v>3.0416666666666665</v>
      </c>
      <c r="E1146">
        <v>438</v>
      </c>
    </row>
    <row r="1147" spans="1:5" x14ac:dyDescent="0.2">
      <c r="A1147" t="s">
        <v>3</v>
      </c>
      <c r="B1147" s="6">
        <v>11.916666666666666</v>
      </c>
      <c r="C1147" t="s">
        <v>37</v>
      </c>
      <c r="D1147" s="6">
        <v>3.0833333333333335</v>
      </c>
      <c r="E1147">
        <v>444</v>
      </c>
    </row>
    <row r="1148" spans="1:5" x14ac:dyDescent="0.2">
      <c r="A1148" t="s">
        <v>3</v>
      </c>
      <c r="B1148" s="6">
        <v>11.916666666666666</v>
      </c>
      <c r="C1148" t="s">
        <v>37</v>
      </c>
      <c r="D1148" s="6">
        <v>3.125</v>
      </c>
      <c r="E1148">
        <v>450</v>
      </c>
    </row>
    <row r="1149" spans="1:5" x14ac:dyDescent="0.2">
      <c r="A1149" t="s">
        <v>3</v>
      </c>
      <c r="B1149" s="6">
        <v>11.916666666666666</v>
      </c>
      <c r="C1149" t="s">
        <v>37</v>
      </c>
      <c r="D1149" s="6">
        <v>3.1666666666666665</v>
      </c>
      <c r="E1149">
        <v>456</v>
      </c>
    </row>
    <row r="1150" spans="1:5" x14ac:dyDescent="0.2">
      <c r="A1150" t="s">
        <v>3</v>
      </c>
      <c r="B1150" s="6">
        <v>11.916666666666666</v>
      </c>
      <c r="C1150" t="s">
        <v>37</v>
      </c>
      <c r="D1150" s="6">
        <v>3.2083333333333335</v>
      </c>
      <c r="E1150">
        <v>462</v>
      </c>
    </row>
    <row r="1151" spans="1:5" x14ac:dyDescent="0.2">
      <c r="A1151" t="s">
        <v>3</v>
      </c>
      <c r="B1151" s="6">
        <v>11.916666666666666</v>
      </c>
      <c r="C1151" t="s">
        <v>37</v>
      </c>
      <c r="D1151" s="6">
        <v>3.25</v>
      </c>
      <c r="E1151">
        <v>468</v>
      </c>
    </row>
    <row r="1152" spans="1:5" x14ac:dyDescent="0.2">
      <c r="A1152" t="s">
        <v>3</v>
      </c>
      <c r="B1152" s="6">
        <v>11.916666666666666</v>
      </c>
      <c r="C1152" t="s">
        <v>37</v>
      </c>
      <c r="D1152" s="6">
        <v>3.2916666666666665</v>
      </c>
      <c r="E1152">
        <v>474</v>
      </c>
    </row>
    <row r="1153" spans="1:5" x14ac:dyDescent="0.2">
      <c r="A1153" t="s">
        <v>3</v>
      </c>
      <c r="B1153" s="6">
        <v>11.916666666666666</v>
      </c>
      <c r="C1153" t="s">
        <v>37</v>
      </c>
      <c r="D1153" s="6">
        <v>3.3333333333333335</v>
      </c>
      <c r="E1153">
        <v>480</v>
      </c>
    </row>
    <row r="1154" spans="1:5" x14ac:dyDescent="0.2">
      <c r="A1154" t="s">
        <v>3</v>
      </c>
      <c r="B1154" s="6">
        <v>11.916666666666666</v>
      </c>
      <c r="C1154" t="s">
        <v>37</v>
      </c>
      <c r="D1154" s="6">
        <v>3.375</v>
      </c>
      <c r="E1154">
        <v>486</v>
      </c>
    </row>
    <row r="1155" spans="1:5" x14ac:dyDescent="0.2">
      <c r="A1155" t="s">
        <v>3</v>
      </c>
      <c r="B1155" s="6">
        <v>11.916666666666666</v>
      </c>
      <c r="C1155" t="s">
        <v>37</v>
      </c>
      <c r="D1155" s="6">
        <v>3.4166666666666665</v>
      </c>
      <c r="E1155">
        <v>492</v>
      </c>
    </row>
    <row r="1156" spans="1:5" x14ac:dyDescent="0.2">
      <c r="A1156" t="s">
        <v>3</v>
      </c>
      <c r="B1156" s="6">
        <v>11.916666666666666</v>
      </c>
      <c r="C1156" t="s">
        <v>37</v>
      </c>
      <c r="D1156" s="6">
        <v>3.4583333333333335</v>
      </c>
      <c r="E1156">
        <v>498</v>
      </c>
    </row>
    <row r="1157" spans="1:5" x14ac:dyDescent="0.2">
      <c r="A1157" t="s">
        <v>3</v>
      </c>
      <c r="B1157" s="6">
        <v>11.916666666666666</v>
      </c>
      <c r="C1157" t="s">
        <v>37</v>
      </c>
      <c r="D1157" s="6">
        <v>3.5</v>
      </c>
      <c r="E1157">
        <v>504</v>
      </c>
    </row>
    <row r="1158" spans="1:5" x14ac:dyDescent="0.2">
      <c r="A1158" t="s">
        <v>3</v>
      </c>
      <c r="B1158" s="6">
        <v>11.916666666666666</v>
      </c>
      <c r="C1158" t="s">
        <v>37</v>
      </c>
      <c r="D1158" s="6">
        <v>3.5416666666666665</v>
      </c>
      <c r="E1158">
        <v>510</v>
      </c>
    </row>
    <row r="1159" spans="1:5" x14ac:dyDescent="0.2">
      <c r="A1159" t="s">
        <v>3</v>
      </c>
      <c r="B1159" s="6">
        <v>11.916666666666666</v>
      </c>
      <c r="C1159" t="s">
        <v>37</v>
      </c>
      <c r="D1159" s="6">
        <v>3.5833333333333335</v>
      </c>
      <c r="E1159">
        <v>516</v>
      </c>
    </row>
    <row r="1160" spans="1:5" x14ac:dyDescent="0.2">
      <c r="A1160" t="s">
        <v>3</v>
      </c>
      <c r="B1160" s="6">
        <v>11.916666666666666</v>
      </c>
      <c r="C1160" t="s">
        <v>37</v>
      </c>
      <c r="D1160" s="6">
        <v>3.625</v>
      </c>
      <c r="E1160">
        <v>522</v>
      </c>
    </row>
    <row r="1161" spans="1:5" x14ac:dyDescent="0.2">
      <c r="A1161" t="s">
        <v>3</v>
      </c>
      <c r="B1161" s="6">
        <v>11.916666666666666</v>
      </c>
      <c r="C1161" t="s">
        <v>37</v>
      </c>
      <c r="D1161" s="6">
        <v>3.6666666666666665</v>
      </c>
      <c r="E1161">
        <v>528</v>
      </c>
    </row>
    <row r="1162" spans="1:5" x14ac:dyDescent="0.2">
      <c r="A1162" t="s">
        <v>3</v>
      </c>
      <c r="B1162" s="6">
        <v>11.916666666666666</v>
      </c>
      <c r="C1162" t="s">
        <v>37</v>
      </c>
      <c r="D1162" s="6">
        <v>3.7083333333333335</v>
      </c>
      <c r="E1162">
        <v>534</v>
      </c>
    </row>
    <row r="1163" spans="1:5" x14ac:dyDescent="0.2">
      <c r="A1163" t="s">
        <v>3</v>
      </c>
      <c r="B1163" s="6">
        <v>11.916666666666666</v>
      </c>
      <c r="C1163" t="s">
        <v>37</v>
      </c>
      <c r="D1163" s="6">
        <v>3.75</v>
      </c>
      <c r="E1163">
        <v>540</v>
      </c>
    </row>
    <row r="1164" spans="1:5" x14ac:dyDescent="0.2">
      <c r="A1164" t="s">
        <v>3</v>
      </c>
      <c r="B1164" s="6">
        <v>11.916666666666666</v>
      </c>
      <c r="C1164" t="s">
        <v>37</v>
      </c>
      <c r="D1164" s="6">
        <v>3.7916666666666665</v>
      </c>
      <c r="E1164">
        <v>546</v>
      </c>
    </row>
    <row r="1165" spans="1:5" x14ac:dyDescent="0.2">
      <c r="A1165" t="s">
        <v>3</v>
      </c>
      <c r="B1165" s="6">
        <v>11.916666666666666</v>
      </c>
      <c r="C1165" t="s">
        <v>37</v>
      </c>
      <c r="D1165" s="6">
        <v>3.8333333333333335</v>
      </c>
      <c r="E1165">
        <v>552</v>
      </c>
    </row>
    <row r="1166" spans="1:5" x14ac:dyDescent="0.2">
      <c r="A1166" t="s">
        <v>3</v>
      </c>
      <c r="B1166" s="6">
        <v>11.916666666666666</v>
      </c>
      <c r="C1166" t="s">
        <v>37</v>
      </c>
      <c r="D1166" s="6">
        <v>3.875</v>
      </c>
      <c r="E1166">
        <v>558</v>
      </c>
    </row>
    <row r="1167" spans="1:5" x14ac:dyDescent="0.2">
      <c r="A1167" t="s">
        <v>3</v>
      </c>
      <c r="B1167" s="6">
        <v>11.916666666666666</v>
      </c>
      <c r="C1167" t="s">
        <v>37</v>
      </c>
      <c r="D1167" s="6">
        <v>3.9166666666666665</v>
      </c>
      <c r="E1167">
        <v>564</v>
      </c>
    </row>
    <row r="1168" spans="1:5" x14ac:dyDescent="0.2">
      <c r="A1168" t="s">
        <v>3</v>
      </c>
      <c r="B1168" s="6">
        <v>11.916666666666666</v>
      </c>
      <c r="C1168" t="s">
        <v>37</v>
      </c>
      <c r="D1168" s="6">
        <v>3.9583333333333335</v>
      </c>
      <c r="E1168">
        <v>570</v>
      </c>
    </row>
    <row r="1169" spans="1:5" x14ac:dyDescent="0.2">
      <c r="A1169" t="s">
        <v>3</v>
      </c>
      <c r="B1169" s="6">
        <v>11.916666666666666</v>
      </c>
      <c r="C1169" t="s">
        <v>37</v>
      </c>
      <c r="D1169" s="6">
        <v>4</v>
      </c>
      <c r="E1169">
        <v>576</v>
      </c>
    </row>
    <row r="1170" spans="1:5" x14ac:dyDescent="0.2">
      <c r="A1170" t="s">
        <v>3</v>
      </c>
      <c r="B1170" s="6">
        <v>11.916666666666666</v>
      </c>
      <c r="C1170" t="s">
        <v>37</v>
      </c>
      <c r="D1170" s="6">
        <v>4.041666666666667</v>
      </c>
      <c r="E1170">
        <v>582</v>
      </c>
    </row>
    <row r="1171" spans="1:5" x14ac:dyDescent="0.2">
      <c r="A1171" t="s">
        <v>3</v>
      </c>
      <c r="B1171" s="6">
        <v>11.916666666666666</v>
      </c>
      <c r="C1171" t="s">
        <v>37</v>
      </c>
      <c r="D1171" s="6">
        <v>4.083333333333333</v>
      </c>
      <c r="E1171">
        <v>588</v>
      </c>
    </row>
    <row r="1172" spans="1:5" x14ac:dyDescent="0.2">
      <c r="A1172" t="s">
        <v>3</v>
      </c>
      <c r="B1172" s="6">
        <v>11.916666666666666</v>
      </c>
      <c r="C1172" t="s">
        <v>37</v>
      </c>
      <c r="D1172" s="6">
        <v>4.125</v>
      </c>
      <c r="E1172">
        <v>594</v>
      </c>
    </row>
    <row r="1173" spans="1:5" x14ac:dyDescent="0.2">
      <c r="A1173" t="s">
        <v>3</v>
      </c>
      <c r="B1173" s="6">
        <v>11.916666666666666</v>
      </c>
      <c r="C1173" t="s">
        <v>37</v>
      </c>
      <c r="D1173" s="6">
        <v>4.166666666666667</v>
      </c>
      <c r="E1173">
        <v>600</v>
      </c>
    </row>
    <row r="1174" spans="1:5" x14ac:dyDescent="0.2">
      <c r="A1174" t="s">
        <v>3</v>
      </c>
      <c r="B1174" s="6">
        <v>11.916666666666666</v>
      </c>
      <c r="C1174" t="s">
        <v>37</v>
      </c>
      <c r="D1174" s="6">
        <v>4.208333333333333</v>
      </c>
      <c r="E1174">
        <v>606</v>
      </c>
    </row>
    <row r="1175" spans="1:5" x14ac:dyDescent="0.2">
      <c r="A1175" t="s">
        <v>3</v>
      </c>
      <c r="B1175" s="6">
        <v>11.916666666666666</v>
      </c>
      <c r="C1175" t="s">
        <v>37</v>
      </c>
      <c r="D1175" s="6">
        <v>4.25</v>
      </c>
      <c r="E1175">
        <v>612</v>
      </c>
    </row>
    <row r="1176" spans="1:5" x14ac:dyDescent="0.2">
      <c r="A1176" t="s">
        <v>3</v>
      </c>
      <c r="B1176" s="6">
        <v>11.916666666666666</v>
      </c>
      <c r="C1176" t="s">
        <v>37</v>
      </c>
      <c r="D1176" s="6">
        <v>4.291666666666667</v>
      </c>
      <c r="E1176">
        <v>618</v>
      </c>
    </row>
    <row r="1177" spans="1:5" x14ac:dyDescent="0.2">
      <c r="A1177" t="s">
        <v>3</v>
      </c>
      <c r="B1177" s="6">
        <v>11.916666666666666</v>
      </c>
      <c r="C1177" t="s">
        <v>37</v>
      </c>
      <c r="D1177" s="6">
        <v>4.333333333333333</v>
      </c>
      <c r="E1177">
        <v>624</v>
      </c>
    </row>
    <row r="1178" spans="1:5" x14ac:dyDescent="0.2">
      <c r="A1178" t="s">
        <v>3</v>
      </c>
      <c r="B1178" s="6">
        <v>11.916666666666666</v>
      </c>
      <c r="C1178" t="s">
        <v>37</v>
      </c>
      <c r="D1178" s="6">
        <v>4.375</v>
      </c>
      <c r="E1178">
        <v>630</v>
      </c>
    </row>
    <row r="1179" spans="1:5" x14ac:dyDescent="0.2">
      <c r="A1179" t="s">
        <v>3</v>
      </c>
      <c r="B1179" s="6">
        <v>11.916666666666666</v>
      </c>
      <c r="C1179" t="s">
        <v>37</v>
      </c>
      <c r="D1179" s="6">
        <v>4.416666666666667</v>
      </c>
      <c r="E1179">
        <v>636</v>
      </c>
    </row>
    <row r="1180" spans="1:5" x14ac:dyDescent="0.2">
      <c r="A1180" t="s">
        <v>3</v>
      </c>
      <c r="B1180" s="6">
        <v>11.916666666666666</v>
      </c>
      <c r="C1180" t="s">
        <v>37</v>
      </c>
      <c r="D1180" s="6">
        <v>4.458333333333333</v>
      </c>
      <c r="E1180">
        <v>642</v>
      </c>
    </row>
    <row r="1181" spans="1:5" x14ac:dyDescent="0.2">
      <c r="A1181" t="s">
        <v>3</v>
      </c>
      <c r="B1181" s="6">
        <v>11.916666666666666</v>
      </c>
      <c r="C1181" t="s">
        <v>37</v>
      </c>
      <c r="D1181" s="6">
        <v>4.5</v>
      </c>
      <c r="E1181">
        <v>648</v>
      </c>
    </row>
    <row r="1182" spans="1:5" x14ac:dyDescent="0.2">
      <c r="A1182" t="s">
        <v>3</v>
      </c>
      <c r="B1182" s="6">
        <v>11.916666666666666</v>
      </c>
      <c r="C1182" t="s">
        <v>37</v>
      </c>
      <c r="D1182" s="6">
        <v>4.541666666666667</v>
      </c>
      <c r="E1182">
        <v>654</v>
      </c>
    </row>
    <row r="1183" spans="1:5" x14ac:dyDescent="0.2">
      <c r="A1183" t="s">
        <v>3</v>
      </c>
      <c r="B1183" s="6">
        <v>11.916666666666666</v>
      </c>
      <c r="C1183" t="s">
        <v>37</v>
      </c>
      <c r="D1183" s="6">
        <v>4.583333333333333</v>
      </c>
      <c r="E1183">
        <v>660</v>
      </c>
    </row>
    <row r="1184" spans="1:5" x14ac:dyDescent="0.2">
      <c r="A1184" t="s">
        <v>3</v>
      </c>
      <c r="B1184" s="6">
        <v>11.916666666666666</v>
      </c>
      <c r="C1184" t="s">
        <v>37</v>
      </c>
      <c r="D1184" s="6">
        <v>4.625</v>
      </c>
      <c r="E1184">
        <v>666</v>
      </c>
    </row>
    <row r="1185" spans="1:5" x14ac:dyDescent="0.2">
      <c r="A1185" t="s">
        <v>3</v>
      </c>
      <c r="B1185" s="6">
        <v>11.916666666666666</v>
      </c>
      <c r="C1185" t="s">
        <v>37</v>
      </c>
      <c r="D1185" s="6">
        <v>4.666666666666667</v>
      </c>
      <c r="E1185">
        <v>672</v>
      </c>
    </row>
    <row r="1186" spans="1:5" x14ac:dyDescent="0.2">
      <c r="A1186" t="s">
        <v>3</v>
      </c>
      <c r="B1186" s="6">
        <v>11.916666666666666</v>
      </c>
      <c r="C1186" t="s">
        <v>37</v>
      </c>
      <c r="D1186" s="6">
        <v>4.708333333333333</v>
      </c>
      <c r="E1186">
        <v>678</v>
      </c>
    </row>
    <row r="1187" spans="1:5" x14ac:dyDescent="0.2">
      <c r="A1187" t="s">
        <v>3</v>
      </c>
      <c r="B1187" s="6">
        <v>11.916666666666666</v>
      </c>
      <c r="C1187" t="s">
        <v>37</v>
      </c>
      <c r="D1187" s="6">
        <v>4.75</v>
      </c>
      <c r="E1187">
        <v>684</v>
      </c>
    </row>
    <row r="1188" spans="1:5" x14ac:dyDescent="0.2">
      <c r="A1188" t="s">
        <v>3</v>
      </c>
      <c r="B1188" s="6">
        <v>11.916666666666666</v>
      </c>
      <c r="C1188" t="s">
        <v>37</v>
      </c>
      <c r="D1188" s="6">
        <v>4.791666666666667</v>
      </c>
      <c r="E1188">
        <v>690</v>
      </c>
    </row>
    <row r="1189" spans="1:5" x14ac:dyDescent="0.2">
      <c r="A1189" t="s">
        <v>3</v>
      </c>
      <c r="B1189" s="6">
        <v>11.916666666666666</v>
      </c>
      <c r="C1189" t="s">
        <v>37</v>
      </c>
      <c r="D1189" s="6">
        <v>4.833333333333333</v>
      </c>
      <c r="E1189">
        <v>696</v>
      </c>
    </row>
    <row r="1190" spans="1:5" x14ac:dyDescent="0.2">
      <c r="A1190" t="s">
        <v>3</v>
      </c>
      <c r="B1190" s="6">
        <v>11.916666666666666</v>
      </c>
      <c r="C1190" t="s">
        <v>37</v>
      </c>
      <c r="D1190" s="6">
        <v>4.875</v>
      </c>
      <c r="E1190">
        <v>702</v>
      </c>
    </row>
    <row r="1191" spans="1:5" x14ac:dyDescent="0.2">
      <c r="A1191" t="s">
        <v>3</v>
      </c>
      <c r="B1191" s="6">
        <v>11.916666666666666</v>
      </c>
      <c r="C1191" t="s">
        <v>37</v>
      </c>
      <c r="D1191" s="6">
        <v>4.916666666666667</v>
      </c>
      <c r="E1191">
        <v>708</v>
      </c>
    </row>
    <row r="1192" spans="1:5" x14ac:dyDescent="0.2">
      <c r="A1192" t="s">
        <v>3</v>
      </c>
      <c r="B1192" s="6">
        <v>11.916666666666666</v>
      </c>
      <c r="C1192" t="s">
        <v>37</v>
      </c>
      <c r="D1192" s="6">
        <v>4.958333333333333</v>
      </c>
      <c r="E1192">
        <v>714</v>
      </c>
    </row>
    <row r="1193" spans="1:5" x14ac:dyDescent="0.2">
      <c r="A1193" t="s">
        <v>3</v>
      </c>
      <c r="B1193" s="6">
        <v>11.916666666666666</v>
      </c>
      <c r="C1193" t="s">
        <v>37</v>
      </c>
      <c r="D1193" s="6">
        <v>5</v>
      </c>
      <c r="E1193">
        <v>720</v>
      </c>
    </row>
    <row r="1194" spans="1:5" x14ac:dyDescent="0.2">
      <c r="A1194" t="s">
        <v>3</v>
      </c>
      <c r="B1194" s="6">
        <v>11.916666666666666</v>
      </c>
      <c r="C1194" t="s">
        <v>37</v>
      </c>
      <c r="D1194" s="6">
        <v>5.041666666666667</v>
      </c>
      <c r="E1194">
        <v>726</v>
      </c>
    </row>
    <row r="1195" spans="1:5" x14ac:dyDescent="0.2">
      <c r="A1195" t="s">
        <v>3</v>
      </c>
      <c r="B1195" s="6">
        <v>11.916666666666666</v>
      </c>
      <c r="C1195" t="s">
        <v>37</v>
      </c>
      <c r="D1195" s="6">
        <v>5.083333333333333</v>
      </c>
      <c r="E1195">
        <v>732</v>
      </c>
    </row>
    <row r="1196" spans="1:5" x14ac:dyDescent="0.2">
      <c r="A1196" t="s">
        <v>3</v>
      </c>
      <c r="B1196" s="6">
        <v>11.916666666666666</v>
      </c>
      <c r="C1196" t="s">
        <v>37</v>
      </c>
      <c r="D1196" s="6">
        <v>5.125</v>
      </c>
      <c r="E1196">
        <v>738</v>
      </c>
    </row>
    <row r="1197" spans="1:5" x14ac:dyDescent="0.2">
      <c r="A1197" t="s">
        <v>3</v>
      </c>
      <c r="B1197" s="6">
        <v>11.916666666666666</v>
      </c>
      <c r="C1197" t="s">
        <v>37</v>
      </c>
      <c r="D1197" s="6">
        <v>5.166666666666667</v>
      </c>
      <c r="E1197">
        <v>744</v>
      </c>
    </row>
    <row r="1198" spans="1:5" x14ac:dyDescent="0.2">
      <c r="A1198" t="s">
        <v>3</v>
      </c>
      <c r="B1198" s="6">
        <v>11.916666666666666</v>
      </c>
      <c r="C1198" t="s">
        <v>37</v>
      </c>
      <c r="D1198" s="6">
        <v>5.208333333333333</v>
      </c>
      <c r="E1198">
        <v>750</v>
      </c>
    </row>
    <row r="1199" spans="1:5" x14ac:dyDescent="0.2">
      <c r="A1199" t="s">
        <v>3</v>
      </c>
      <c r="B1199" s="6">
        <v>11.916666666666666</v>
      </c>
      <c r="C1199" t="s">
        <v>37</v>
      </c>
      <c r="D1199" s="6">
        <v>5.25</v>
      </c>
      <c r="E1199">
        <v>756</v>
      </c>
    </row>
    <row r="1200" spans="1:5" x14ac:dyDescent="0.2">
      <c r="A1200" t="s">
        <v>3</v>
      </c>
      <c r="B1200" s="6">
        <v>11.916666666666666</v>
      </c>
      <c r="C1200" t="s">
        <v>37</v>
      </c>
      <c r="D1200" s="6">
        <v>5.291666666666667</v>
      </c>
      <c r="E1200">
        <v>762</v>
      </c>
    </row>
    <row r="1201" spans="1:5" x14ac:dyDescent="0.2">
      <c r="A1201" t="s">
        <v>3</v>
      </c>
      <c r="B1201" s="6">
        <v>11.916666666666666</v>
      </c>
      <c r="C1201" t="s">
        <v>37</v>
      </c>
      <c r="D1201" s="6">
        <v>5.333333333333333</v>
      </c>
      <c r="E1201">
        <v>768</v>
      </c>
    </row>
    <row r="1202" spans="1:5" x14ac:dyDescent="0.2">
      <c r="A1202" t="s">
        <v>3</v>
      </c>
      <c r="B1202" s="6">
        <v>11.916666666666666</v>
      </c>
      <c r="C1202" t="s">
        <v>37</v>
      </c>
      <c r="D1202" s="6">
        <v>5.375</v>
      </c>
      <c r="E1202">
        <v>774</v>
      </c>
    </row>
    <row r="1203" spans="1:5" x14ac:dyDescent="0.2">
      <c r="A1203" t="s">
        <v>3</v>
      </c>
      <c r="B1203" s="6">
        <v>11.916666666666666</v>
      </c>
      <c r="C1203" t="s">
        <v>37</v>
      </c>
      <c r="D1203" s="6">
        <v>5.416666666666667</v>
      </c>
      <c r="E1203">
        <v>780</v>
      </c>
    </row>
    <row r="1204" spans="1:5" x14ac:dyDescent="0.2">
      <c r="A1204" t="s">
        <v>3</v>
      </c>
      <c r="B1204" s="6">
        <v>11.916666666666666</v>
      </c>
      <c r="C1204" t="s">
        <v>37</v>
      </c>
      <c r="D1204" s="6">
        <v>5.458333333333333</v>
      </c>
      <c r="E1204">
        <v>786</v>
      </c>
    </row>
    <row r="1205" spans="1:5" x14ac:dyDescent="0.2">
      <c r="A1205" t="s">
        <v>3</v>
      </c>
      <c r="B1205" s="6">
        <v>11.916666666666666</v>
      </c>
      <c r="C1205" t="s">
        <v>37</v>
      </c>
      <c r="D1205" s="6">
        <v>5.5</v>
      </c>
      <c r="E1205">
        <v>792</v>
      </c>
    </row>
    <row r="1206" spans="1:5" x14ac:dyDescent="0.2">
      <c r="A1206" t="s">
        <v>3</v>
      </c>
      <c r="B1206" s="6">
        <v>11.916666666666666</v>
      </c>
      <c r="C1206" t="s">
        <v>37</v>
      </c>
      <c r="D1206" s="6">
        <v>5.541666666666667</v>
      </c>
      <c r="E1206">
        <v>798</v>
      </c>
    </row>
    <row r="1207" spans="1:5" x14ac:dyDescent="0.2">
      <c r="A1207" t="s">
        <v>3</v>
      </c>
      <c r="B1207" s="6">
        <v>11.916666666666666</v>
      </c>
      <c r="C1207" t="s">
        <v>37</v>
      </c>
      <c r="D1207" s="6">
        <v>5.583333333333333</v>
      </c>
      <c r="E1207">
        <v>804</v>
      </c>
    </row>
    <row r="1208" spans="1:5" x14ac:dyDescent="0.2">
      <c r="A1208" t="s">
        <v>3</v>
      </c>
      <c r="B1208" s="6">
        <v>11.916666666666666</v>
      </c>
      <c r="C1208" t="s">
        <v>37</v>
      </c>
      <c r="D1208" s="6">
        <v>5.625</v>
      </c>
      <c r="E1208">
        <v>810</v>
      </c>
    </row>
    <row r="1209" spans="1:5" x14ac:dyDescent="0.2">
      <c r="A1209" t="s">
        <v>3</v>
      </c>
      <c r="B1209" s="6">
        <v>11.916666666666666</v>
      </c>
      <c r="C1209" t="s">
        <v>37</v>
      </c>
      <c r="D1209" s="6">
        <v>5.666666666666667</v>
      </c>
      <c r="E1209">
        <v>816</v>
      </c>
    </row>
    <row r="1210" spans="1:5" x14ac:dyDescent="0.2">
      <c r="A1210" t="s">
        <v>3</v>
      </c>
      <c r="B1210" s="6">
        <v>11.916666666666666</v>
      </c>
      <c r="C1210" t="s">
        <v>37</v>
      </c>
      <c r="D1210" s="6">
        <v>5.708333333333333</v>
      </c>
      <c r="E1210">
        <v>822</v>
      </c>
    </row>
    <row r="1211" spans="1:5" x14ac:dyDescent="0.2">
      <c r="A1211" t="s">
        <v>3</v>
      </c>
      <c r="B1211" s="6">
        <v>11.916666666666666</v>
      </c>
      <c r="C1211" t="s">
        <v>37</v>
      </c>
      <c r="D1211" s="6">
        <v>5.75</v>
      </c>
      <c r="E1211">
        <v>828</v>
      </c>
    </row>
    <row r="1212" spans="1:5" x14ac:dyDescent="0.2">
      <c r="A1212" t="s">
        <v>3</v>
      </c>
      <c r="B1212" s="6">
        <v>11.916666666666666</v>
      </c>
      <c r="C1212" t="s">
        <v>37</v>
      </c>
      <c r="D1212" s="6">
        <v>5.791666666666667</v>
      </c>
      <c r="E1212">
        <v>834</v>
      </c>
    </row>
    <row r="1213" spans="1:5" x14ac:dyDescent="0.2">
      <c r="A1213" t="s">
        <v>3</v>
      </c>
      <c r="B1213" s="6">
        <v>11.916666666666666</v>
      </c>
      <c r="C1213" t="s">
        <v>37</v>
      </c>
      <c r="D1213" s="6">
        <v>5.833333333333333</v>
      </c>
      <c r="E1213">
        <v>840</v>
      </c>
    </row>
    <row r="1214" spans="1:5" x14ac:dyDescent="0.2">
      <c r="A1214" t="s">
        <v>3</v>
      </c>
      <c r="B1214" s="6">
        <v>11.916666666666666</v>
      </c>
      <c r="C1214" t="s">
        <v>37</v>
      </c>
      <c r="D1214" s="6">
        <v>5.875</v>
      </c>
      <c r="E1214">
        <v>846</v>
      </c>
    </row>
    <row r="1215" spans="1:5" x14ac:dyDescent="0.2">
      <c r="A1215" t="s">
        <v>3</v>
      </c>
      <c r="B1215" s="6">
        <v>11.916666666666666</v>
      </c>
      <c r="C1215" t="s">
        <v>37</v>
      </c>
      <c r="D1215" s="6">
        <v>5.916666666666667</v>
      </c>
      <c r="E1215">
        <v>852</v>
      </c>
    </row>
    <row r="1216" spans="1:5" x14ac:dyDescent="0.2">
      <c r="A1216" t="s">
        <v>3</v>
      </c>
      <c r="B1216" s="6">
        <v>11.916666666666666</v>
      </c>
      <c r="C1216" t="s">
        <v>37</v>
      </c>
      <c r="D1216" s="6">
        <v>5.958333333333333</v>
      </c>
      <c r="E1216">
        <v>858</v>
      </c>
    </row>
    <row r="1217" spans="1:5" x14ac:dyDescent="0.2">
      <c r="A1217" t="s">
        <v>3</v>
      </c>
      <c r="B1217" s="6">
        <v>11.916666666666666</v>
      </c>
      <c r="C1217" t="s">
        <v>37</v>
      </c>
      <c r="D1217" s="6">
        <v>6</v>
      </c>
      <c r="E1217">
        <v>864</v>
      </c>
    </row>
    <row r="1218" spans="1:5" x14ac:dyDescent="0.2">
      <c r="A1218" t="s">
        <v>3</v>
      </c>
      <c r="B1218" s="6">
        <v>11.916666666666666</v>
      </c>
      <c r="C1218" t="s">
        <v>37</v>
      </c>
      <c r="D1218" s="6">
        <v>6.041666666666667</v>
      </c>
      <c r="E1218">
        <v>865.5</v>
      </c>
    </row>
    <row r="1219" spans="1:5" x14ac:dyDescent="0.2">
      <c r="A1219" t="s">
        <v>3</v>
      </c>
      <c r="B1219" s="6">
        <v>11.916666666666666</v>
      </c>
      <c r="C1219" t="s">
        <v>37</v>
      </c>
      <c r="D1219" s="5">
        <v>6.083333333333333</v>
      </c>
      <c r="E1219">
        <v>866.06299999999999</v>
      </c>
    </row>
    <row r="1220" spans="1:5" x14ac:dyDescent="0.2">
      <c r="A1220" t="s">
        <v>3</v>
      </c>
      <c r="B1220" s="6">
        <v>11.916666666666666</v>
      </c>
      <c r="C1220" t="s">
        <v>37</v>
      </c>
      <c r="D1220" s="5">
        <v>6.125</v>
      </c>
      <c r="E1220">
        <v>866.30899999999997</v>
      </c>
    </row>
    <row r="1221" spans="1:5" x14ac:dyDescent="0.2">
      <c r="A1221" t="s">
        <v>3</v>
      </c>
      <c r="B1221" s="6">
        <v>11.916666666666666</v>
      </c>
      <c r="C1221" t="s">
        <v>37</v>
      </c>
      <c r="D1221" s="5">
        <v>6.166666666666667</v>
      </c>
      <c r="E1221">
        <v>866.42399999999998</v>
      </c>
    </row>
    <row r="1222" spans="1:5" x14ac:dyDescent="0.2">
      <c r="A1222" t="s">
        <v>3</v>
      </c>
      <c r="B1222" s="6">
        <v>11.916666666666666</v>
      </c>
      <c r="C1222" t="s">
        <v>37</v>
      </c>
      <c r="D1222" s="5">
        <v>6.208333333333333</v>
      </c>
      <c r="E1222">
        <v>866.53599999999994</v>
      </c>
    </row>
    <row r="1223" spans="1:5" x14ac:dyDescent="0.2">
      <c r="A1223" t="s">
        <v>3</v>
      </c>
      <c r="B1223" s="6">
        <v>11.916666666666666</v>
      </c>
      <c r="C1223" t="s">
        <v>37</v>
      </c>
      <c r="D1223" s="5">
        <v>6.25</v>
      </c>
      <c r="E1223">
        <v>866.56299999999999</v>
      </c>
    </row>
    <row r="1224" spans="1:5" x14ac:dyDescent="0.2">
      <c r="A1224" t="s">
        <v>3</v>
      </c>
      <c r="B1224" s="6">
        <v>11.916666666666666</v>
      </c>
      <c r="C1224" t="s">
        <v>37</v>
      </c>
      <c r="D1224" s="5">
        <v>6.291666666666667</v>
      </c>
      <c r="E1224">
        <v>866.57600000000002</v>
      </c>
    </row>
    <row r="1225" spans="1:5" x14ac:dyDescent="0.2">
      <c r="A1225" t="s">
        <v>3</v>
      </c>
      <c r="B1225" s="6">
        <v>11.916666666666666</v>
      </c>
      <c r="C1225" t="s">
        <v>37</v>
      </c>
      <c r="D1225" s="5">
        <v>6.333333333333333</v>
      </c>
      <c r="E1225">
        <v>866.60299999999995</v>
      </c>
    </row>
    <row r="1226" spans="1:5" x14ac:dyDescent="0.2">
      <c r="A1226" t="s">
        <v>3</v>
      </c>
      <c r="B1226" s="6">
        <v>11.916666666666666</v>
      </c>
      <c r="C1226" t="s">
        <v>37</v>
      </c>
      <c r="D1226" s="5">
        <v>6.375</v>
      </c>
      <c r="E1226">
        <v>866.61300000000006</v>
      </c>
    </row>
    <row r="1227" spans="1:5" x14ac:dyDescent="0.2">
      <c r="A1227" t="s">
        <v>3</v>
      </c>
      <c r="B1227" s="6">
        <v>13.5</v>
      </c>
      <c r="C1227" t="s">
        <v>37</v>
      </c>
      <c r="D1227" s="5">
        <v>4.1666666666666664E-2</v>
      </c>
      <c r="E1227">
        <v>6</v>
      </c>
    </row>
    <row r="1228" spans="1:5" x14ac:dyDescent="0.2">
      <c r="A1228" t="s">
        <v>3</v>
      </c>
      <c r="B1228" s="6">
        <v>13.5</v>
      </c>
      <c r="C1228" t="s">
        <v>37</v>
      </c>
      <c r="D1228" s="5">
        <v>8.3333333333333329E-2</v>
      </c>
      <c r="E1228">
        <v>12</v>
      </c>
    </row>
    <row r="1229" spans="1:5" x14ac:dyDescent="0.2">
      <c r="A1229" t="s">
        <v>3</v>
      </c>
      <c r="B1229" s="6">
        <v>13.5</v>
      </c>
      <c r="C1229" t="s">
        <v>37</v>
      </c>
      <c r="D1229" s="5">
        <v>0.125</v>
      </c>
      <c r="E1229">
        <v>18</v>
      </c>
    </row>
    <row r="1230" spans="1:5" x14ac:dyDescent="0.2">
      <c r="A1230" t="s">
        <v>3</v>
      </c>
      <c r="B1230" s="6">
        <v>13.5</v>
      </c>
      <c r="C1230" t="s">
        <v>37</v>
      </c>
      <c r="D1230" s="5">
        <v>0.16666666666666666</v>
      </c>
      <c r="E1230">
        <v>24</v>
      </c>
    </row>
    <row r="1231" spans="1:5" x14ac:dyDescent="0.2">
      <c r="A1231" t="s">
        <v>3</v>
      </c>
      <c r="B1231" s="6">
        <v>13.5</v>
      </c>
      <c r="C1231" t="s">
        <v>37</v>
      </c>
      <c r="D1231" s="5">
        <v>0.20833333333333334</v>
      </c>
      <c r="E1231">
        <v>30</v>
      </c>
    </row>
    <row r="1232" spans="1:5" x14ac:dyDescent="0.2">
      <c r="A1232" t="s">
        <v>3</v>
      </c>
      <c r="B1232" s="6">
        <v>13.5</v>
      </c>
      <c r="C1232" t="s">
        <v>37</v>
      </c>
      <c r="D1232" s="5">
        <v>0.25</v>
      </c>
      <c r="E1232">
        <v>36</v>
      </c>
    </row>
    <row r="1233" spans="1:5" x14ac:dyDescent="0.2">
      <c r="A1233" t="s">
        <v>3</v>
      </c>
      <c r="B1233" s="6">
        <v>13.5</v>
      </c>
      <c r="C1233" t="s">
        <v>37</v>
      </c>
      <c r="D1233" s="5">
        <v>0.29166666666666669</v>
      </c>
      <c r="E1233">
        <v>42</v>
      </c>
    </row>
    <row r="1234" spans="1:5" x14ac:dyDescent="0.2">
      <c r="A1234" t="s">
        <v>3</v>
      </c>
      <c r="B1234" s="6">
        <v>13.5</v>
      </c>
      <c r="C1234" t="s">
        <v>37</v>
      </c>
      <c r="D1234" s="5">
        <v>0.33333333333333331</v>
      </c>
      <c r="E1234">
        <v>48</v>
      </c>
    </row>
    <row r="1235" spans="1:5" x14ac:dyDescent="0.2">
      <c r="A1235" t="s">
        <v>3</v>
      </c>
      <c r="B1235" s="6">
        <v>13.5</v>
      </c>
      <c r="C1235" t="s">
        <v>37</v>
      </c>
      <c r="D1235" s="5">
        <v>0.375</v>
      </c>
      <c r="E1235">
        <v>54</v>
      </c>
    </row>
    <row r="1236" spans="1:5" x14ac:dyDescent="0.2">
      <c r="A1236" t="s">
        <v>3</v>
      </c>
      <c r="B1236" s="6">
        <v>13.5</v>
      </c>
      <c r="C1236" t="s">
        <v>37</v>
      </c>
      <c r="D1236" s="5">
        <v>0.41666666666666669</v>
      </c>
      <c r="E1236">
        <v>60</v>
      </c>
    </row>
    <row r="1237" spans="1:5" x14ac:dyDescent="0.2">
      <c r="A1237" t="s">
        <v>3</v>
      </c>
      <c r="B1237" s="6">
        <v>13.5</v>
      </c>
      <c r="C1237" t="s">
        <v>37</v>
      </c>
      <c r="D1237" s="5">
        <v>0.45833333333333331</v>
      </c>
      <c r="E1237">
        <v>66</v>
      </c>
    </row>
    <row r="1238" spans="1:5" x14ac:dyDescent="0.2">
      <c r="A1238" t="s">
        <v>3</v>
      </c>
      <c r="B1238" s="6">
        <v>13.5</v>
      </c>
      <c r="C1238" t="s">
        <v>37</v>
      </c>
      <c r="D1238" s="5">
        <v>0.5</v>
      </c>
      <c r="E1238">
        <v>72</v>
      </c>
    </row>
    <row r="1239" spans="1:5" x14ac:dyDescent="0.2">
      <c r="A1239" t="s">
        <v>3</v>
      </c>
      <c r="B1239" s="6">
        <v>13.5</v>
      </c>
      <c r="C1239" t="s">
        <v>37</v>
      </c>
      <c r="D1239" s="5">
        <v>0.54166666666666663</v>
      </c>
      <c r="E1239">
        <v>78</v>
      </c>
    </row>
    <row r="1240" spans="1:5" x14ac:dyDescent="0.2">
      <c r="A1240" t="s">
        <v>3</v>
      </c>
      <c r="B1240" s="6">
        <v>13.5</v>
      </c>
      <c r="C1240" t="s">
        <v>37</v>
      </c>
      <c r="D1240" s="5">
        <v>0.58333333333333337</v>
      </c>
      <c r="E1240">
        <v>84</v>
      </c>
    </row>
    <row r="1241" spans="1:5" x14ac:dyDescent="0.2">
      <c r="A1241" t="s">
        <v>3</v>
      </c>
      <c r="B1241" s="6">
        <v>13.5</v>
      </c>
      <c r="C1241" t="s">
        <v>37</v>
      </c>
      <c r="D1241" s="5">
        <v>0.625</v>
      </c>
      <c r="E1241">
        <v>90</v>
      </c>
    </row>
    <row r="1242" spans="1:5" x14ac:dyDescent="0.2">
      <c r="A1242" t="s">
        <v>3</v>
      </c>
      <c r="B1242" s="6">
        <v>13.5</v>
      </c>
      <c r="C1242" t="s">
        <v>37</v>
      </c>
      <c r="D1242" s="6">
        <v>0.66666666666666663</v>
      </c>
      <c r="E1242">
        <v>96</v>
      </c>
    </row>
    <row r="1243" spans="1:5" x14ac:dyDescent="0.2">
      <c r="A1243" t="s">
        <v>3</v>
      </c>
      <c r="B1243" s="6">
        <v>13.5</v>
      </c>
      <c r="C1243" t="s">
        <v>37</v>
      </c>
      <c r="D1243" s="6">
        <v>0.70833333333333337</v>
      </c>
      <c r="E1243">
        <v>102</v>
      </c>
    </row>
    <row r="1244" spans="1:5" x14ac:dyDescent="0.2">
      <c r="A1244" t="s">
        <v>3</v>
      </c>
      <c r="B1244" s="6">
        <v>13.5</v>
      </c>
      <c r="C1244" t="s">
        <v>37</v>
      </c>
      <c r="D1244" s="6">
        <v>0.75</v>
      </c>
      <c r="E1244">
        <v>108</v>
      </c>
    </row>
    <row r="1245" spans="1:5" x14ac:dyDescent="0.2">
      <c r="A1245" t="s">
        <v>3</v>
      </c>
      <c r="B1245" s="6">
        <v>13.5</v>
      </c>
      <c r="C1245" t="s">
        <v>37</v>
      </c>
      <c r="D1245" s="6">
        <v>0.79166666666666663</v>
      </c>
      <c r="E1245">
        <v>114</v>
      </c>
    </row>
    <row r="1246" spans="1:5" x14ac:dyDescent="0.2">
      <c r="A1246" t="s">
        <v>3</v>
      </c>
      <c r="B1246" s="6">
        <v>13.5</v>
      </c>
      <c r="C1246" t="s">
        <v>37</v>
      </c>
      <c r="D1246" s="6">
        <v>0.83333333333333337</v>
      </c>
      <c r="E1246">
        <v>120</v>
      </c>
    </row>
    <row r="1247" spans="1:5" x14ac:dyDescent="0.2">
      <c r="A1247" t="s">
        <v>3</v>
      </c>
      <c r="B1247" s="6">
        <v>13.5</v>
      </c>
      <c r="C1247" t="s">
        <v>37</v>
      </c>
      <c r="D1247" s="6">
        <v>0.875</v>
      </c>
      <c r="E1247">
        <v>126</v>
      </c>
    </row>
    <row r="1248" spans="1:5" x14ac:dyDescent="0.2">
      <c r="A1248" t="s">
        <v>3</v>
      </c>
      <c r="B1248" s="6">
        <v>13.5</v>
      </c>
      <c r="C1248" t="s">
        <v>37</v>
      </c>
      <c r="D1248" s="6">
        <v>0.91666666666666663</v>
      </c>
      <c r="E1248">
        <v>132</v>
      </c>
    </row>
    <row r="1249" spans="1:5" x14ac:dyDescent="0.2">
      <c r="A1249" t="s">
        <v>3</v>
      </c>
      <c r="B1249" s="6">
        <v>13.5</v>
      </c>
      <c r="C1249" t="s">
        <v>37</v>
      </c>
      <c r="D1249" s="6">
        <v>0.95833333333333337</v>
      </c>
      <c r="E1249">
        <v>138</v>
      </c>
    </row>
    <row r="1250" spans="1:5" x14ac:dyDescent="0.2">
      <c r="A1250" t="s">
        <v>3</v>
      </c>
      <c r="B1250" s="6">
        <v>13.5</v>
      </c>
      <c r="C1250" t="s">
        <v>37</v>
      </c>
      <c r="D1250" s="6">
        <v>1</v>
      </c>
      <c r="E1250">
        <v>144</v>
      </c>
    </row>
    <row r="1251" spans="1:5" x14ac:dyDescent="0.2">
      <c r="A1251" t="s">
        <v>3</v>
      </c>
      <c r="B1251" s="6">
        <v>13.5</v>
      </c>
      <c r="C1251" t="s">
        <v>37</v>
      </c>
      <c r="D1251" s="6">
        <v>1.0416666666666667</v>
      </c>
      <c r="E1251">
        <v>150</v>
      </c>
    </row>
    <row r="1252" spans="1:5" x14ac:dyDescent="0.2">
      <c r="A1252" t="s">
        <v>3</v>
      </c>
      <c r="B1252" s="6">
        <v>13.5</v>
      </c>
      <c r="C1252" t="s">
        <v>37</v>
      </c>
      <c r="D1252" s="6">
        <v>1.0833333333333333</v>
      </c>
      <c r="E1252">
        <v>156</v>
      </c>
    </row>
    <row r="1253" spans="1:5" x14ac:dyDescent="0.2">
      <c r="A1253" t="s">
        <v>3</v>
      </c>
      <c r="B1253" s="6">
        <v>13.5</v>
      </c>
      <c r="C1253" t="s">
        <v>37</v>
      </c>
      <c r="D1253" s="6">
        <v>1.125</v>
      </c>
      <c r="E1253">
        <v>162</v>
      </c>
    </row>
    <row r="1254" spans="1:5" x14ac:dyDescent="0.2">
      <c r="A1254" t="s">
        <v>3</v>
      </c>
      <c r="B1254" s="6">
        <v>13.5</v>
      </c>
      <c r="C1254" t="s">
        <v>37</v>
      </c>
      <c r="D1254" s="6">
        <v>1.1666666666666667</v>
      </c>
      <c r="E1254">
        <v>168</v>
      </c>
    </row>
    <row r="1255" spans="1:5" x14ac:dyDescent="0.2">
      <c r="A1255" t="s">
        <v>3</v>
      </c>
      <c r="B1255" s="6">
        <v>13.5</v>
      </c>
      <c r="C1255" t="s">
        <v>37</v>
      </c>
      <c r="D1255" s="6">
        <v>1.2083333333333333</v>
      </c>
      <c r="E1255">
        <v>174</v>
      </c>
    </row>
    <row r="1256" spans="1:5" x14ac:dyDescent="0.2">
      <c r="A1256" t="s">
        <v>3</v>
      </c>
      <c r="B1256" s="6">
        <v>13.5</v>
      </c>
      <c r="C1256" t="s">
        <v>37</v>
      </c>
      <c r="D1256" s="6">
        <v>1.25</v>
      </c>
      <c r="E1256">
        <v>180</v>
      </c>
    </row>
    <row r="1257" spans="1:5" x14ac:dyDescent="0.2">
      <c r="A1257" t="s">
        <v>3</v>
      </c>
      <c r="B1257" s="6">
        <v>13.5</v>
      </c>
      <c r="C1257" t="s">
        <v>37</v>
      </c>
      <c r="D1257" s="6">
        <v>1.2916666666666667</v>
      </c>
      <c r="E1257">
        <v>186</v>
      </c>
    </row>
    <row r="1258" spans="1:5" x14ac:dyDescent="0.2">
      <c r="A1258" t="s">
        <v>3</v>
      </c>
      <c r="B1258" s="6">
        <v>13.5</v>
      </c>
      <c r="C1258" t="s">
        <v>37</v>
      </c>
      <c r="D1258" s="6">
        <v>1.3333333333333333</v>
      </c>
      <c r="E1258">
        <v>192</v>
      </c>
    </row>
    <row r="1259" spans="1:5" x14ac:dyDescent="0.2">
      <c r="A1259" t="s">
        <v>3</v>
      </c>
      <c r="B1259" s="6">
        <v>13.5</v>
      </c>
      <c r="C1259" t="s">
        <v>37</v>
      </c>
      <c r="D1259" s="6">
        <v>1.375</v>
      </c>
      <c r="E1259">
        <v>198</v>
      </c>
    </row>
    <row r="1260" spans="1:5" x14ac:dyDescent="0.2">
      <c r="A1260" t="s">
        <v>3</v>
      </c>
      <c r="B1260" s="6">
        <v>13.5</v>
      </c>
      <c r="C1260" t="s">
        <v>37</v>
      </c>
      <c r="D1260" s="6">
        <v>1.4166666666666667</v>
      </c>
      <c r="E1260">
        <v>204</v>
      </c>
    </row>
    <row r="1261" spans="1:5" x14ac:dyDescent="0.2">
      <c r="A1261" t="s">
        <v>3</v>
      </c>
      <c r="B1261" s="6">
        <v>13.5</v>
      </c>
      <c r="C1261" t="s">
        <v>37</v>
      </c>
      <c r="D1261" s="6">
        <v>1.4583333333333333</v>
      </c>
      <c r="E1261">
        <v>210</v>
      </c>
    </row>
    <row r="1262" spans="1:5" x14ac:dyDescent="0.2">
      <c r="A1262" t="s">
        <v>3</v>
      </c>
      <c r="B1262" s="6">
        <v>13.5</v>
      </c>
      <c r="C1262" t="s">
        <v>37</v>
      </c>
      <c r="D1262" s="6">
        <v>1.5</v>
      </c>
      <c r="E1262">
        <v>216</v>
      </c>
    </row>
    <row r="1263" spans="1:5" x14ac:dyDescent="0.2">
      <c r="A1263" t="s">
        <v>3</v>
      </c>
      <c r="B1263" s="6">
        <v>13.5</v>
      </c>
      <c r="C1263" t="s">
        <v>37</v>
      </c>
      <c r="D1263" s="6">
        <v>1.5416666666666667</v>
      </c>
      <c r="E1263">
        <v>222</v>
      </c>
    </row>
    <row r="1264" spans="1:5" x14ac:dyDescent="0.2">
      <c r="A1264" t="s">
        <v>3</v>
      </c>
      <c r="B1264" s="6">
        <v>13.5</v>
      </c>
      <c r="C1264" t="s">
        <v>37</v>
      </c>
      <c r="D1264" s="6">
        <v>1.5833333333333333</v>
      </c>
      <c r="E1264">
        <v>228</v>
      </c>
    </row>
    <row r="1265" spans="1:5" x14ac:dyDescent="0.2">
      <c r="A1265" t="s">
        <v>3</v>
      </c>
      <c r="B1265" s="6">
        <v>13.5</v>
      </c>
      <c r="C1265" t="s">
        <v>37</v>
      </c>
      <c r="D1265" s="6">
        <v>1.625</v>
      </c>
      <c r="E1265">
        <v>234</v>
      </c>
    </row>
    <row r="1266" spans="1:5" x14ac:dyDescent="0.2">
      <c r="A1266" t="s">
        <v>3</v>
      </c>
      <c r="B1266" s="6">
        <v>13.5</v>
      </c>
      <c r="C1266" t="s">
        <v>37</v>
      </c>
      <c r="D1266" s="6">
        <v>1.6666666666666667</v>
      </c>
      <c r="E1266">
        <v>240</v>
      </c>
    </row>
    <row r="1267" spans="1:5" x14ac:dyDescent="0.2">
      <c r="A1267" t="s">
        <v>3</v>
      </c>
      <c r="B1267" s="6">
        <v>13.5</v>
      </c>
      <c r="C1267" t="s">
        <v>37</v>
      </c>
      <c r="D1267" s="6">
        <v>1.7083333333333333</v>
      </c>
      <c r="E1267">
        <v>246</v>
      </c>
    </row>
    <row r="1268" spans="1:5" x14ac:dyDescent="0.2">
      <c r="A1268" t="s">
        <v>3</v>
      </c>
      <c r="B1268" s="6">
        <v>13.5</v>
      </c>
      <c r="C1268" t="s">
        <v>37</v>
      </c>
      <c r="D1268" s="6">
        <v>1.75</v>
      </c>
      <c r="E1268">
        <v>252</v>
      </c>
    </row>
    <row r="1269" spans="1:5" x14ac:dyDescent="0.2">
      <c r="A1269" t="s">
        <v>3</v>
      </c>
      <c r="B1269" s="6">
        <v>13.5</v>
      </c>
      <c r="C1269" t="s">
        <v>37</v>
      </c>
      <c r="D1269" s="6">
        <v>1.7916666666666667</v>
      </c>
      <c r="E1269">
        <v>258</v>
      </c>
    </row>
    <row r="1270" spans="1:5" x14ac:dyDescent="0.2">
      <c r="A1270" t="s">
        <v>3</v>
      </c>
      <c r="B1270" s="6">
        <v>13.5</v>
      </c>
      <c r="C1270" t="s">
        <v>37</v>
      </c>
      <c r="D1270" s="6">
        <v>1.8333333333333333</v>
      </c>
      <c r="E1270">
        <v>264</v>
      </c>
    </row>
    <row r="1271" spans="1:5" x14ac:dyDescent="0.2">
      <c r="A1271" t="s">
        <v>3</v>
      </c>
      <c r="B1271" s="6">
        <v>13.5</v>
      </c>
      <c r="C1271" t="s">
        <v>37</v>
      </c>
      <c r="D1271" s="6">
        <v>1.875</v>
      </c>
      <c r="E1271">
        <v>270</v>
      </c>
    </row>
    <row r="1272" spans="1:5" x14ac:dyDescent="0.2">
      <c r="A1272" t="s">
        <v>3</v>
      </c>
      <c r="B1272" s="6">
        <v>13.5</v>
      </c>
      <c r="C1272" t="s">
        <v>37</v>
      </c>
      <c r="D1272" s="6">
        <v>1.9166666666666667</v>
      </c>
      <c r="E1272">
        <v>276</v>
      </c>
    </row>
    <row r="1273" spans="1:5" x14ac:dyDescent="0.2">
      <c r="A1273" t="s">
        <v>3</v>
      </c>
      <c r="B1273" s="6">
        <v>13.5</v>
      </c>
      <c r="C1273" t="s">
        <v>37</v>
      </c>
      <c r="D1273" s="6">
        <v>1.9583333333333333</v>
      </c>
      <c r="E1273">
        <v>282</v>
      </c>
    </row>
    <row r="1274" spans="1:5" x14ac:dyDescent="0.2">
      <c r="A1274" t="s">
        <v>3</v>
      </c>
      <c r="B1274" s="6">
        <v>13.5</v>
      </c>
      <c r="C1274" t="s">
        <v>37</v>
      </c>
      <c r="D1274" s="6">
        <v>2</v>
      </c>
      <c r="E1274">
        <v>288</v>
      </c>
    </row>
    <row r="1275" spans="1:5" x14ac:dyDescent="0.2">
      <c r="A1275" t="s">
        <v>3</v>
      </c>
      <c r="B1275" s="6">
        <v>13.5</v>
      </c>
      <c r="C1275" t="s">
        <v>37</v>
      </c>
      <c r="D1275" s="6">
        <v>2.0416666666666665</v>
      </c>
      <c r="E1275">
        <v>294</v>
      </c>
    </row>
    <row r="1276" spans="1:5" x14ac:dyDescent="0.2">
      <c r="A1276" t="s">
        <v>3</v>
      </c>
      <c r="B1276" s="6">
        <v>13.5</v>
      </c>
      <c r="C1276" t="s">
        <v>37</v>
      </c>
      <c r="D1276" s="6">
        <v>2.0833333333333335</v>
      </c>
      <c r="E1276">
        <v>300</v>
      </c>
    </row>
    <row r="1277" spans="1:5" x14ac:dyDescent="0.2">
      <c r="A1277" t="s">
        <v>3</v>
      </c>
      <c r="B1277" s="6">
        <v>13.5</v>
      </c>
      <c r="C1277" t="s">
        <v>37</v>
      </c>
      <c r="D1277" s="6">
        <v>2.125</v>
      </c>
      <c r="E1277">
        <v>306</v>
      </c>
    </row>
    <row r="1278" spans="1:5" x14ac:dyDescent="0.2">
      <c r="A1278" t="s">
        <v>3</v>
      </c>
      <c r="B1278" s="6">
        <v>13.5</v>
      </c>
      <c r="C1278" t="s">
        <v>37</v>
      </c>
      <c r="D1278" s="6">
        <v>2.1666666666666665</v>
      </c>
      <c r="E1278">
        <v>312</v>
      </c>
    </row>
    <row r="1279" spans="1:5" x14ac:dyDescent="0.2">
      <c r="A1279" t="s">
        <v>3</v>
      </c>
      <c r="B1279" s="6">
        <v>13.5</v>
      </c>
      <c r="C1279" t="s">
        <v>37</v>
      </c>
      <c r="D1279" s="6">
        <v>2.2083333333333335</v>
      </c>
      <c r="E1279">
        <v>318</v>
      </c>
    </row>
    <row r="1280" spans="1:5" x14ac:dyDescent="0.2">
      <c r="A1280" t="s">
        <v>3</v>
      </c>
      <c r="B1280" s="6">
        <v>13.5</v>
      </c>
      <c r="C1280" t="s">
        <v>37</v>
      </c>
      <c r="D1280" s="6">
        <v>2.25</v>
      </c>
      <c r="E1280">
        <v>324</v>
      </c>
    </row>
    <row r="1281" spans="1:5" x14ac:dyDescent="0.2">
      <c r="A1281" t="s">
        <v>3</v>
      </c>
      <c r="B1281" s="6">
        <v>13.5</v>
      </c>
      <c r="C1281" t="s">
        <v>37</v>
      </c>
      <c r="D1281" s="6">
        <v>2.2916666666666665</v>
      </c>
      <c r="E1281">
        <v>330</v>
      </c>
    </row>
    <row r="1282" spans="1:5" x14ac:dyDescent="0.2">
      <c r="A1282" t="s">
        <v>3</v>
      </c>
      <c r="B1282" s="6">
        <v>13.5</v>
      </c>
      <c r="C1282" t="s">
        <v>37</v>
      </c>
      <c r="D1282" s="6">
        <v>2.3333333333333335</v>
      </c>
      <c r="E1282">
        <v>336</v>
      </c>
    </row>
    <row r="1283" spans="1:5" x14ac:dyDescent="0.2">
      <c r="A1283" t="s">
        <v>3</v>
      </c>
      <c r="B1283" s="6">
        <v>13.5</v>
      </c>
      <c r="C1283" t="s">
        <v>37</v>
      </c>
      <c r="D1283" s="6">
        <v>2.375</v>
      </c>
      <c r="E1283">
        <v>342</v>
      </c>
    </row>
    <row r="1284" spans="1:5" x14ac:dyDescent="0.2">
      <c r="A1284" t="s">
        <v>3</v>
      </c>
      <c r="B1284" s="6">
        <v>13.5</v>
      </c>
      <c r="C1284" t="s">
        <v>37</v>
      </c>
      <c r="D1284" s="6">
        <v>2.4166666666666665</v>
      </c>
      <c r="E1284">
        <v>348</v>
      </c>
    </row>
    <row r="1285" spans="1:5" x14ac:dyDescent="0.2">
      <c r="A1285" t="s">
        <v>3</v>
      </c>
      <c r="B1285" s="6">
        <v>13.5</v>
      </c>
      <c r="C1285" t="s">
        <v>37</v>
      </c>
      <c r="D1285" s="6">
        <v>2.4583333333333335</v>
      </c>
      <c r="E1285">
        <v>354</v>
      </c>
    </row>
    <row r="1286" spans="1:5" x14ac:dyDescent="0.2">
      <c r="A1286" t="s">
        <v>3</v>
      </c>
      <c r="B1286" s="6">
        <v>13.5</v>
      </c>
      <c r="C1286" t="s">
        <v>37</v>
      </c>
      <c r="D1286" s="6">
        <v>2.5</v>
      </c>
      <c r="E1286">
        <v>360</v>
      </c>
    </row>
    <row r="1287" spans="1:5" x14ac:dyDescent="0.2">
      <c r="A1287" t="s">
        <v>3</v>
      </c>
      <c r="B1287" s="6">
        <v>13.5</v>
      </c>
      <c r="C1287" t="s">
        <v>37</v>
      </c>
      <c r="D1287" s="6">
        <v>2.5416666666666665</v>
      </c>
      <c r="E1287">
        <v>366</v>
      </c>
    </row>
    <row r="1288" spans="1:5" x14ac:dyDescent="0.2">
      <c r="A1288" t="s">
        <v>3</v>
      </c>
      <c r="B1288" s="6">
        <v>13.5</v>
      </c>
      <c r="C1288" t="s">
        <v>37</v>
      </c>
      <c r="D1288" s="6">
        <v>2.5833333333333335</v>
      </c>
      <c r="E1288">
        <v>372</v>
      </c>
    </row>
    <row r="1289" spans="1:5" x14ac:dyDescent="0.2">
      <c r="A1289" t="s">
        <v>3</v>
      </c>
      <c r="B1289" s="6">
        <v>13.5</v>
      </c>
      <c r="C1289" t="s">
        <v>37</v>
      </c>
      <c r="D1289" s="6">
        <v>2.625</v>
      </c>
      <c r="E1289">
        <v>378</v>
      </c>
    </row>
    <row r="1290" spans="1:5" x14ac:dyDescent="0.2">
      <c r="A1290" t="s">
        <v>3</v>
      </c>
      <c r="B1290" s="6">
        <v>13.5</v>
      </c>
      <c r="C1290" t="s">
        <v>37</v>
      </c>
      <c r="D1290" s="6">
        <v>2.6666666666666665</v>
      </c>
      <c r="E1290">
        <v>384</v>
      </c>
    </row>
    <row r="1291" spans="1:5" x14ac:dyDescent="0.2">
      <c r="A1291" t="s">
        <v>3</v>
      </c>
      <c r="B1291" s="6">
        <v>13.5</v>
      </c>
      <c r="C1291" t="s">
        <v>37</v>
      </c>
      <c r="D1291" s="6">
        <v>2.7083333333333335</v>
      </c>
      <c r="E1291">
        <v>390</v>
      </c>
    </row>
    <row r="1292" spans="1:5" x14ac:dyDescent="0.2">
      <c r="A1292" t="s">
        <v>3</v>
      </c>
      <c r="B1292" s="6">
        <v>13.5</v>
      </c>
      <c r="C1292" t="s">
        <v>37</v>
      </c>
      <c r="D1292" s="6">
        <v>2.75</v>
      </c>
      <c r="E1292">
        <v>396</v>
      </c>
    </row>
    <row r="1293" spans="1:5" x14ac:dyDescent="0.2">
      <c r="A1293" t="s">
        <v>3</v>
      </c>
      <c r="B1293" s="6">
        <v>13.5</v>
      </c>
      <c r="C1293" t="s">
        <v>37</v>
      </c>
      <c r="D1293" s="6">
        <v>2.7916666666666665</v>
      </c>
      <c r="E1293">
        <v>402</v>
      </c>
    </row>
    <row r="1294" spans="1:5" x14ac:dyDescent="0.2">
      <c r="A1294" t="s">
        <v>3</v>
      </c>
      <c r="B1294" s="6">
        <v>13.5</v>
      </c>
      <c r="C1294" t="s">
        <v>37</v>
      </c>
      <c r="D1294" s="6">
        <v>2.8333333333333335</v>
      </c>
      <c r="E1294">
        <v>408</v>
      </c>
    </row>
    <row r="1295" spans="1:5" x14ac:dyDescent="0.2">
      <c r="A1295" t="s">
        <v>3</v>
      </c>
      <c r="B1295" s="6">
        <v>13.5</v>
      </c>
      <c r="C1295" t="s">
        <v>37</v>
      </c>
      <c r="D1295" s="6">
        <v>2.875</v>
      </c>
      <c r="E1295">
        <v>414</v>
      </c>
    </row>
    <row r="1296" spans="1:5" x14ac:dyDescent="0.2">
      <c r="A1296" t="s">
        <v>3</v>
      </c>
      <c r="B1296" s="6">
        <v>13.5</v>
      </c>
      <c r="C1296" t="s">
        <v>37</v>
      </c>
      <c r="D1296" s="6">
        <v>2.9166666666666665</v>
      </c>
      <c r="E1296">
        <v>420</v>
      </c>
    </row>
    <row r="1297" spans="1:5" x14ac:dyDescent="0.2">
      <c r="A1297" t="s">
        <v>3</v>
      </c>
      <c r="B1297" s="6">
        <v>13.5</v>
      </c>
      <c r="C1297" t="s">
        <v>37</v>
      </c>
      <c r="D1297" s="6">
        <v>2.9583333333333335</v>
      </c>
      <c r="E1297">
        <v>426</v>
      </c>
    </row>
    <row r="1298" spans="1:5" x14ac:dyDescent="0.2">
      <c r="A1298" t="s">
        <v>3</v>
      </c>
      <c r="B1298" s="6">
        <v>13.5</v>
      </c>
      <c r="C1298" t="s">
        <v>37</v>
      </c>
      <c r="D1298" s="6">
        <v>3</v>
      </c>
      <c r="E1298">
        <v>432</v>
      </c>
    </row>
    <row r="1299" spans="1:5" x14ac:dyDescent="0.2">
      <c r="A1299" t="s">
        <v>3</v>
      </c>
      <c r="B1299" s="6">
        <v>13.5</v>
      </c>
      <c r="C1299" t="s">
        <v>37</v>
      </c>
      <c r="D1299" s="6">
        <v>3.0416666666666665</v>
      </c>
      <c r="E1299">
        <v>438</v>
      </c>
    </row>
    <row r="1300" spans="1:5" x14ac:dyDescent="0.2">
      <c r="A1300" t="s">
        <v>3</v>
      </c>
      <c r="B1300" s="6">
        <v>13.5</v>
      </c>
      <c r="C1300" t="s">
        <v>37</v>
      </c>
      <c r="D1300" s="6">
        <v>3.0833333333333335</v>
      </c>
      <c r="E1300">
        <v>444</v>
      </c>
    </row>
    <row r="1301" spans="1:5" x14ac:dyDescent="0.2">
      <c r="A1301" t="s">
        <v>3</v>
      </c>
      <c r="B1301" s="6">
        <v>13.5</v>
      </c>
      <c r="C1301" t="s">
        <v>37</v>
      </c>
      <c r="D1301" s="6">
        <v>3.125</v>
      </c>
      <c r="E1301">
        <v>450</v>
      </c>
    </row>
    <row r="1302" spans="1:5" x14ac:dyDescent="0.2">
      <c r="A1302" t="s">
        <v>3</v>
      </c>
      <c r="B1302" s="6">
        <v>13.5</v>
      </c>
      <c r="C1302" t="s">
        <v>37</v>
      </c>
      <c r="D1302" s="6">
        <v>3.1666666666666665</v>
      </c>
      <c r="E1302">
        <v>456</v>
      </c>
    </row>
    <row r="1303" spans="1:5" x14ac:dyDescent="0.2">
      <c r="A1303" t="s">
        <v>3</v>
      </c>
      <c r="B1303" s="6">
        <v>13.5</v>
      </c>
      <c r="C1303" t="s">
        <v>37</v>
      </c>
      <c r="D1303" s="6">
        <v>3.2083333333333335</v>
      </c>
      <c r="E1303">
        <v>462</v>
      </c>
    </row>
    <row r="1304" spans="1:5" x14ac:dyDescent="0.2">
      <c r="A1304" t="s">
        <v>3</v>
      </c>
      <c r="B1304" s="6">
        <v>13.5</v>
      </c>
      <c r="C1304" t="s">
        <v>37</v>
      </c>
      <c r="D1304" s="6">
        <v>3.25</v>
      </c>
      <c r="E1304">
        <v>468</v>
      </c>
    </row>
    <row r="1305" spans="1:5" x14ac:dyDescent="0.2">
      <c r="A1305" t="s">
        <v>3</v>
      </c>
      <c r="B1305" s="6">
        <v>13.5</v>
      </c>
      <c r="C1305" t="s">
        <v>37</v>
      </c>
      <c r="D1305" s="6">
        <v>3.2916666666666665</v>
      </c>
      <c r="E1305">
        <v>474</v>
      </c>
    </row>
    <row r="1306" spans="1:5" x14ac:dyDescent="0.2">
      <c r="A1306" t="s">
        <v>3</v>
      </c>
      <c r="B1306" s="6">
        <v>13.5</v>
      </c>
      <c r="C1306" t="s">
        <v>37</v>
      </c>
      <c r="D1306" s="6">
        <v>3.3333333333333335</v>
      </c>
      <c r="E1306">
        <v>480</v>
      </c>
    </row>
    <row r="1307" spans="1:5" x14ac:dyDescent="0.2">
      <c r="A1307" t="s">
        <v>3</v>
      </c>
      <c r="B1307" s="6">
        <v>13.5</v>
      </c>
      <c r="C1307" t="s">
        <v>37</v>
      </c>
      <c r="D1307" s="6">
        <v>3.375</v>
      </c>
      <c r="E1307">
        <v>486</v>
      </c>
    </row>
    <row r="1308" spans="1:5" x14ac:dyDescent="0.2">
      <c r="A1308" t="s">
        <v>3</v>
      </c>
      <c r="B1308" s="6">
        <v>13.5</v>
      </c>
      <c r="C1308" t="s">
        <v>37</v>
      </c>
      <c r="D1308" s="6">
        <v>3.4166666666666665</v>
      </c>
      <c r="E1308">
        <v>492</v>
      </c>
    </row>
    <row r="1309" spans="1:5" x14ac:dyDescent="0.2">
      <c r="A1309" t="s">
        <v>3</v>
      </c>
      <c r="B1309" s="6">
        <v>13.5</v>
      </c>
      <c r="C1309" t="s">
        <v>37</v>
      </c>
      <c r="D1309" s="6">
        <v>3.4583333333333335</v>
      </c>
      <c r="E1309">
        <v>498</v>
      </c>
    </row>
    <row r="1310" spans="1:5" x14ac:dyDescent="0.2">
      <c r="A1310" t="s">
        <v>3</v>
      </c>
      <c r="B1310" s="6">
        <v>13.5</v>
      </c>
      <c r="C1310" t="s">
        <v>37</v>
      </c>
      <c r="D1310" s="6">
        <v>3.5</v>
      </c>
      <c r="E1310">
        <v>504</v>
      </c>
    </row>
    <row r="1311" spans="1:5" x14ac:dyDescent="0.2">
      <c r="A1311" t="s">
        <v>3</v>
      </c>
      <c r="B1311" s="6">
        <v>13.5</v>
      </c>
      <c r="C1311" t="s">
        <v>37</v>
      </c>
      <c r="D1311" s="6">
        <v>3.5416666666666665</v>
      </c>
      <c r="E1311">
        <v>510</v>
      </c>
    </row>
    <row r="1312" spans="1:5" x14ac:dyDescent="0.2">
      <c r="A1312" t="s">
        <v>3</v>
      </c>
      <c r="B1312" s="6">
        <v>13.5</v>
      </c>
      <c r="C1312" t="s">
        <v>37</v>
      </c>
      <c r="D1312" s="6">
        <v>3.5833333333333335</v>
      </c>
      <c r="E1312">
        <v>516</v>
      </c>
    </row>
    <row r="1313" spans="1:5" x14ac:dyDescent="0.2">
      <c r="A1313" t="s">
        <v>3</v>
      </c>
      <c r="B1313" s="6">
        <v>13.5</v>
      </c>
      <c r="C1313" t="s">
        <v>37</v>
      </c>
      <c r="D1313" s="6">
        <v>3.625</v>
      </c>
      <c r="E1313">
        <v>522</v>
      </c>
    </row>
    <row r="1314" spans="1:5" x14ac:dyDescent="0.2">
      <c r="A1314" t="s">
        <v>3</v>
      </c>
      <c r="B1314" s="6">
        <v>13.5</v>
      </c>
      <c r="C1314" t="s">
        <v>37</v>
      </c>
      <c r="D1314" s="6">
        <v>3.6666666666666665</v>
      </c>
      <c r="E1314">
        <v>528</v>
      </c>
    </row>
    <row r="1315" spans="1:5" x14ac:dyDescent="0.2">
      <c r="A1315" t="s">
        <v>3</v>
      </c>
      <c r="B1315" s="6">
        <v>13.5</v>
      </c>
      <c r="C1315" t="s">
        <v>37</v>
      </c>
      <c r="D1315" s="6">
        <v>3.7083333333333335</v>
      </c>
      <c r="E1315">
        <v>534</v>
      </c>
    </row>
    <row r="1316" spans="1:5" x14ac:dyDescent="0.2">
      <c r="A1316" t="s">
        <v>3</v>
      </c>
      <c r="B1316" s="6">
        <v>13.5</v>
      </c>
      <c r="C1316" t="s">
        <v>37</v>
      </c>
      <c r="D1316" s="6">
        <v>3.75</v>
      </c>
      <c r="E1316">
        <v>540</v>
      </c>
    </row>
    <row r="1317" spans="1:5" x14ac:dyDescent="0.2">
      <c r="A1317" t="s">
        <v>3</v>
      </c>
      <c r="B1317" s="6">
        <v>13.5</v>
      </c>
      <c r="C1317" t="s">
        <v>37</v>
      </c>
      <c r="D1317" s="6">
        <v>3.7916666666666665</v>
      </c>
      <c r="E1317">
        <v>546</v>
      </c>
    </row>
    <row r="1318" spans="1:5" x14ac:dyDescent="0.2">
      <c r="A1318" t="s">
        <v>3</v>
      </c>
      <c r="B1318" s="6">
        <v>13.5</v>
      </c>
      <c r="C1318" t="s">
        <v>37</v>
      </c>
      <c r="D1318" s="6">
        <v>3.8333333333333335</v>
      </c>
      <c r="E1318">
        <v>552</v>
      </c>
    </row>
    <row r="1319" spans="1:5" x14ac:dyDescent="0.2">
      <c r="A1319" t="s">
        <v>3</v>
      </c>
      <c r="B1319" s="6">
        <v>13.5</v>
      </c>
      <c r="C1319" t="s">
        <v>37</v>
      </c>
      <c r="D1319" s="6">
        <v>3.875</v>
      </c>
      <c r="E1319">
        <v>558</v>
      </c>
    </row>
    <row r="1320" spans="1:5" x14ac:dyDescent="0.2">
      <c r="A1320" t="s">
        <v>3</v>
      </c>
      <c r="B1320" s="6">
        <v>13.5</v>
      </c>
      <c r="C1320" t="s">
        <v>37</v>
      </c>
      <c r="D1320" s="6">
        <v>3.9166666666666665</v>
      </c>
      <c r="E1320">
        <v>564</v>
      </c>
    </row>
    <row r="1321" spans="1:5" x14ac:dyDescent="0.2">
      <c r="A1321" t="s">
        <v>3</v>
      </c>
      <c r="B1321" s="6">
        <v>13.5</v>
      </c>
      <c r="C1321" t="s">
        <v>37</v>
      </c>
      <c r="D1321" s="6">
        <v>3.9583333333333335</v>
      </c>
      <c r="E1321">
        <v>570</v>
      </c>
    </row>
    <row r="1322" spans="1:5" x14ac:dyDescent="0.2">
      <c r="A1322" t="s">
        <v>3</v>
      </c>
      <c r="B1322" s="6">
        <v>13.5</v>
      </c>
      <c r="C1322" t="s">
        <v>37</v>
      </c>
      <c r="D1322" s="6">
        <v>4</v>
      </c>
      <c r="E1322">
        <v>576</v>
      </c>
    </row>
    <row r="1323" spans="1:5" x14ac:dyDescent="0.2">
      <c r="A1323" t="s">
        <v>3</v>
      </c>
      <c r="B1323" s="6">
        <v>13.5</v>
      </c>
      <c r="C1323" t="s">
        <v>37</v>
      </c>
      <c r="D1323" s="6">
        <v>4.041666666666667</v>
      </c>
      <c r="E1323">
        <v>582</v>
      </c>
    </row>
    <row r="1324" spans="1:5" x14ac:dyDescent="0.2">
      <c r="A1324" t="s">
        <v>3</v>
      </c>
      <c r="B1324" s="6">
        <v>13.5</v>
      </c>
      <c r="C1324" t="s">
        <v>37</v>
      </c>
      <c r="D1324" s="6">
        <v>4.083333333333333</v>
      </c>
      <c r="E1324">
        <v>588</v>
      </c>
    </row>
    <row r="1325" spans="1:5" x14ac:dyDescent="0.2">
      <c r="A1325" t="s">
        <v>3</v>
      </c>
      <c r="B1325" s="6">
        <v>13.5</v>
      </c>
      <c r="C1325" t="s">
        <v>37</v>
      </c>
      <c r="D1325" s="6">
        <v>4.125</v>
      </c>
      <c r="E1325">
        <v>594</v>
      </c>
    </row>
    <row r="1326" spans="1:5" x14ac:dyDescent="0.2">
      <c r="A1326" t="s">
        <v>3</v>
      </c>
      <c r="B1326" s="6">
        <v>13.5</v>
      </c>
      <c r="C1326" t="s">
        <v>37</v>
      </c>
      <c r="D1326" s="6">
        <v>4.166666666666667</v>
      </c>
      <c r="E1326">
        <v>600</v>
      </c>
    </row>
    <row r="1327" spans="1:5" x14ac:dyDescent="0.2">
      <c r="A1327" t="s">
        <v>3</v>
      </c>
      <c r="B1327" s="6">
        <v>13.5</v>
      </c>
      <c r="C1327" t="s">
        <v>37</v>
      </c>
      <c r="D1327" s="6">
        <v>4.208333333333333</v>
      </c>
      <c r="E1327">
        <v>606</v>
      </c>
    </row>
    <row r="1328" spans="1:5" x14ac:dyDescent="0.2">
      <c r="A1328" t="s">
        <v>3</v>
      </c>
      <c r="B1328" s="6">
        <v>13.5</v>
      </c>
      <c r="C1328" t="s">
        <v>37</v>
      </c>
      <c r="D1328" s="6">
        <v>4.25</v>
      </c>
      <c r="E1328">
        <v>612</v>
      </c>
    </row>
    <row r="1329" spans="1:5" x14ac:dyDescent="0.2">
      <c r="A1329" t="s">
        <v>3</v>
      </c>
      <c r="B1329" s="6">
        <v>13.5</v>
      </c>
      <c r="C1329" t="s">
        <v>37</v>
      </c>
      <c r="D1329" s="6">
        <v>4.291666666666667</v>
      </c>
      <c r="E1329">
        <v>618</v>
      </c>
    </row>
    <row r="1330" spans="1:5" x14ac:dyDescent="0.2">
      <c r="A1330" t="s">
        <v>3</v>
      </c>
      <c r="B1330" s="6">
        <v>13.5</v>
      </c>
      <c r="C1330" t="s">
        <v>37</v>
      </c>
      <c r="D1330" s="6">
        <v>4.333333333333333</v>
      </c>
      <c r="E1330">
        <v>624</v>
      </c>
    </row>
    <row r="1331" spans="1:5" x14ac:dyDescent="0.2">
      <c r="A1331" t="s">
        <v>3</v>
      </c>
      <c r="B1331" s="6">
        <v>13.5</v>
      </c>
      <c r="C1331" t="s">
        <v>37</v>
      </c>
      <c r="D1331" s="6">
        <v>4.375</v>
      </c>
      <c r="E1331">
        <v>630</v>
      </c>
    </row>
    <row r="1332" spans="1:5" x14ac:dyDescent="0.2">
      <c r="A1332" t="s">
        <v>3</v>
      </c>
      <c r="B1332" s="6">
        <v>13.5</v>
      </c>
      <c r="C1332" t="s">
        <v>37</v>
      </c>
      <c r="D1332" s="6">
        <v>4.416666666666667</v>
      </c>
      <c r="E1332">
        <v>636</v>
      </c>
    </row>
    <row r="1333" spans="1:5" x14ac:dyDescent="0.2">
      <c r="A1333" t="s">
        <v>3</v>
      </c>
      <c r="B1333" s="6">
        <v>13.5</v>
      </c>
      <c r="C1333" t="s">
        <v>37</v>
      </c>
      <c r="D1333" s="6">
        <v>4.458333333333333</v>
      </c>
      <c r="E1333">
        <v>642</v>
      </c>
    </row>
    <row r="1334" spans="1:5" x14ac:dyDescent="0.2">
      <c r="A1334" t="s">
        <v>3</v>
      </c>
      <c r="B1334" s="6">
        <v>13.5</v>
      </c>
      <c r="C1334" t="s">
        <v>37</v>
      </c>
      <c r="D1334" s="6">
        <v>4.5</v>
      </c>
      <c r="E1334">
        <v>648</v>
      </c>
    </row>
    <row r="1335" spans="1:5" x14ac:dyDescent="0.2">
      <c r="A1335" t="s">
        <v>3</v>
      </c>
      <c r="B1335" s="6">
        <v>13.5</v>
      </c>
      <c r="C1335" t="s">
        <v>37</v>
      </c>
      <c r="D1335" s="6">
        <v>4.541666666666667</v>
      </c>
      <c r="E1335">
        <v>654</v>
      </c>
    </row>
    <row r="1336" spans="1:5" x14ac:dyDescent="0.2">
      <c r="A1336" t="s">
        <v>3</v>
      </c>
      <c r="B1336" s="6">
        <v>13.5</v>
      </c>
      <c r="C1336" t="s">
        <v>37</v>
      </c>
      <c r="D1336" s="6">
        <v>4.583333333333333</v>
      </c>
      <c r="E1336">
        <v>660</v>
      </c>
    </row>
    <row r="1337" spans="1:5" x14ac:dyDescent="0.2">
      <c r="A1337" t="s">
        <v>3</v>
      </c>
      <c r="B1337" s="6">
        <v>13.5</v>
      </c>
      <c r="C1337" t="s">
        <v>37</v>
      </c>
      <c r="D1337" s="6">
        <v>4.625</v>
      </c>
      <c r="E1337">
        <v>666</v>
      </c>
    </row>
    <row r="1338" spans="1:5" x14ac:dyDescent="0.2">
      <c r="A1338" t="s">
        <v>3</v>
      </c>
      <c r="B1338" s="6">
        <v>13.5</v>
      </c>
      <c r="C1338" t="s">
        <v>37</v>
      </c>
      <c r="D1338" s="6">
        <v>4.666666666666667</v>
      </c>
      <c r="E1338">
        <v>672</v>
      </c>
    </row>
    <row r="1339" spans="1:5" x14ac:dyDescent="0.2">
      <c r="A1339" t="s">
        <v>3</v>
      </c>
      <c r="B1339" s="6">
        <v>13.5</v>
      </c>
      <c r="C1339" t="s">
        <v>37</v>
      </c>
      <c r="D1339" s="6">
        <v>4.708333333333333</v>
      </c>
      <c r="E1339">
        <v>678</v>
      </c>
    </row>
    <row r="1340" spans="1:5" x14ac:dyDescent="0.2">
      <c r="A1340" t="s">
        <v>3</v>
      </c>
      <c r="B1340" s="6">
        <v>13.5</v>
      </c>
      <c r="C1340" t="s">
        <v>37</v>
      </c>
      <c r="D1340" s="6">
        <v>4.75</v>
      </c>
      <c r="E1340">
        <v>684</v>
      </c>
    </row>
    <row r="1341" spans="1:5" x14ac:dyDescent="0.2">
      <c r="A1341" t="s">
        <v>3</v>
      </c>
      <c r="B1341" s="6">
        <v>13.5</v>
      </c>
      <c r="C1341" t="s">
        <v>37</v>
      </c>
      <c r="D1341" s="6">
        <v>4.791666666666667</v>
      </c>
      <c r="E1341">
        <v>690</v>
      </c>
    </row>
    <row r="1342" spans="1:5" x14ac:dyDescent="0.2">
      <c r="A1342" t="s">
        <v>3</v>
      </c>
      <c r="B1342" s="6">
        <v>13.5</v>
      </c>
      <c r="C1342" t="s">
        <v>37</v>
      </c>
      <c r="D1342" s="6">
        <v>4.833333333333333</v>
      </c>
      <c r="E1342">
        <v>696</v>
      </c>
    </row>
    <row r="1343" spans="1:5" x14ac:dyDescent="0.2">
      <c r="A1343" t="s">
        <v>3</v>
      </c>
      <c r="B1343" s="6">
        <v>13.5</v>
      </c>
      <c r="C1343" t="s">
        <v>37</v>
      </c>
      <c r="D1343" s="6">
        <v>4.875</v>
      </c>
      <c r="E1343">
        <v>702</v>
      </c>
    </row>
    <row r="1344" spans="1:5" x14ac:dyDescent="0.2">
      <c r="A1344" t="s">
        <v>3</v>
      </c>
      <c r="B1344" s="6">
        <v>13.5</v>
      </c>
      <c r="C1344" t="s">
        <v>37</v>
      </c>
      <c r="D1344" s="6">
        <v>4.916666666666667</v>
      </c>
      <c r="E1344">
        <v>708</v>
      </c>
    </row>
    <row r="1345" spans="1:5" x14ac:dyDescent="0.2">
      <c r="A1345" t="s">
        <v>3</v>
      </c>
      <c r="B1345" s="6">
        <v>13.5</v>
      </c>
      <c r="C1345" t="s">
        <v>37</v>
      </c>
      <c r="D1345" s="6">
        <v>4.958333333333333</v>
      </c>
      <c r="E1345">
        <v>714</v>
      </c>
    </row>
    <row r="1346" spans="1:5" x14ac:dyDescent="0.2">
      <c r="A1346" t="s">
        <v>3</v>
      </c>
      <c r="B1346" s="6">
        <v>13.5</v>
      </c>
      <c r="C1346" t="s">
        <v>37</v>
      </c>
      <c r="D1346" s="6">
        <v>5</v>
      </c>
      <c r="E1346">
        <v>720</v>
      </c>
    </row>
    <row r="1347" spans="1:5" x14ac:dyDescent="0.2">
      <c r="A1347" t="s">
        <v>3</v>
      </c>
      <c r="B1347" s="6">
        <v>13.5</v>
      </c>
      <c r="C1347" t="s">
        <v>37</v>
      </c>
      <c r="D1347" s="6">
        <v>5.041666666666667</v>
      </c>
      <c r="E1347">
        <v>726</v>
      </c>
    </row>
    <row r="1348" spans="1:5" x14ac:dyDescent="0.2">
      <c r="A1348" t="s">
        <v>3</v>
      </c>
      <c r="B1348" s="6">
        <v>13.5</v>
      </c>
      <c r="C1348" t="s">
        <v>37</v>
      </c>
      <c r="D1348" s="6">
        <v>5.083333333333333</v>
      </c>
      <c r="E1348">
        <v>732</v>
      </c>
    </row>
    <row r="1349" spans="1:5" x14ac:dyDescent="0.2">
      <c r="A1349" t="s">
        <v>3</v>
      </c>
      <c r="B1349" s="6">
        <v>13.5</v>
      </c>
      <c r="C1349" t="s">
        <v>37</v>
      </c>
      <c r="D1349" s="6">
        <v>5.125</v>
      </c>
      <c r="E1349">
        <v>738</v>
      </c>
    </row>
    <row r="1350" spans="1:5" x14ac:dyDescent="0.2">
      <c r="A1350" t="s">
        <v>3</v>
      </c>
      <c r="B1350" s="6">
        <v>13.5</v>
      </c>
      <c r="C1350" t="s">
        <v>37</v>
      </c>
      <c r="D1350" s="6">
        <v>5.166666666666667</v>
      </c>
      <c r="E1350">
        <v>744</v>
      </c>
    </row>
    <row r="1351" spans="1:5" x14ac:dyDescent="0.2">
      <c r="A1351" t="s">
        <v>3</v>
      </c>
      <c r="B1351" s="6">
        <v>13.5</v>
      </c>
      <c r="C1351" t="s">
        <v>37</v>
      </c>
      <c r="D1351" s="6">
        <v>5.208333333333333</v>
      </c>
      <c r="E1351">
        <v>750</v>
      </c>
    </row>
    <row r="1352" spans="1:5" x14ac:dyDescent="0.2">
      <c r="A1352" t="s">
        <v>3</v>
      </c>
      <c r="B1352" s="6">
        <v>13.5</v>
      </c>
      <c r="C1352" t="s">
        <v>37</v>
      </c>
      <c r="D1352" s="6">
        <v>5.25</v>
      </c>
      <c r="E1352">
        <v>756</v>
      </c>
    </row>
    <row r="1353" spans="1:5" x14ac:dyDescent="0.2">
      <c r="A1353" t="s">
        <v>3</v>
      </c>
      <c r="B1353" s="6">
        <v>13.5</v>
      </c>
      <c r="C1353" t="s">
        <v>37</v>
      </c>
      <c r="D1353" s="6">
        <v>5.291666666666667</v>
      </c>
      <c r="E1353">
        <v>762</v>
      </c>
    </row>
    <row r="1354" spans="1:5" x14ac:dyDescent="0.2">
      <c r="A1354" t="s">
        <v>3</v>
      </c>
      <c r="B1354" s="6">
        <v>13.5</v>
      </c>
      <c r="C1354" t="s">
        <v>37</v>
      </c>
      <c r="D1354" s="6">
        <v>5.333333333333333</v>
      </c>
      <c r="E1354">
        <v>768</v>
      </c>
    </row>
    <row r="1355" spans="1:5" x14ac:dyDescent="0.2">
      <c r="A1355" t="s">
        <v>3</v>
      </c>
      <c r="B1355" s="6">
        <v>13.5</v>
      </c>
      <c r="C1355" t="s">
        <v>37</v>
      </c>
      <c r="D1355" s="6">
        <v>5.375</v>
      </c>
      <c r="E1355">
        <v>774</v>
      </c>
    </row>
    <row r="1356" spans="1:5" x14ac:dyDescent="0.2">
      <c r="A1356" t="s">
        <v>3</v>
      </c>
      <c r="B1356" s="6">
        <v>13.5</v>
      </c>
      <c r="C1356" t="s">
        <v>37</v>
      </c>
      <c r="D1356" s="6">
        <v>5.416666666666667</v>
      </c>
      <c r="E1356">
        <v>780</v>
      </c>
    </row>
    <row r="1357" spans="1:5" x14ac:dyDescent="0.2">
      <c r="A1357" t="s">
        <v>3</v>
      </c>
      <c r="B1357" s="6">
        <v>13.5</v>
      </c>
      <c r="C1357" t="s">
        <v>37</v>
      </c>
      <c r="D1357" s="6">
        <v>5.458333333333333</v>
      </c>
      <c r="E1357">
        <v>786</v>
      </c>
    </row>
    <row r="1358" spans="1:5" x14ac:dyDescent="0.2">
      <c r="A1358" t="s">
        <v>3</v>
      </c>
      <c r="B1358" s="6">
        <v>13.5</v>
      </c>
      <c r="C1358" t="s">
        <v>37</v>
      </c>
      <c r="D1358" s="6">
        <v>5.5</v>
      </c>
      <c r="E1358">
        <v>792</v>
      </c>
    </row>
    <row r="1359" spans="1:5" x14ac:dyDescent="0.2">
      <c r="A1359" t="s">
        <v>3</v>
      </c>
      <c r="B1359" s="6">
        <v>13.5</v>
      </c>
      <c r="C1359" t="s">
        <v>37</v>
      </c>
      <c r="D1359" s="6">
        <v>5.541666666666667</v>
      </c>
      <c r="E1359">
        <v>798</v>
      </c>
    </row>
    <row r="1360" spans="1:5" x14ac:dyDescent="0.2">
      <c r="A1360" t="s">
        <v>3</v>
      </c>
      <c r="B1360" s="6">
        <v>13.5</v>
      </c>
      <c r="C1360" t="s">
        <v>37</v>
      </c>
      <c r="D1360" s="6">
        <v>5.583333333333333</v>
      </c>
      <c r="E1360">
        <v>804</v>
      </c>
    </row>
    <row r="1361" spans="1:5" x14ac:dyDescent="0.2">
      <c r="A1361" t="s">
        <v>3</v>
      </c>
      <c r="B1361" s="6">
        <v>13.5</v>
      </c>
      <c r="C1361" t="s">
        <v>37</v>
      </c>
      <c r="D1361" s="6">
        <v>5.625</v>
      </c>
      <c r="E1361">
        <v>810</v>
      </c>
    </row>
    <row r="1362" spans="1:5" x14ac:dyDescent="0.2">
      <c r="A1362" t="s">
        <v>3</v>
      </c>
      <c r="B1362" s="6">
        <v>13.5</v>
      </c>
      <c r="C1362" t="s">
        <v>37</v>
      </c>
      <c r="D1362" s="6">
        <v>5.666666666666667</v>
      </c>
      <c r="E1362">
        <v>816</v>
      </c>
    </row>
    <row r="1363" spans="1:5" x14ac:dyDescent="0.2">
      <c r="A1363" t="s">
        <v>3</v>
      </c>
      <c r="B1363" s="6">
        <v>13.5</v>
      </c>
      <c r="C1363" t="s">
        <v>37</v>
      </c>
      <c r="D1363" s="6">
        <v>5.708333333333333</v>
      </c>
      <c r="E1363">
        <v>822</v>
      </c>
    </row>
    <row r="1364" spans="1:5" x14ac:dyDescent="0.2">
      <c r="A1364" t="s">
        <v>3</v>
      </c>
      <c r="B1364" s="6">
        <v>13.5</v>
      </c>
      <c r="C1364" t="s">
        <v>37</v>
      </c>
      <c r="D1364" s="6">
        <v>5.75</v>
      </c>
      <c r="E1364">
        <v>828</v>
      </c>
    </row>
    <row r="1365" spans="1:5" x14ac:dyDescent="0.2">
      <c r="A1365" t="s">
        <v>3</v>
      </c>
      <c r="B1365" s="6">
        <v>13.5</v>
      </c>
      <c r="C1365" t="s">
        <v>37</v>
      </c>
      <c r="D1365" s="6">
        <v>5.791666666666667</v>
      </c>
      <c r="E1365">
        <v>834</v>
      </c>
    </row>
    <row r="1366" spans="1:5" x14ac:dyDescent="0.2">
      <c r="A1366" t="s">
        <v>3</v>
      </c>
      <c r="B1366" s="6">
        <v>13.5</v>
      </c>
      <c r="C1366" t="s">
        <v>37</v>
      </c>
      <c r="D1366" s="6">
        <v>5.833333333333333</v>
      </c>
      <c r="E1366">
        <v>840</v>
      </c>
    </row>
    <row r="1367" spans="1:5" x14ac:dyDescent="0.2">
      <c r="A1367" t="s">
        <v>3</v>
      </c>
      <c r="B1367" s="6">
        <v>13.5</v>
      </c>
      <c r="C1367" t="s">
        <v>37</v>
      </c>
      <c r="D1367" s="6">
        <v>5.875</v>
      </c>
      <c r="E1367">
        <v>846</v>
      </c>
    </row>
    <row r="1368" spans="1:5" x14ac:dyDescent="0.2">
      <c r="A1368" t="s">
        <v>3</v>
      </c>
      <c r="B1368" s="6">
        <v>13.5</v>
      </c>
      <c r="C1368" t="s">
        <v>37</v>
      </c>
      <c r="D1368" s="6">
        <v>5.916666666666667</v>
      </c>
      <c r="E1368">
        <v>852</v>
      </c>
    </row>
    <row r="1369" spans="1:5" x14ac:dyDescent="0.2">
      <c r="A1369" t="s">
        <v>3</v>
      </c>
      <c r="B1369" s="6">
        <v>13.5</v>
      </c>
      <c r="C1369" t="s">
        <v>37</v>
      </c>
      <c r="D1369" s="6">
        <v>5.958333333333333</v>
      </c>
      <c r="E1369">
        <v>858</v>
      </c>
    </row>
    <row r="1370" spans="1:5" x14ac:dyDescent="0.2">
      <c r="A1370" t="s">
        <v>3</v>
      </c>
      <c r="B1370" s="6">
        <v>13.5</v>
      </c>
      <c r="C1370" t="s">
        <v>37</v>
      </c>
      <c r="D1370" s="6">
        <v>6</v>
      </c>
      <c r="E1370">
        <v>864</v>
      </c>
    </row>
    <row r="1371" spans="1:5" x14ac:dyDescent="0.2">
      <c r="A1371" t="s">
        <v>3</v>
      </c>
      <c r="B1371" s="6">
        <v>13.5</v>
      </c>
      <c r="C1371" t="s">
        <v>37</v>
      </c>
      <c r="D1371" s="5">
        <v>6.041666666666667</v>
      </c>
      <c r="E1371">
        <v>865.5</v>
      </c>
    </row>
    <row r="1372" spans="1:5" x14ac:dyDescent="0.2">
      <c r="A1372" t="s">
        <v>3</v>
      </c>
      <c r="B1372" s="6">
        <v>13.5</v>
      </c>
      <c r="C1372" t="s">
        <v>37</v>
      </c>
      <c r="D1372" s="5">
        <v>6.083333333333333</v>
      </c>
      <c r="E1372">
        <v>866.06299999999999</v>
      </c>
    </row>
    <row r="1373" spans="1:5" x14ac:dyDescent="0.2">
      <c r="A1373" t="s">
        <v>3</v>
      </c>
      <c r="B1373" s="6">
        <v>13.5</v>
      </c>
      <c r="C1373" t="s">
        <v>37</v>
      </c>
      <c r="D1373" s="5">
        <v>6.125</v>
      </c>
      <c r="E1373">
        <v>866.30899999999997</v>
      </c>
    </row>
    <row r="1374" spans="1:5" x14ac:dyDescent="0.2">
      <c r="A1374" t="s">
        <v>3</v>
      </c>
      <c r="B1374" s="6">
        <v>13.5</v>
      </c>
      <c r="C1374" t="s">
        <v>37</v>
      </c>
      <c r="D1374" s="5">
        <v>6.166666666666667</v>
      </c>
      <c r="E1374">
        <v>866.42399999999998</v>
      </c>
    </row>
    <row r="1375" spans="1:5" x14ac:dyDescent="0.2">
      <c r="A1375" t="s">
        <v>3</v>
      </c>
      <c r="B1375" s="6">
        <v>13.5</v>
      </c>
      <c r="C1375" t="s">
        <v>37</v>
      </c>
      <c r="D1375" s="5">
        <v>6.208333333333333</v>
      </c>
      <c r="E1375">
        <v>866.53599999999994</v>
      </c>
    </row>
    <row r="1376" spans="1:5" x14ac:dyDescent="0.2">
      <c r="A1376" t="s">
        <v>3</v>
      </c>
      <c r="B1376" s="6">
        <v>13.5</v>
      </c>
      <c r="C1376" t="s">
        <v>37</v>
      </c>
      <c r="D1376" s="5">
        <v>6.25</v>
      </c>
      <c r="E1376">
        <v>866.56299999999999</v>
      </c>
    </row>
    <row r="1377" spans="1:5" x14ac:dyDescent="0.2">
      <c r="A1377" t="s">
        <v>3</v>
      </c>
      <c r="B1377" s="6">
        <v>13.5</v>
      </c>
      <c r="C1377" t="s">
        <v>37</v>
      </c>
      <c r="D1377" s="5">
        <v>6.291666666666667</v>
      </c>
      <c r="E1377">
        <v>866.57600000000002</v>
      </c>
    </row>
    <row r="1378" spans="1:5" x14ac:dyDescent="0.2">
      <c r="A1378" t="s">
        <v>3</v>
      </c>
      <c r="B1378" s="6">
        <v>13.5</v>
      </c>
      <c r="C1378" t="s">
        <v>37</v>
      </c>
      <c r="D1378" s="5">
        <v>6.333333333333333</v>
      </c>
      <c r="E1378">
        <v>866.60299999999995</v>
      </c>
    </row>
    <row r="1379" spans="1:5" x14ac:dyDescent="0.2">
      <c r="A1379" t="s">
        <v>3</v>
      </c>
      <c r="B1379" s="6">
        <v>13.5</v>
      </c>
      <c r="C1379" t="s">
        <v>37</v>
      </c>
      <c r="D1379" s="5">
        <v>6.375</v>
      </c>
      <c r="E1379">
        <v>866.61300000000006</v>
      </c>
    </row>
    <row r="1380" spans="1:5" x14ac:dyDescent="0.2">
      <c r="A1380" t="s">
        <v>3</v>
      </c>
      <c r="B1380" s="6">
        <v>15.083333333333334</v>
      </c>
      <c r="C1380" t="s">
        <v>37</v>
      </c>
      <c r="D1380" s="5">
        <v>4.1666666666666664E-2</v>
      </c>
      <c r="E1380">
        <v>6</v>
      </c>
    </row>
    <row r="1381" spans="1:5" x14ac:dyDescent="0.2">
      <c r="A1381" t="s">
        <v>3</v>
      </c>
      <c r="B1381" s="6">
        <v>15.083333333333334</v>
      </c>
      <c r="C1381" t="s">
        <v>37</v>
      </c>
      <c r="D1381" s="5">
        <v>8.3333333333333329E-2</v>
      </c>
      <c r="E1381">
        <v>12</v>
      </c>
    </row>
    <row r="1382" spans="1:5" x14ac:dyDescent="0.2">
      <c r="A1382" t="s">
        <v>3</v>
      </c>
      <c r="B1382" s="6">
        <v>15.083333333333334</v>
      </c>
      <c r="C1382" t="s">
        <v>37</v>
      </c>
      <c r="D1382" s="5">
        <v>0.125</v>
      </c>
      <c r="E1382">
        <v>18</v>
      </c>
    </row>
    <row r="1383" spans="1:5" x14ac:dyDescent="0.2">
      <c r="A1383" t="s">
        <v>3</v>
      </c>
      <c r="B1383" s="6">
        <v>15.083333333333334</v>
      </c>
      <c r="C1383" t="s">
        <v>37</v>
      </c>
      <c r="D1383" s="5">
        <v>0.16666666666666666</v>
      </c>
      <c r="E1383">
        <v>24</v>
      </c>
    </row>
    <row r="1384" spans="1:5" x14ac:dyDescent="0.2">
      <c r="A1384" t="s">
        <v>3</v>
      </c>
      <c r="B1384" s="6">
        <v>15.083333333333334</v>
      </c>
      <c r="C1384" t="s">
        <v>37</v>
      </c>
      <c r="D1384" s="5">
        <v>0.20833333333333334</v>
      </c>
      <c r="E1384">
        <v>30</v>
      </c>
    </row>
    <row r="1385" spans="1:5" x14ac:dyDescent="0.2">
      <c r="A1385" t="s">
        <v>3</v>
      </c>
      <c r="B1385" s="6">
        <v>15.083333333333334</v>
      </c>
      <c r="C1385" t="s">
        <v>37</v>
      </c>
      <c r="D1385" s="5">
        <v>0.25</v>
      </c>
      <c r="E1385">
        <v>36</v>
      </c>
    </row>
    <row r="1386" spans="1:5" x14ac:dyDescent="0.2">
      <c r="A1386" t="s">
        <v>3</v>
      </c>
      <c r="B1386" s="6">
        <v>15.083333333333334</v>
      </c>
      <c r="C1386" t="s">
        <v>37</v>
      </c>
      <c r="D1386" s="5">
        <v>0.29166666666666669</v>
      </c>
      <c r="E1386">
        <v>42</v>
      </c>
    </row>
    <row r="1387" spans="1:5" x14ac:dyDescent="0.2">
      <c r="A1387" t="s">
        <v>3</v>
      </c>
      <c r="B1387" s="6">
        <v>15.083333333333334</v>
      </c>
      <c r="C1387" t="s">
        <v>37</v>
      </c>
      <c r="D1387" s="5">
        <v>0.33333333333333331</v>
      </c>
      <c r="E1387">
        <v>48</v>
      </c>
    </row>
    <row r="1388" spans="1:5" x14ac:dyDescent="0.2">
      <c r="A1388" t="s">
        <v>3</v>
      </c>
      <c r="B1388" s="6">
        <v>15.083333333333334</v>
      </c>
      <c r="C1388" t="s">
        <v>37</v>
      </c>
      <c r="D1388" s="5">
        <v>0.375</v>
      </c>
      <c r="E1388">
        <v>54</v>
      </c>
    </row>
    <row r="1389" spans="1:5" x14ac:dyDescent="0.2">
      <c r="A1389" t="s">
        <v>3</v>
      </c>
      <c r="B1389" s="6">
        <v>15.083333333333334</v>
      </c>
      <c r="C1389" t="s">
        <v>37</v>
      </c>
      <c r="D1389" s="5">
        <v>0.41666666666666669</v>
      </c>
      <c r="E1389">
        <v>60</v>
      </c>
    </row>
    <row r="1390" spans="1:5" x14ac:dyDescent="0.2">
      <c r="A1390" t="s">
        <v>3</v>
      </c>
      <c r="B1390" s="6">
        <v>15.083333333333334</v>
      </c>
      <c r="C1390" t="s">
        <v>37</v>
      </c>
      <c r="D1390" s="5">
        <v>0.45833333333333331</v>
      </c>
      <c r="E1390">
        <v>66</v>
      </c>
    </row>
    <row r="1391" spans="1:5" x14ac:dyDescent="0.2">
      <c r="A1391" t="s">
        <v>3</v>
      </c>
      <c r="B1391" s="6">
        <v>15.083333333333334</v>
      </c>
      <c r="C1391" t="s">
        <v>37</v>
      </c>
      <c r="D1391" s="5">
        <v>0.5</v>
      </c>
      <c r="E1391">
        <v>72</v>
      </c>
    </row>
    <row r="1392" spans="1:5" x14ac:dyDescent="0.2">
      <c r="A1392" t="s">
        <v>3</v>
      </c>
      <c r="B1392" s="6">
        <v>15.083333333333334</v>
      </c>
      <c r="C1392" t="s">
        <v>37</v>
      </c>
      <c r="D1392" s="5">
        <v>0.54166666666666663</v>
      </c>
      <c r="E1392">
        <v>78</v>
      </c>
    </row>
    <row r="1393" spans="1:5" x14ac:dyDescent="0.2">
      <c r="A1393" t="s">
        <v>3</v>
      </c>
      <c r="B1393" s="6">
        <v>15.083333333333334</v>
      </c>
      <c r="C1393" t="s">
        <v>37</v>
      </c>
      <c r="D1393" s="5">
        <v>0.58333333333333337</v>
      </c>
      <c r="E1393">
        <v>84</v>
      </c>
    </row>
    <row r="1394" spans="1:5" x14ac:dyDescent="0.2">
      <c r="A1394" t="s">
        <v>3</v>
      </c>
      <c r="B1394" s="6">
        <v>15.083333333333334</v>
      </c>
      <c r="C1394" t="s">
        <v>37</v>
      </c>
      <c r="D1394" s="6">
        <v>0.625</v>
      </c>
      <c r="E1394">
        <v>90</v>
      </c>
    </row>
    <row r="1395" spans="1:5" x14ac:dyDescent="0.2">
      <c r="A1395" t="s">
        <v>3</v>
      </c>
      <c r="B1395" s="6">
        <v>15.083333333333334</v>
      </c>
      <c r="C1395" t="s">
        <v>37</v>
      </c>
      <c r="D1395" s="6">
        <v>0.66666666666666663</v>
      </c>
      <c r="E1395">
        <v>96</v>
      </c>
    </row>
    <row r="1396" spans="1:5" x14ac:dyDescent="0.2">
      <c r="A1396" t="s">
        <v>3</v>
      </c>
      <c r="B1396" s="6">
        <v>15.083333333333334</v>
      </c>
      <c r="C1396" t="s">
        <v>37</v>
      </c>
      <c r="D1396" s="6">
        <v>0.70833333333333337</v>
      </c>
      <c r="E1396">
        <v>102</v>
      </c>
    </row>
    <row r="1397" spans="1:5" x14ac:dyDescent="0.2">
      <c r="A1397" t="s">
        <v>3</v>
      </c>
      <c r="B1397" s="6">
        <v>15.083333333333334</v>
      </c>
      <c r="C1397" t="s">
        <v>37</v>
      </c>
      <c r="D1397" s="6">
        <v>0.75</v>
      </c>
      <c r="E1397">
        <v>108</v>
      </c>
    </row>
    <row r="1398" spans="1:5" x14ac:dyDescent="0.2">
      <c r="A1398" t="s">
        <v>3</v>
      </c>
      <c r="B1398" s="6">
        <v>15.083333333333334</v>
      </c>
      <c r="C1398" t="s">
        <v>37</v>
      </c>
      <c r="D1398" s="6">
        <v>0.79166666666666663</v>
      </c>
      <c r="E1398">
        <v>114</v>
      </c>
    </row>
    <row r="1399" spans="1:5" x14ac:dyDescent="0.2">
      <c r="A1399" t="s">
        <v>3</v>
      </c>
      <c r="B1399" s="6">
        <v>15.083333333333334</v>
      </c>
      <c r="C1399" t="s">
        <v>37</v>
      </c>
      <c r="D1399" s="6">
        <v>0.83333333333333337</v>
      </c>
      <c r="E1399">
        <v>120</v>
      </c>
    </row>
    <row r="1400" spans="1:5" x14ac:dyDescent="0.2">
      <c r="A1400" t="s">
        <v>3</v>
      </c>
      <c r="B1400" s="6">
        <v>15.083333333333334</v>
      </c>
      <c r="C1400" t="s">
        <v>37</v>
      </c>
      <c r="D1400" s="6">
        <v>0.875</v>
      </c>
      <c r="E1400">
        <v>126</v>
      </c>
    </row>
    <row r="1401" spans="1:5" x14ac:dyDescent="0.2">
      <c r="A1401" t="s">
        <v>3</v>
      </c>
      <c r="B1401" s="6">
        <v>15.083333333333334</v>
      </c>
      <c r="C1401" t="s">
        <v>37</v>
      </c>
      <c r="D1401" s="6">
        <v>0.91666666666666663</v>
      </c>
      <c r="E1401">
        <v>132</v>
      </c>
    </row>
    <row r="1402" spans="1:5" x14ac:dyDescent="0.2">
      <c r="A1402" t="s">
        <v>3</v>
      </c>
      <c r="B1402" s="6">
        <v>15.083333333333334</v>
      </c>
      <c r="C1402" t="s">
        <v>37</v>
      </c>
      <c r="D1402" s="6">
        <v>0.95833333333333337</v>
      </c>
      <c r="E1402">
        <v>138</v>
      </c>
    </row>
    <row r="1403" spans="1:5" x14ac:dyDescent="0.2">
      <c r="A1403" t="s">
        <v>3</v>
      </c>
      <c r="B1403" s="6">
        <v>15.083333333333334</v>
      </c>
      <c r="C1403" t="s">
        <v>37</v>
      </c>
      <c r="D1403" s="6">
        <v>1</v>
      </c>
      <c r="E1403">
        <v>144</v>
      </c>
    </row>
    <row r="1404" spans="1:5" x14ac:dyDescent="0.2">
      <c r="A1404" t="s">
        <v>3</v>
      </c>
      <c r="B1404" s="6">
        <v>15.083333333333334</v>
      </c>
      <c r="C1404" t="s">
        <v>37</v>
      </c>
      <c r="D1404" s="6">
        <v>1.0416666666666667</v>
      </c>
      <c r="E1404">
        <v>150</v>
      </c>
    </row>
    <row r="1405" spans="1:5" x14ac:dyDescent="0.2">
      <c r="A1405" t="s">
        <v>3</v>
      </c>
      <c r="B1405" s="6">
        <v>15.083333333333334</v>
      </c>
      <c r="C1405" t="s">
        <v>37</v>
      </c>
      <c r="D1405" s="6">
        <v>1.0833333333333333</v>
      </c>
      <c r="E1405">
        <v>156</v>
      </c>
    </row>
    <row r="1406" spans="1:5" x14ac:dyDescent="0.2">
      <c r="A1406" t="s">
        <v>3</v>
      </c>
      <c r="B1406" s="6">
        <v>15.083333333333334</v>
      </c>
      <c r="C1406" t="s">
        <v>37</v>
      </c>
      <c r="D1406" s="6">
        <v>1.125</v>
      </c>
      <c r="E1406">
        <v>162</v>
      </c>
    </row>
    <row r="1407" spans="1:5" x14ac:dyDescent="0.2">
      <c r="A1407" t="s">
        <v>3</v>
      </c>
      <c r="B1407" s="6">
        <v>15.083333333333334</v>
      </c>
      <c r="C1407" t="s">
        <v>37</v>
      </c>
      <c r="D1407" s="6">
        <v>1.1666666666666667</v>
      </c>
      <c r="E1407">
        <v>168</v>
      </c>
    </row>
    <row r="1408" spans="1:5" x14ac:dyDescent="0.2">
      <c r="A1408" t="s">
        <v>3</v>
      </c>
      <c r="B1408" s="6">
        <v>15.083333333333334</v>
      </c>
      <c r="C1408" t="s">
        <v>37</v>
      </c>
      <c r="D1408" s="6">
        <v>1.2083333333333333</v>
      </c>
      <c r="E1408">
        <v>174</v>
      </c>
    </row>
    <row r="1409" spans="1:5" x14ac:dyDescent="0.2">
      <c r="A1409" t="s">
        <v>3</v>
      </c>
      <c r="B1409" s="6">
        <v>15.083333333333334</v>
      </c>
      <c r="C1409" t="s">
        <v>37</v>
      </c>
      <c r="D1409" s="6">
        <v>1.25</v>
      </c>
      <c r="E1409">
        <v>180</v>
      </c>
    </row>
    <row r="1410" spans="1:5" x14ac:dyDescent="0.2">
      <c r="A1410" t="s">
        <v>3</v>
      </c>
      <c r="B1410" s="6">
        <v>15.083333333333334</v>
      </c>
      <c r="C1410" t="s">
        <v>37</v>
      </c>
      <c r="D1410" s="6">
        <v>1.2916666666666667</v>
      </c>
      <c r="E1410">
        <v>186</v>
      </c>
    </row>
    <row r="1411" spans="1:5" x14ac:dyDescent="0.2">
      <c r="A1411" t="s">
        <v>3</v>
      </c>
      <c r="B1411" s="6">
        <v>15.083333333333334</v>
      </c>
      <c r="C1411" t="s">
        <v>37</v>
      </c>
      <c r="D1411" s="6">
        <v>1.3333333333333333</v>
      </c>
      <c r="E1411">
        <v>192</v>
      </c>
    </row>
    <row r="1412" spans="1:5" x14ac:dyDescent="0.2">
      <c r="A1412" t="s">
        <v>3</v>
      </c>
      <c r="B1412" s="6">
        <v>15.083333333333334</v>
      </c>
      <c r="C1412" t="s">
        <v>37</v>
      </c>
      <c r="D1412" s="6">
        <v>1.375</v>
      </c>
      <c r="E1412">
        <v>198</v>
      </c>
    </row>
    <row r="1413" spans="1:5" x14ac:dyDescent="0.2">
      <c r="A1413" t="s">
        <v>3</v>
      </c>
      <c r="B1413" s="6">
        <v>15.083333333333334</v>
      </c>
      <c r="C1413" t="s">
        <v>37</v>
      </c>
      <c r="D1413" s="6">
        <v>1.4166666666666667</v>
      </c>
      <c r="E1413">
        <v>204</v>
      </c>
    </row>
    <row r="1414" spans="1:5" x14ac:dyDescent="0.2">
      <c r="A1414" t="s">
        <v>3</v>
      </c>
      <c r="B1414" s="6">
        <v>15.083333333333334</v>
      </c>
      <c r="C1414" t="s">
        <v>37</v>
      </c>
      <c r="D1414" s="6">
        <v>1.4583333333333333</v>
      </c>
      <c r="E1414">
        <v>210</v>
      </c>
    </row>
    <row r="1415" spans="1:5" x14ac:dyDescent="0.2">
      <c r="A1415" t="s">
        <v>3</v>
      </c>
      <c r="B1415" s="6">
        <v>15.083333333333334</v>
      </c>
      <c r="C1415" t="s">
        <v>37</v>
      </c>
      <c r="D1415" s="6">
        <v>1.5</v>
      </c>
      <c r="E1415">
        <v>216</v>
      </c>
    </row>
    <row r="1416" spans="1:5" x14ac:dyDescent="0.2">
      <c r="A1416" t="s">
        <v>3</v>
      </c>
      <c r="B1416" s="6">
        <v>15.083333333333334</v>
      </c>
      <c r="C1416" t="s">
        <v>37</v>
      </c>
      <c r="D1416" s="6">
        <v>1.5416666666666667</v>
      </c>
      <c r="E1416">
        <v>222</v>
      </c>
    </row>
    <row r="1417" spans="1:5" x14ac:dyDescent="0.2">
      <c r="A1417" t="s">
        <v>3</v>
      </c>
      <c r="B1417" s="6">
        <v>15.083333333333334</v>
      </c>
      <c r="C1417" t="s">
        <v>37</v>
      </c>
      <c r="D1417" s="6">
        <v>1.5833333333333333</v>
      </c>
      <c r="E1417">
        <v>228</v>
      </c>
    </row>
    <row r="1418" spans="1:5" x14ac:dyDescent="0.2">
      <c r="A1418" t="s">
        <v>3</v>
      </c>
      <c r="B1418" s="6">
        <v>15.083333333333334</v>
      </c>
      <c r="C1418" t="s">
        <v>37</v>
      </c>
      <c r="D1418" s="6">
        <v>1.625</v>
      </c>
      <c r="E1418">
        <v>234</v>
      </c>
    </row>
    <row r="1419" spans="1:5" x14ac:dyDescent="0.2">
      <c r="A1419" t="s">
        <v>3</v>
      </c>
      <c r="B1419" s="6">
        <v>15.083333333333334</v>
      </c>
      <c r="C1419" t="s">
        <v>37</v>
      </c>
      <c r="D1419" s="6">
        <v>1.6666666666666667</v>
      </c>
      <c r="E1419">
        <v>240</v>
      </c>
    </row>
    <row r="1420" spans="1:5" x14ac:dyDescent="0.2">
      <c r="A1420" t="s">
        <v>3</v>
      </c>
      <c r="B1420" s="6">
        <v>15.083333333333334</v>
      </c>
      <c r="C1420" t="s">
        <v>37</v>
      </c>
      <c r="D1420" s="6">
        <v>1.7083333333333333</v>
      </c>
      <c r="E1420">
        <v>246</v>
      </c>
    </row>
    <row r="1421" spans="1:5" x14ac:dyDescent="0.2">
      <c r="A1421" t="s">
        <v>3</v>
      </c>
      <c r="B1421" s="6">
        <v>15.083333333333334</v>
      </c>
      <c r="C1421" t="s">
        <v>37</v>
      </c>
      <c r="D1421" s="6">
        <v>1.75</v>
      </c>
      <c r="E1421">
        <v>252</v>
      </c>
    </row>
    <row r="1422" spans="1:5" x14ac:dyDescent="0.2">
      <c r="A1422" t="s">
        <v>3</v>
      </c>
      <c r="B1422" s="6">
        <v>15.083333333333334</v>
      </c>
      <c r="C1422" t="s">
        <v>37</v>
      </c>
      <c r="D1422" s="6">
        <v>1.7916666666666667</v>
      </c>
      <c r="E1422">
        <v>258</v>
      </c>
    </row>
    <row r="1423" spans="1:5" x14ac:dyDescent="0.2">
      <c r="A1423" t="s">
        <v>3</v>
      </c>
      <c r="B1423" s="6">
        <v>15.083333333333334</v>
      </c>
      <c r="C1423" t="s">
        <v>37</v>
      </c>
      <c r="D1423" s="6">
        <v>1.8333333333333333</v>
      </c>
      <c r="E1423">
        <v>264</v>
      </c>
    </row>
    <row r="1424" spans="1:5" x14ac:dyDescent="0.2">
      <c r="A1424" t="s">
        <v>3</v>
      </c>
      <c r="B1424" s="6">
        <v>15.083333333333334</v>
      </c>
      <c r="C1424" t="s">
        <v>37</v>
      </c>
      <c r="D1424" s="6">
        <v>1.875</v>
      </c>
      <c r="E1424">
        <v>270</v>
      </c>
    </row>
    <row r="1425" spans="1:5" x14ac:dyDescent="0.2">
      <c r="A1425" t="s">
        <v>3</v>
      </c>
      <c r="B1425" s="6">
        <v>15.083333333333334</v>
      </c>
      <c r="C1425" t="s">
        <v>37</v>
      </c>
      <c r="D1425" s="6">
        <v>1.9166666666666667</v>
      </c>
      <c r="E1425">
        <v>276</v>
      </c>
    </row>
    <row r="1426" spans="1:5" x14ac:dyDescent="0.2">
      <c r="A1426" t="s">
        <v>3</v>
      </c>
      <c r="B1426" s="6">
        <v>15.083333333333334</v>
      </c>
      <c r="C1426" t="s">
        <v>37</v>
      </c>
      <c r="D1426" s="6">
        <v>1.9583333333333333</v>
      </c>
      <c r="E1426">
        <v>282</v>
      </c>
    </row>
    <row r="1427" spans="1:5" x14ac:dyDescent="0.2">
      <c r="A1427" t="s">
        <v>3</v>
      </c>
      <c r="B1427" s="6">
        <v>15.083333333333334</v>
      </c>
      <c r="C1427" t="s">
        <v>37</v>
      </c>
      <c r="D1427" s="6">
        <v>2</v>
      </c>
      <c r="E1427">
        <v>288</v>
      </c>
    </row>
    <row r="1428" spans="1:5" x14ac:dyDescent="0.2">
      <c r="A1428" t="s">
        <v>3</v>
      </c>
      <c r="B1428" s="6">
        <v>15.083333333333334</v>
      </c>
      <c r="C1428" t="s">
        <v>37</v>
      </c>
      <c r="D1428" s="6">
        <v>2.0416666666666665</v>
      </c>
      <c r="E1428">
        <v>294</v>
      </c>
    </row>
    <row r="1429" spans="1:5" x14ac:dyDescent="0.2">
      <c r="A1429" t="s">
        <v>3</v>
      </c>
      <c r="B1429" s="6">
        <v>15.083333333333334</v>
      </c>
      <c r="C1429" t="s">
        <v>37</v>
      </c>
      <c r="D1429" s="6">
        <v>2.0833333333333335</v>
      </c>
      <c r="E1429">
        <v>300</v>
      </c>
    </row>
    <row r="1430" spans="1:5" x14ac:dyDescent="0.2">
      <c r="A1430" t="s">
        <v>3</v>
      </c>
      <c r="B1430" s="6">
        <v>15.083333333333334</v>
      </c>
      <c r="C1430" t="s">
        <v>37</v>
      </c>
      <c r="D1430" s="6">
        <v>2.125</v>
      </c>
      <c r="E1430">
        <v>306</v>
      </c>
    </row>
    <row r="1431" spans="1:5" x14ac:dyDescent="0.2">
      <c r="A1431" t="s">
        <v>3</v>
      </c>
      <c r="B1431" s="6">
        <v>15.083333333333334</v>
      </c>
      <c r="C1431" t="s">
        <v>37</v>
      </c>
      <c r="D1431" s="6">
        <v>2.1666666666666665</v>
      </c>
      <c r="E1431">
        <v>312</v>
      </c>
    </row>
    <row r="1432" spans="1:5" x14ac:dyDescent="0.2">
      <c r="A1432" t="s">
        <v>3</v>
      </c>
      <c r="B1432" s="6">
        <v>15.083333333333334</v>
      </c>
      <c r="C1432" t="s">
        <v>37</v>
      </c>
      <c r="D1432" s="6">
        <v>2.2083333333333335</v>
      </c>
      <c r="E1432">
        <v>318</v>
      </c>
    </row>
    <row r="1433" spans="1:5" x14ac:dyDescent="0.2">
      <c r="A1433" t="s">
        <v>3</v>
      </c>
      <c r="B1433" s="6">
        <v>15.083333333333334</v>
      </c>
      <c r="C1433" t="s">
        <v>37</v>
      </c>
      <c r="D1433" s="6">
        <v>2.25</v>
      </c>
      <c r="E1433">
        <v>324</v>
      </c>
    </row>
    <row r="1434" spans="1:5" x14ac:dyDescent="0.2">
      <c r="A1434" t="s">
        <v>3</v>
      </c>
      <c r="B1434" s="6">
        <v>15.083333333333334</v>
      </c>
      <c r="C1434" t="s">
        <v>37</v>
      </c>
      <c r="D1434" s="6">
        <v>2.2916666666666665</v>
      </c>
      <c r="E1434">
        <v>330</v>
      </c>
    </row>
    <row r="1435" spans="1:5" x14ac:dyDescent="0.2">
      <c r="A1435" t="s">
        <v>3</v>
      </c>
      <c r="B1435" s="6">
        <v>15.083333333333334</v>
      </c>
      <c r="C1435" t="s">
        <v>37</v>
      </c>
      <c r="D1435" s="6">
        <v>2.3333333333333335</v>
      </c>
      <c r="E1435">
        <v>336</v>
      </c>
    </row>
    <row r="1436" spans="1:5" x14ac:dyDescent="0.2">
      <c r="A1436" t="s">
        <v>3</v>
      </c>
      <c r="B1436" s="6">
        <v>15.083333333333334</v>
      </c>
      <c r="C1436" t="s">
        <v>37</v>
      </c>
      <c r="D1436" s="6">
        <v>2.375</v>
      </c>
      <c r="E1436">
        <v>342</v>
      </c>
    </row>
    <row r="1437" spans="1:5" x14ac:dyDescent="0.2">
      <c r="A1437" t="s">
        <v>3</v>
      </c>
      <c r="B1437" s="6">
        <v>15.083333333333334</v>
      </c>
      <c r="C1437" t="s">
        <v>37</v>
      </c>
      <c r="D1437" s="6">
        <v>2.4166666666666665</v>
      </c>
      <c r="E1437">
        <v>348</v>
      </c>
    </row>
    <row r="1438" spans="1:5" x14ac:dyDescent="0.2">
      <c r="A1438" t="s">
        <v>3</v>
      </c>
      <c r="B1438" s="6">
        <v>15.083333333333334</v>
      </c>
      <c r="C1438" t="s">
        <v>37</v>
      </c>
      <c r="D1438" s="6">
        <v>2.4583333333333335</v>
      </c>
      <c r="E1438">
        <v>354</v>
      </c>
    </row>
    <row r="1439" spans="1:5" x14ac:dyDescent="0.2">
      <c r="A1439" t="s">
        <v>3</v>
      </c>
      <c r="B1439" s="6">
        <v>15.083333333333334</v>
      </c>
      <c r="C1439" t="s">
        <v>37</v>
      </c>
      <c r="D1439" s="6">
        <v>2.5</v>
      </c>
      <c r="E1439">
        <v>360</v>
      </c>
    </row>
    <row r="1440" spans="1:5" x14ac:dyDescent="0.2">
      <c r="A1440" t="s">
        <v>3</v>
      </c>
      <c r="B1440" s="6">
        <v>15.083333333333334</v>
      </c>
      <c r="C1440" t="s">
        <v>37</v>
      </c>
      <c r="D1440" s="6">
        <v>2.5416666666666665</v>
      </c>
      <c r="E1440">
        <v>366</v>
      </c>
    </row>
    <row r="1441" spans="1:5" x14ac:dyDescent="0.2">
      <c r="A1441" t="s">
        <v>3</v>
      </c>
      <c r="B1441" s="6">
        <v>15.083333333333334</v>
      </c>
      <c r="C1441" t="s">
        <v>37</v>
      </c>
      <c r="D1441" s="6">
        <v>2.5833333333333335</v>
      </c>
      <c r="E1441">
        <v>372</v>
      </c>
    </row>
    <row r="1442" spans="1:5" x14ac:dyDescent="0.2">
      <c r="A1442" t="s">
        <v>3</v>
      </c>
      <c r="B1442" s="6">
        <v>15.083333333333334</v>
      </c>
      <c r="C1442" t="s">
        <v>37</v>
      </c>
      <c r="D1442" s="6">
        <v>2.625</v>
      </c>
      <c r="E1442">
        <v>378</v>
      </c>
    </row>
    <row r="1443" spans="1:5" x14ac:dyDescent="0.2">
      <c r="A1443" t="s">
        <v>3</v>
      </c>
      <c r="B1443" s="6">
        <v>15.083333333333334</v>
      </c>
      <c r="C1443" t="s">
        <v>37</v>
      </c>
      <c r="D1443" s="6">
        <v>2.6666666666666665</v>
      </c>
      <c r="E1443">
        <v>384</v>
      </c>
    </row>
    <row r="1444" spans="1:5" x14ac:dyDescent="0.2">
      <c r="A1444" t="s">
        <v>3</v>
      </c>
      <c r="B1444" s="6">
        <v>15.083333333333334</v>
      </c>
      <c r="C1444" t="s">
        <v>37</v>
      </c>
      <c r="D1444" s="6">
        <v>2.7083333333333335</v>
      </c>
      <c r="E1444">
        <v>390</v>
      </c>
    </row>
    <row r="1445" spans="1:5" x14ac:dyDescent="0.2">
      <c r="A1445" t="s">
        <v>3</v>
      </c>
      <c r="B1445" s="6">
        <v>15.083333333333334</v>
      </c>
      <c r="C1445" t="s">
        <v>37</v>
      </c>
      <c r="D1445" s="6">
        <v>2.75</v>
      </c>
      <c r="E1445">
        <v>396</v>
      </c>
    </row>
    <row r="1446" spans="1:5" x14ac:dyDescent="0.2">
      <c r="A1446" t="s">
        <v>3</v>
      </c>
      <c r="B1446" s="6">
        <v>15.083333333333334</v>
      </c>
      <c r="C1446" t="s">
        <v>37</v>
      </c>
      <c r="D1446" s="6">
        <v>2.7916666666666665</v>
      </c>
      <c r="E1446">
        <v>402</v>
      </c>
    </row>
    <row r="1447" spans="1:5" x14ac:dyDescent="0.2">
      <c r="A1447" t="s">
        <v>3</v>
      </c>
      <c r="B1447" s="6">
        <v>15.083333333333334</v>
      </c>
      <c r="C1447" t="s">
        <v>37</v>
      </c>
      <c r="D1447" s="6">
        <v>2.8333333333333335</v>
      </c>
      <c r="E1447">
        <v>408</v>
      </c>
    </row>
    <row r="1448" spans="1:5" x14ac:dyDescent="0.2">
      <c r="A1448" t="s">
        <v>3</v>
      </c>
      <c r="B1448" s="6">
        <v>15.083333333333334</v>
      </c>
      <c r="C1448" t="s">
        <v>37</v>
      </c>
      <c r="D1448" s="6">
        <v>2.875</v>
      </c>
      <c r="E1448">
        <v>414</v>
      </c>
    </row>
    <row r="1449" spans="1:5" x14ac:dyDescent="0.2">
      <c r="A1449" t="s">
        <v>3</v>
      </c>
      <c r="B1449" s="6">
        <v>15.083333333333334</v>
      </c>
      <c r="C1449" t="s">
        <v>37</v>
      </c>
      <c r="D1449" s="6">
        <v>2.9166666666666665</v>
      </c>
      <c r="E1449">
        <v>420</v>
      </c>
    </row>
    <row r="1450" spans="1:5" x14ac:dyDescent="0.2">
      <c r="A1450" t="s">
        <v>3</v>
      </c>
      <c r="B1450" s="6">
        <v>15.083333333333334</v>
      </c>
      <c r="C1450" t="s">
        <v>37</v>
      </c>
      <c r="D1450" s="6">
        <v>2.9583333333333335</v>
      </c>
      <c r="E1450">
        <v>426</v>
      </c>
    </row>
    <row r="1451" spans="1:5" x14ac:dyDescent="0.2">
      <c r="A1451" t="s">
        <v>3</v>
      </c>
      <c r="B1451" s="6">
        <v>15.083333333333334</v>
      </c>
      <c r="C1451" t="s">
        <v>37</v>
      </c>
      <c r="D1451" s="6">
        <v>3</v>
      </c>
      <c r="E1451">
        <v>432</v>
      </c>
    </row>
    <row r="1452" spans="1:5" x14ac:dyDescent="0.2">
      <c r="A1452" t="s">
        <v>3</v>
      </c>
      <c r="B1452" s="6">
        <v>15.083333333333334</v>
      </c>
      <c r="C1452" t="s">
        <v>37</v>
      </c>
      <c r="D1452" s="6">
        <v>3.0416666666666665</v>
      </c>
      <c r="E1452">
        <v>438</v>
      </c>
    </row>
    <row r="1453" spans="1:5" x14ac:dyDescent="0.2">
      <c r="A1453" t="s">
        <v>3</v>
      </c>
      <c r="B1453" s="6">
        <v>15.083333333333334</v>
      </c>
      <c r="C1453" t="s">
        <v>37</v>
      </c>
      <c r="D1453" s="6">
        <v>3.0833333333333335</v>
      </c>
      <c r="E1453">
        <v>444</v>
      </c>
    </row>
    <row r="1454" spans="1:5" x14ac:dyDescent="0.2">
      <c r="A1454" t="s">
        <v>3</v>
      </c>
      <c r="B1454" s="6">
        <v>15.083333333333334</v>
      </c>
      <c r="C1454" t="s">
        <v>37</v>
      </c>
      <c r="D1454" s="6">
        <v>3.125</v>
      </c>
      <c r="E1454">
        <v>450</v>
      </c>
    </row>
    <row r="1455" spans="1:5" x14ac:dyDescent="0.2">
      <c r="A1455" t="s">
        <v>3</v>
      </c>
      <c r="B1455" s="6">
        <v>15.083333333333334</v>
      </c>
      <c r="C1455" t="s">
        <v>37</v>
      </c>
      <c r="D1455" s="6">
        <v>3.1666666666666665</v>
      </c>
      <c r="E1455">
        <v>456</v>
      </c>
    </row>
    <row r="1456" spans="1:5" x14ac:dyDescent="0.2">
      <c r="A1456" t="s">
        <v>3</v>
      </c>
      <c r="B1456" s="6">
        <v>15.083333333333334</v>
      </c>
      <c r="C1456" t="s">
        <v>37</v>
      </c>
      <c r="D1456" s="6">
        <v>3.2083333333333335</v>
      </c>
      <c r="E1456">
        <v>462</v>
      </c>
    </row>
    <row r="1457" spans="1:5" x14ac:dyDescent="0.2">
      <c r="A1457" t="s">
        <v>3</v>
      </c>
      <c r="B1457" s="6">
        <v>15.083333333333334</v>
      </c>
      <c r="C1457" t="s">
        <v>37</v>
      </c>
      <c r="D1457" s="6">
        <v>3.25</v>
      </c>
      <c r="E1457">
        <v>468</v>
      </c>
    </row>
    <row r="1458" spans="1:5" x14ac:dyDescent="0.2">
      <c r="A1458" t="s">
        <v>3</v>
      </c>
      <c r="B1458" s="6">
        <v>15.083333333333334</v>
      </c>
      <c r="C1458" t="s">
        <v>37</v>
      </c>
      <c r="D1458" s="6">
        <v>3.2916666666666665</v>
      </c>
      <c r="E1458">
        <v>474</v>
      </c>
    </row>
    <row r="1459" spans="1:5" x14ac:dyDescent="0.2">
      <c r="A1459" t="s">
        <v>3</v>
      </c>
      <c r="B1459" s="6">
        <v>15.083333333333334</v>
      </c>
      <c r="C1459" t="s">
        <v>37</v>
      </c>
      <c r="D1459" s="6">
        <v>3.3333333333333335</v>
      </c>
      <c r="E1459">
        <v>480</v>
      </c>
    </row>
    <row r="1460" spans="1:5" x14ac:dyDescent="0.2">
      <c r="A1460" t="s">
        <v>3</v>
      </c>
      <c r="B1460" s="6">
        <v>15.083333333333334</v>
      </c>
      <c r="C1460" t="s">
        <v>37</v>
      </c>
      <c r="D1460" s="6">
        <v>3.375</v>
      </c>
      <c r="E1460">
        <v>486</v>
      </c>
    </row>
    <row r="1461" spans="1:5" x14ac:dyDescent="0.2">
      <c r="A1461" t="s">
        <v>3</v>
      </c>
      <c r="B1461" s="6">
        <v>15.083333333333334</v>
      </c>
      <c r="C1461" t="s">
        <v>37</v>
      </c>
      <c r="D1461" s="6">
        <v>3.4166666666666665</v>
      </c>
      <c r="E1461">
        <v>492</v>
      </c>
    </row>
    <row r="1462" spans="1:5" x14ac:dyDescent="0.2">
      <c r="A1462" t="s">
        <v>3</v>
      </c>
      <c r="B1462" s="6">
        <v>15.083333333333334</v>
      </c>
      <c r="C1462" t="s">
        <v>37</v>
      </c>
      <c r="D1462" s="6">
        <v>3.4583333333333335</v>
      </c>
      <c r="E1462">
        <v>498</v>
      </c>
    </row>
    <row r="1463" spans="1:5" x14ac:dyDescent="0.2">
      <c r="A1463" t="s">
        <v>3</v>
      </c>
      <c r="B1463" s="6">
        <v>15.083333333333334</v>
      </c>
      <c r="C1463" t="s">
        <v>37</v>
      </c>
      <c r="D1463" s="6">
        <v>3.5</v>
      </c>
      <c r="E1463">
        <v>504</v>
      </c>
    </row>
    <row r="1464" spans="1:5" x14ac:dyDescent="0.2">
      <c r="A1464" t="s">
        <v>3</v>
      </c>
      <c r="B1464" s="6">
        <v>15.083333333333334</v>
      </c>
      <c r="C1464" t="s">
        <v>37</v>
      </c>
      <c r="D1464" s="6">
        <v>3.5416666666666665</v>
      </c>
      <c r="E1464">
        <v>510</v>
      </c>
    </row>
    <row r="1465" spans="1:5" x14ac:dyDescent="0.2">
      <c r="A1465" t="s">
        <v>3</v>
      </c>
      <c r="B1465" s="6">
        <v>15.083333333333334</v>
      </c>
      <c r="C1465" t="s">
        <v>37</v>
      </c>
      <c r="D1465" s="6">
        <v>3.5833333333333335</v>
      </c>
      <c r="E1465">
        <v>516</v>
      </c>
    </row>
    <row r="1466" spans="1:5" x14ac:dyDescent="0.2">
      <c r="A1466" t="s">
        <v>3</v>
      </c>
      <c r="B1466" s="6">
        <v>15.083333333333334</v>
      </c>
      <c r="C1466" t="s">
        <v>37</v>
      </c>
      <c r="D1466" s="6">
        <v>3.625</v>
      </c>
      <c r="E1466">
        <v>522</v>
      </c>
    </row>
    <row r="1467" spans="1:5" x14ac:dyDescent="0.2">
      <c r="A1467" t="s">
        <v>3</v>
      </c>
      <c r="B1467" s="6">
        <v>15.083333333333334</v>
      </c>
      <c r="C1467" t="s">
        <v>37</v>
      </c>
      <c r="D1467" s="6">
        <v>3.6666666666666665</v>
      </c>
      <c r="E1467">
        <v>528</v>
      </c>
    </row>
    <row r="1468" spans="1:5" x14ac:dyDescent="0.2">
      <c r="A1468" t="s">
        <v>3</v>
      </c>
      <c r="B1468" s="6">
        <v>15.083333333333334</v>
      </c>
      <c r="C1468" t="s">
        <v>37</v>
      </c>
      <c r="D1468" s="6">
        <v>3.7083333333333335</v>
      </c>
      <c r="E1468">
        <v>534</v>
      </c>
    </row>
    <row r="1469" spans="1:5" x14ac:dyDescent="0.2">
      <c r="A1469" t="s">
        <v>3</v>
      </c>
      <c r="B1469" s="6">
        <v>15.083333333333334</v>
      </c>
      <c r="C1469" t="s">
        <v>37</v>
      </c>
      <c r="D1469" s="6">
        <v>3.75</v>
      </c>
      <c r="E1469">
        <v>540</v>
      </c>
    </row>
    <row r="1470" spans="1:5" x14ac:dyDescent="0.2">
      <c r="A1470" t="s">
        <v>3</v>
      </c>
      <c r="B1470" s="6">
        <v>15.083333333333334</v>
      </c>
      <c r="C1470" t="s">
        <v>37</v>
      </c>
      <c r="D1470" s="6">
        <v>3.7916666666666665</v>
      </c>
      <c r="E1470">
        <v>546</v>
      </c>
    </row>
    <row r="1471" spans="1:5" x14ac:dyDescent="0.2">
      <c r="A1471" t="s">
        <v>3</v>
      </c>
      <c r="B1471" s="6">
        <v>15.083333333333334</v>
      </c>
      <c r="C1471" t="s">
        <v>37</v>
      </c>
      <c r="D1471" s="6">
        <v>3.8333333333333335</v>
      </c>
      <c r="E1471">
        <v>552</v>
      </c>
    </row>
    <row r="1472" spans="1:5" x14ac:dyDescent="0.2">
      <c r="A1472" t="s">
        <v>3</v>
      </c>
      <c r="B1472" s="6">
        <v>15.083333333333334</v>
      </c>
      <c r="C1472" t="s">
        <v>37</v>
      </c>
      <c r="D1472" s="6">
        <v>3.875</v>
      </c>
      <c r="E1472">
        <v>558</v>
      </c>
    </row>
    <row r="1473" spans="1:5" x14ac:dyDescent="0.2">
      <c r="A1473" t="s">
        <v>3</v>
      </c>
      <c r="B1473" s="6">
        <v>15.083333333333334</v>
      </c>
      <c r="C1473" t="s">
        <v>37</v>
      </c>
      <c r="D1473" s="6">
        <v>3.9166666666666665</v>
      </c>
      <c r="E1473">
        <v>564</v>
      </c>
    </row>
    <row r="1474" spans="1:5" x14ac:dyDescent="0.2">
      <c r="A1474" t="s">
        <v>3</v>
      </c>
      <c r="B1474" s="6">
        <v>15.083333333333334</v>
      </c>
      <c r="C1474" t="s">
        <v>37</v>
      </c>
      <c r="D1474" s="6">
        <v>3.9583333333333335</v>
      </c>
      <c r="E1474">
        <v>570</v>
      </c>
    </row>
    <row r="1475" spans="1:5" x14ac:dyDescent="0.2">
      <c r="A1475" t="s">
        <v>3</v>
      </c>
      <c r="B1475" s="6">
        <v>15.083333333333334</v>
      </c>
      <c r="C1475" t="s">
        <v>37</v>
      </c>
      <c r="D1475" s="6">
        <v>4</v>
      </c>
      <c r="E1475">
        <v>576</v>
      </c>
    </row>
    <row r="1476" spans="1:5" x14ac:dyDescent="0.2">
      <c r="A1476" t="s">
        <v>3</v>
      </c>
      <c r="B1476" s="6">
        <v>15.083333333333334</v>
      </c>
      <c r="C1476" t="s">
        <v>37</v>
      </c>
      <c r="D1476" s="6">
        <v>4.041666666666667</v>
      </c>
      <c r="E1476">
        <v>582</v>
      </c>
    </row>
    <row r="1477" spans="1:5" x14ac:dyDescent="0.2">
      <c r="A1477" t="s">
        <v>3</v>
      </c>
      <c r="B1477" s="6">
        <v>15.083333333333334</v>
      </c>
      <c r="C1477" t="s">
        <v>37</v>
      </c>
      <c r="D1477" s="6">
        <v>4.083333333333333</v>
      </c>
      <c r="E1477">
        <v>588</v>
      </c>
    </row>
    <row r="1478" spans="1:5" x14ac:dyDescent="0.2">
      <c r="A1478" t="s">
        <v>3</v>
      </c>
      <c r="B1478" s="6">
        <v>15.083333333333334</v>
      </c>
      <c r="C1478" t="s">
        <v>37</v>
      </c>
      <c r="D1478" s="6">
        <v>4.125</v>
      </c>
      <c r="E1478">
        <v>594</v>
      </c>
    </row>
    <row r="1479" spans="1:5" x14ac:dyDescent="0.2">
      <c r="A1479" t="s">
        <v>3</v>
      </c>
      <c r="B1479" s="6">
        <v>15.083333333333334</v>
      </c>
      <c r="C1479" t="s">
        <v>37</v>
      </c>
      <c r="D1479" s="6">
        <v>4.166666666666667</v>
      </c>
      <c r="E1479">
        <v>600</v>
      </c>
    </row>
    <row r="1480" spans="1:5" x14ac:dyDescent="0.2">
      <c r="A1480" t="s">
        <v>3</v>
      </c>
      <c r="B1480" s="6">
        <v>15.083333333333334</v>
      </c>
      <c r="C1480" t="s">
        <v>37</v>
      </c>
      <c r="D1480" s="6">
        <v>4.208333333333333</v>
      </c>
      <c r="E1480">
        <v>606</v>
      </c>
    </row>
    <row r="1481" spans="1:5" x14ac:dyDescent="0.2">
      <c r="A1481" t="s">
        <v>3</v>
      </c>
      <c r="B1481" s="6">
        <v>15.083333333333334</v>
      </c>
      <c r="C1481" t="s">
        <v>37</v>
      </c>
      <c r="D1481" s="6">
        <v>4.25</v>
      </c>
      <c r="E1481">
        <v>612</v>
      </c>
    </row>
    <row r="1482" spans="1:5" x14ac:dyDescent="0.2">
      <c r="A1482" t="s">
        <v>3</v>
      </c>
      <c r="B1482" s="6">
        <v>15.083333333333334</v>
      </c>
      <c r="C1482" t="s">
        <v>37</v>
      </c>
      <c r="D1482" s="6">
        <v>4.291666666666667</v>
      </c>
      <c r="E1482">
        <v>618</v>
      </c>
    </row>
    <row r="1483" spans="1:5" x14ac:dyDescent="0.2">
      <c r="A1483" t="s">
        <v>3</v>
      </c>
      <c r="B1483" s="6">
        <v>15.083333333333334</v>
      </c>
      <c r="C1483" t="s">
        <v>37</v>
      </c>
      <c r="D1483" s="6">
        <v>4.333333333333333</v>
      </c>
      <c r="E1483">
        <v>624</v>
      </c>
    </row>
    <row r="1484" spans="1:5" x14ac:dyDescent="0.2">
      <c r="A1484" t="s">
        <v>3</v>
      </c>
      <c r="B1484" s="6">
        <v>15.083333333333334</v>
      </c>
      <c r="C1484" t="s">
        <v>37</v>
      </c>
      <c r="D1484" s="6">
        <v>4.375</v>
      </c>
      <c r="E1484">
        <v>630</v>
      </c>
    </row>
    <row r="1485" spans="1:5" x14ac:dyDescent="0.2">
      <c r="A1485" t="s">
        <v>3</v>
      </c>
      <c r="B1485" s="6">
        <v>15.083333333333334</v>
      </c>
      <c r="C1485" t="s">
        <v>37</v>
      </c>
      <c r="D1485" s="6">
        <v>4.416666666666667</v>
      </c>
      <c r="E1485">
        <v>636</v>
      </c>
    </row>
    <row r="1486" spans="1:5" x14ac:dyDescent="0.2">
      <c r="A1486" t="s">
        <v>3</v>
      </c>
      <c r="B1486" s="6">
        <v>15.083333333333334</v>
      </c>
      <c r="C1486" t="s">
        <v>37</v>
      </c>
      <c r="D1486" s="6">
        <v>4.458333333333333</v>
      </c>
      <c r="E1486">
        <v>642</v>
      </c>
    </row>
    <row r="1487" spans="1:5" x14ac:dyDescent="0.2">
      <c r="A1487" t="s">
        <v>3</v>
      </c>
      <c r="B1487" s="6">
        <v>15.083333333333334</v>
      </c>
      <c r="C1487" t="s">
        <v>37</v>
      </c>
      <c r="D1487" s="6">
        <v>4.5</v>
      </c>
      <c r="E1487">
        <v>648</v>
      </c>
    </row>
    <row r="1488" spans="1:5" x14ac:dyDescent="0.2">
      <c r="A1488" t="s">
        <v>3</v>
      </c>
      <c r="B1488" s="6">
        <v>15.083333333333334</v>
      </c>
      <c r="C1488" t="s">
        <v>37</v>
      </c>
      <c r="D1488" s="6">
        <v>4.541666666666667</v>
      </c>
      <c r="E1488">
        <v>654</v>
      </c>
    </row>
    <row r="1489" spans="1:5" x14ac:dyDescent="0.2">
      <c r="A1489" t="s">
        <v>3</v>
      </c>
      <c r="B1489" s="6">
        <v>15.083333333333334</v>
      </c>
      <c r="C1489" t="s">
        <v>37</v>
      </c>
      <c r="D1489" s="6">
        <v>4.583333333333333</v>
      </c>
      <c r="E1489">
        <v>660</v>
      </c>
    </row>
    <row r="1490" spans="1:5" x14ac:dyDescent="0.2">
      <c r="A1490" t="s">
        <v>3</v>
      </c>
      <c r="B1490" s="6">
        <v>15.083333333333334</v>
      </c>
      <c r="C1490" t="s">
        <v>37</v>
      </c>
      <c r="D1490" s="6">
        <v>4.625</v>
      </c>
      <c r="E1490">
        <v>666</v>
      </c>
    </row>
    <row r="1491" spans="1:5" x14ac:dyDescent="0.2">
      <c r="A1491" t="s">
        <v>3</v>
      </c>
      <c r="B1491" s="6">
        <v>15.083333333333334</v>
      </c>
      <c r="C1491" t="s">
        <v>37</v>
      </c>
      <c r="D1491" s="6">
        <v>4.666666666666667</v>
      </c>
      <c r="E1491">
        <v>672</v>
      </c>
    </row>
    <row r="1492" spans="1:5" x14ac:dyDescent="0.2">
      <c r="A1492" t="s">
        <v>3</v>
      </c>
      <c r="B1492" s="6">
        <v>15.083333333333334</v>
      </c>
      <c r="C1492" t="s">
        <v>37</v>
      </c>
      <c r="D1492" s="6">
        <v>4.708333333333333</v>
      </c>
      <c r="E1492">
        <v>678</v>
      </c>
    </row>
    <row r="1493" spans="1:5" x14ac:dyDescent="0.2">
      <c r="A1493" t="s">
        <v>3</v>
      </c>
      <c r="B1493" s="6">
        <v>15.083333333333334</v>
      </c>
      <c r="C1493" t="s">
        <v>37</v>
      </c>
      <c r="D1493" s="6">
        <v>4.75</v>
      </c>
      <c r="E1493">
        <v>684</v>
      </c>
    </row>
    <row r="1494" spans="1:5" x14ac:dyDescent="0.2">
      <c r="A1494" t="s">
        <v>3</v>
      </c>
      <c r="B1494" s="6">
        <v>15.083333333333334</v>
      </c>
      <c r="C1494" t="s">
        <v>37</v>
      </c>
      <c r="D1494" s="6">
        <v>4.791666666666667</v>
      </c>
      <c r="E1494">
        <v>690</v>
      </c>
    </row>
    <row r="1495" spans="1:5" x14ac:dyDescent="0.2">
      <c r="A1495" t="s">
        <v>3</v>
      </c>
      <c r="B1495" s="6">
        <v>15.083333333333334</v>
      </c>
      <c r="C1495" t="s">
        <v>37</v>
      </c>
      <c r="D1495" s="6">
        <v>4.833333333333333</v>
      </c>
      <c r="E1495">
        <v>696</v>
      </c>
    </row>
    <row r="1496" spans="1:5" x14ac:dyDescent="0.2">
      <c r="A1496" t="s">
        <v>3</v>
      </c>
      <c r="B1496" s="6">
        <v>15.083333333333334</v>
      </c>
      <c r="C1496" t="s">
        <v>37</v>
      </c>
      <c r="D1496" s="6">
        <v>4.875</v>
      </c>
      <c r="E1496">
        <v>702</v>
      </c>
    </row>
    <row r="1497" spans="1:5" x14ac:dyDescent="0.2">
      <c r="A1497" t="s">
        <v>3</v>
      </c>
      <c r="B1497" s="6">
        <v>15.083333333333334</v>
      </c>
      <c r="C1497" t="s">
        <v>37</v>
      </c>
      <c r="D1497" s="6">
        <v>4.916666666666667</v>
      </c>
      <c r="E1497">
        <v>708</v>
      </c>
    </row>
    <row r="1498" spans="1:5" x14ac:dyDescent="0.2">
      <c r="A1498" t="s">
        <v>3</v>
      </c>
      <c r="B1498" s="6">
        <v>15.083333333333334</v>
      </c>
      <c r="C1498" t="s">
        <v>37</v>
      </c>
      <c r="D1498" s="6">
        <v>4.958333333333333</v>
      </c>
      <c r="E1498">
        <v>714</v>
      </c>
    </row>
    <row r="1499" spans="1:5" x14ac:dyDescent="0.2">
      <c r="A1499" t="s">
        <v>3</v>
      </c>
      <c r="B1499" s="6">
        <v>15.083333333333334</v>
      </c>
      <c r="C1499" t="s">
        <v>37</v>
      </c>
      <c r="D1499" s="6">
        <v>5</v>
      </c>
      <c r="E1499">
        <v>720</v>
      </c>
    </row>
    <row r="1500" spans="1:5" x14ac:dyDescent="0.2">
      <c r="A1500" t="s">
        <v>3</v>
      </c>
      <c r="B1500" s="6">
        <v>15.083333333333334</v>
      </c>
      <c r="C1500" t="s">
        <v>37</v>
      </c>
      <c r="D1500" s="6">
        <v>5.041666666666667</v>
      </c>
      <c r="E1500">
        <v>726</v>
      </c>
    </row>
    <row r="1501" spans="1:5" x14ac:dyDescent="0.2">
      <c r="A1501" t="s">
        <v>3</v>
      </c>
      <c r="B1501" s="6">
        <v>15.083333333333334</v>
      </c>
      <c r="C1501" t="s">
        <v>37</v>
      </c>
      <c r="D1501" s="6">
        <v>5.083333333333333</v>
      </c>
      <c r="E1501">
        <v>732</v>
      </c>
    </row>
    <row r="1502" spans="1:5" x14ac:dyDescent="0.2">
      <c r="A1502" t="s">
        <v>3</v>
      </c>
      <c r="B1502" s="6">
        <v>15.083333333333334</v>
      </c>
      <c r="C1502" t="s">
        <v>37</v>
      </c>
      <c r="D1502" s="6">
        <v>5.125</v>
      </c>
      <c r="E1502">
        <v>738</v>
      </c>
    </row>
    <row r="1503" spans="1:5" x14ac:dyDescent="0.2">
      <c r="A1503" t="s">
        <v>3</v>
      </c>
      <c r="B1503" s="6">
        <v>15.083333333333334</v>
      </c>
      <c r="C1503" t="s">
        <v>37</v>
      </c>
      <c r="D1503" s="6">
        <v>5.166666666666667</v>
      </c>
      <c r="E1503">
        <v>744</v>
      </c>
    </row>
    <row r="1504" spans="1:5" x14ac:dyDescent="0.2">
      <c r="A1504" t="s">
        <v>3</v>
      </c>
      <c r="B1504" s="6">
        <v>15.083333333333334</v>
      </c>
      <c r="C1504" t="s">
        <v>37</v>
      </c>
      <c r="D1504" s="6">
        <v>5.208333333333333</v>
      </c>
      <c r="E1504">
        <v>750</v>
      </c>
    </row>
    <row r="1505" spans="1:5" x14ac:dyDescent="0.2">
      <c r="A1505" t="s">
        <v>3</v>
      </c>
      <c r="B1505" s="6">
        <v>15.083333333333334</v>
      </c>
      <c r="C1505" t="s">
        <v>37</v>
      </c>
      <c r="D1505" s="6">
        <v>5.25</v>
      </c>
      <c r="E1505">
        <v>756</v>
      </c>
    </row>
    <row r="1506" spans="1:5" x14ac:dyDescent="0.2">
      <c r="A1506" t="s">
        <v>3</v>
      </c>
      <c r="B1506" s="6">
        <v>15.083333333333334</v>
      </c>
      <c r="C1506" t="s">
        <v>37</v>
      </c>
      <c r="D1506" s="6">
        <v>5.291666666666667</v>
      </c>
      <c r="E1506">
        <v>762</v>
      </c>
    </row>
    <row r="1507" spans="1:5" x14ac:dyDescent="0.2">
      <c r="A1507" t="s">
        <v>3</v>
      </c>
      <c r="B1507" s="6">
        <v>15.083333333333334</v>
      </c>
      <c r="C1507" t="s">
        <v>37</v>
      </c>
      <c r="D1507" s="6">
        <v>5.333333333333333</v>
      </c>
      <c r="E1507">
        <v>768</v>
      </c>
    </row>
    <row r="1508" spans="1:5" x14ac:dyDescent="0.2">
      <c r="A1508" t="s">
        <v>3</v>
      </c>
      <c r="B1508" s="6">
        <v>15.083333333333334</v>
      </c>
      <c r="C1508" t="s">
        <v>37</v>
      </c>
      <c r="D1508" s="6">
        <v>5.375</v>
      </c>
      <c r="E1508">
        <v>774</v>
      </c>
    </row>
    <row r="1509" spans="1:5" x14ac:dyDescent="0.2">
      <c r="A1509" t="s">
        <v>3</v>
      </c>
      <c r="B1509" s="6">
        <v>15.083333333333334</v>
      </c>
      <c r="C1509" t="s">
        <v>37</v>
      </c>
      <c r="D1509" s="6">
        <v>5.416666666666667</v>
      </c>
      <c r="E1509">
        <v>780</v>
      </c>
    </row>
    <row r="1510" spans="1:5" x14ac:dyDescent="0.2">
      <c r="A1510" t="s">
        <v>3</v>
      </c>
      <c r="B1510" s="6">
        <v>15.083333333333334</v>
      </c>
      <c r="C1510" t="s">
        <v>37</v>
      </c>
      <c r="D1510" s="6">
        <v>5.458333333333333</v>
      </c>
      <c r="E1510">
        <v>786</v>
      </c>
    </row>
    <row r="1511" spans="1:5" x14ac:dyDescent="0.2">
      <c r="A1511" t="s">
        <v>3</v>
      </c>
      <c r="B1511" s="6">
        <v>15.083333333333334</v>
      </c>
      <c r="C1511" t="s">
        <v>37</v>
      </c>
      <c r="D1511" s="6">
        <v>5.5</v>
      </c>
      <c r="E1511">
        <v>792</v>
      </c>
    </row>
    <row r="1512" spans="1:5" x14ac:dyDescent="0.2">
      <c r="A1512" t="s">
        <v>3</v>
      </c>
      <c r="B1512" s="6">
        <v>15.083333333333334</v>
      </c>
      <c r="C1512" t="s">
        <v>37</v>
      </c>
      <c r="D1512" s="6">
        <v>5.541666666666667</v>
      </c>
      <c r="E1512">
        <v>798</v>
      </c>
    </row>
    <row r="1513" spans="1:5" x14ac:dyDescent="0.2">
      <c r="A1513" t="s">
        <v>3</v>
      </c>
      <c r="B1513" s="6">
        <v>15.083333333333334</v>
      </c>
      <c r="C1513" t="s">
        <v>37</v>
      </c>
      <c r="D1513" s="6">
        <v>5.583333333333333</v>
      </c>
      <c r="E1513">
        <v>804</v>
      </c>
    </row>
    <row r="1514" spans="1:5" x14ac:dyDescent="0.2">
      <c r="A1514" t="s">
        <v>3</v>
      </c>
      <c r="B1514" s="6">
        <v>15.083333333333334</v>
      </c>
      <c r="C1514" t="s">
        <v>37</v>
      </c>
      <c r="D1514" s="6">
        <v>5.625</v>
      </c>
      <c r="E1514">
        <v>810</v>
      </c>
    </row>
    <row r="1515" spans="1:5" x14ac:dyDescent="0.2">
      <c r="A1515" t="s">
        <v>3</v>
      </c>
      <c r="B1515" s="6">
        <v>15.083333333333334</v>
      </c>
      <c r="C1515" t="s">
        <v>37</v>
      </c>
      <c r="D1515" s="6">
        <v>5.666666666666667</v>
      </c>
      <c r="E1515">
        <v>816</v>
      </c>
    </row>
    <row r="1516" spans="1:5" x14ac:dyDescent="0.2">
      <c r="A1516" t="s">
        <v>3</v>
      </c>
      <c r="B1516" s="6">
        <v>15.083333333333334</v>
      </c>
      <c r="C1516" t="s">
        <v>37</v>
      </c>
      <c r="D1516" s="6">
        <v>5.708333333333333</v>
      </c>
      <c r="E1516">
        <v>822</v>
      </c>
    </row>
    <row r="1517" spans="1:5" x14ac:dyDescent="0.2">
      <c r="A1517" t="s">
        <v>3</v>
      </c>
      <c r="B1517" s="6">
        <v>15.083333333333334</v>
      </c>
      <c r="C1517" t="s">
        <v>37</v>
      </c>
      <c r="D1517" s="6">
        <v>5.75</v>
      </c>
      <c r="E1517">
        <v>828</v>
      </c>
    </row>
    <row r="1518" spans="1:5" x14ac:dyDescent="0.2">
      <c r="A1518" t="s">
        <v>3</v>
      </c>
      <c r="B1518" s="6">
        <v>15.083333333333334</v>
      </c>
      <c r="C1518" t="s">
        <v>37</v>
      </c>
      <c r="D1518" s="6">
        <v>5.791666666666667</v>
      </c>
      <c r="E1518">
        <v>834</v>
      </c>
    </row>
    <row r="1519" spans="1:5" x14ac:dyDescent="0.2">
      <c r="A1519" t="s">
        <v>3</v>
      </c>
      <c r="B1519" s="6">
        <v>15.083333333333334</v>
      </c>
      <c r="C1519" t="s">
        <v>37</v>
      </c>
      <c r="D1519" s="6">
        <v>5.833333333333333</v>
      </c>
      <c r="E1519">
        <v>840</v>
      </c>
    </row>
    <row r="1520" spans="1:5" x14ac:dyDescent="0.2">
      <c r="A1520" t="s">
        <v>3</v>
      </c>
      <c r="B1520" s="6">
        <v>15.083333333333334</v>
      </c>
      <c r="C1520" t="s">
        <v>37</v>
      </c>
      <c r="D1520" s="6">
        <v>5.875</v>
      </c>
      <c r="E1520">
        <v>846</v>
      </c>
    </row>
    <row r="1521" spans="1:5" x14ac:dyDescent="0.2">
      <c r="A1521" t="s">
        <v>3</v>
      </c>
      <c r="B1521" s="6">
        <v>15.083333333333334</v>
      </c>
      <c r="C1521" t="s">
        <v>37</v>
      </c>
      <c r="D1521" s="6">
        <v>5.916666666666667</v>
      </c>
      <c r="E1521">
        <v>852</v>
      </c>
    </row>
    <row r="1522" spans="1:5" x14ac:dyDescent="0.2">
      <c r="A1522" t="s">
        <v>3</v>
      </c>
      <c r="B1522" s="6">
        <v>15.083333333333334</v>
      </c>
      <c r="C1522" t="s">
        <v>37</v>
      </c>
      <c r="D1522" s="6">
        <v>5.958333333333333</v>
      </c>
      <c r="E1522">
        <v>858</v>
      </c>
    </row>
    <row r="1523" spans="1:5" x14ac:dyDescent="0.2">
      <c r="A1523" t="s">
        <v>3</v>
      </c>
      <c r="B1523" s="6">
        <v>15.083333333333334</v>
      </c>
      <c r="C1523" t="s">
        <v>37</v>
      </c>
      <c r="D1523" s="5">
        <v>6</v>
      </c>
      <c r="E1523">
        <v>864</v>
      </c>
    </row>
    <row r="1524" spans="1:5" x14ac:dyDescent="0.2">
      <c r="A1524" t="s">
        <v>3</v>
      </c>
      <c r="B1524" s="6">
        <v>15.083333333333334</v>
      </c>
      <c r="C1524" t="s">
        <v>37</v>
      </c>
      <c r="D1524" s="5">
        <v>6.041666666666667</v>
      </c>
      <c r="E1524">
        <v>865.5</v>
      </c>
    </row>
    <row r="1525" spans="1:5" x14ac:dyDescent="0.2">
      <c r="A1525" t="s">
        <v>3</v>
      </c>
      <c r="B1525" s="6">
        <v>15.083333333333334</v>
      </c>
      <c r="C1525" t="s">
        <v>37</v>
      </c>
      <c r="D1525" s="5">
        <v>6.083333333333333</v>
      </c>
      <c r="E1525">
        <v>866.06299999999999</v>
      </c>
    </row>
    <row r="1526" spans="1:5" x14ac:dyDescent="0.2">
      <c r="A1526" t="s">
        <v>3</v>
      </c>
      <c r="B1526" s="6">
        <v>15.083333333333334</v>
      </c>
      <c r="C1526" t="s">
        <v>37</v>
      </c>
      <c r="D1526" s="5">
        <v>6.125</v>
      </c>
      <c r="E1526">
        <v>866.30899999999997</v>
      </c>
    </row>
    <row r="1527" spans="1:5" x14ac:dyDescent="0.2">
      <c r="A1527" t="s">
        <v>3</v>
      </c>
      <c r="B1527" s="6">
        <v>15.083333333333334</v>
      </c>
      <c r="C1527" t="s">
        <v>37</v>
      </c>
      <c r="D1527" s="5">
        <v>6.166666666666667</v>
      </c>
      <c r="E1527">
        <v>866.42399999999998</v>
      </c>
    </row>
    <row r="1528" spans="1:5" x14ac:dyDescent="0.2">
      <c r="A1528" t="s">
        <v>3</v>
      </c>
      <c r="B1528" s="6">
        <v>15.083333333333334</v>
      </c>
      <c r="C1528" t="s">
        <v>37</v>
      </c>
      <c r="D1528" s="5">
        <v>6.208333333333333</v>
      </c>
      <c r="E1528">
        <v>866.53599999999994</v>
      </c>
    </row>
    <row r="1529" spans="1:5" x14ac:dyDescent="0.2">
      <c r="A1529" t="s">
        <v>3</v>
      </c>
      <c r="B1529" s="6">
        <v>15.083333333333334</v>
      </c>
      <c r="C1529" t="s">
        <v>37</v>
      </c>
      <c r="D1529" s="5">
        <v>6.25</v>
      </c>
      <c r="E1529">
        <v>866.56299999999999</v>
      </c>
    </row>
    <row r="1530" spans="1:5" x14ac:dyDescent="0.2">
      <c r="A1530" t="s">
        <v>3</v>
      </c>
      <c r="B1530" s="6">
        <v>15.083333333333334</v>
      </c>
      <c r="C1530" t="s">
        <v>37</v>
      </c>
      <c r="D1530" s="5">
        <v>6.291666666666667</v>
      </c>
      <c r="E1530">
        <v>866.57600000000002</v>
      </c>
    </row>
    <row r="1531" spans="1:5" x14ac:dyDescent="0.2">
      <c r="A1531" t="s">
        <v>3</v>
      </c>
      <c r="B1531" s="6">
        <v>15.083333333333334</v>
      </c>
      <c r="C1531" t="s">
        <v>37</v>
      </c>
      <c r="D1531" s="5">
        <v>6.333333333333333</v>
      </c>
      <c r="E1531">
        <v>866.60299999999995</v>
      </c>
    </row>
    <row r="1532" spans="1:5" x14ac:dyDescent="0.2">
      <c r="A1532" t="s">
        <v>3</v>
      </c>
      <c r="B1532" s="6">
        <v>15.083333333333334</v>
      </c>
      <c r="C1532" t="s">
        <v>37</v>
      </c>
      <c r="D1532" s="5">
        <v>6.375</v>
      </c>
      <c r="E1532">
        <v>866.61300000000006</v>
      </c>
    </row>
    <row r="1533" spans="1:5" x14ac:dyDescent="0.2">
      <c r="A1533" t="s">
        <v>3</v>
      </c>
      <c r="B1533" s="6">
        <v>16.666666666666668</v>
      </c>
      <c r="C1533" t="s">
        <v>37</v>
      </c>
      <c r="D1533" s="5">
        <v>4.1666666666666664E-2</v>
      </c>
      <c r="E1533">
        <v>6</v>
      </c>
    </row>
    <row r="1534" spans="1:5" x14ac:dyDescent="0.2">
      <c r="A1534" t="s">
        <v>3</v>
      </c>
      <c r="B1534" s="6">
        <v>16.666666666666668</v>
      </c>
      <c r="C1534" t="s">
        <v>37</v>
      </c>
      <c r="D1534" s="5">
        <v>8.3333333333333329E-2</v>
      </c>
      <c r="E1534">
        <v>12</v>
      </c>
    </row>
    <row r="1535" spans="1:5" x14ac:dyDescent="0.2">
      <c r="A1535" t="s">
        <v>3</v>
      </c>
      <c r="B1535" s="6">
        <v>16.666666666666668</v>
      </c>
      <c r="C1535" t="s">
        <v>37</v>
      </c>
      <c r="D1535" s="5">
        <v>0.125</v>
      </c>
      <c r="E1535">
        <v>18</v>
      </c>
    </row>
    <row r="1536" spans="1:5" x14ac:dyDescent="0.2">
      <c r="A1536" t="s">
        <v>3</v>
      </c>
      <c r="B1536" s="6">
        <v>16.666666666666668</v>
      </c>
      <c r="C1536" t="s">
        <v>37</v>
      </c>
      <c r="D1536" s="5">
        <v>0.16666666666666666</v>
      </c>
      <c r="E1536">
        <v>24</v>
      </c>
    </row>
    <row r="1537" spans="1:5" x14ac:dyDescent="0.2">
      <c r="A1537" t="s">
        <v>3</v>
      </c>
      <c r="B1537" s="6">
        <v>16.666666666666668</v>
      </c>
      <c r="C1537" t="s">
        <v>37</v>
      </c>
      <c r="D1537" s="5">
        <v>0.20833333333333334</v>
      </c>
      <c r="E1537">
        <v>30</v>
      </c>
    </row>
    <row r="1538" spans="1:5" x14ac:dyDescent="0.2">
      <c r="A1538" t="s">
        <v>3</v>
      </c>
      <c r="B1538" s="6">
        <v>16.666666666666668</v>
      </c>
      <c r="C1538" t="s">
        <v>37</v>
      </c>
      <c r="D1538" s="5">
        <v>0.25</v>
      </c>
      <c r="E1538">
        <v>36</v>
      </c>
    </row>
    <row r="1539" spans="1:5" x14ac:dyDescent="0.2">
      <c r="A1539" t="s">
        <v>3</v>
      </c>
      <c r="B1539" s="6">
        <v>16.666666666666668</v>
      </c>
      <c r="C1539" t="s">
        <v>37</v>
      </c>
      <c r="D1539" s="5">
        <v>0.29166666666666669</v>
      </c>
      <c r="E1539">
        <v>42</v>
      </c>
    </row>
    <row r="1540" spans="1:5" x14ac:dyDescent="0.2">
      <c r="A1540" t="s">
        <v>3</v>
      </c>
      <c r="B1540" s="6">
        <v>16.666666666666668</v>
      </c>
      <c r="C1540" t="s">
        <v>37</v>
      </c>
      <c r="D1540" s="5">
        <v>0.33333333333333331</v>
      </c>
      <c r="E1540">
        <v>48</v>
      </c>
    </row>
    <row r="1541" spans="1:5" x14ac:dyDescent="0.2">
      <c r="A1541" t="s">
        <v>3</v>
      </c>
      <c r="B1541" s="6">
        <v>16.666666666666668</v>
      </c>
      <c r="C1541" t="s">
        <v>37</v>
      </c>
      <c r="D1541" s="5">
        <v>0.375</v>
      </c>
      <c r="E1541">
        <v>54</v>
      </c>
    </row>
    <row r="1542" spans="1:5" x14ac:dyDescent="0.2">
      <c r="A1542" t="s">
        <v>3</v>
      </c>
      <c r="B1542" s="6">
        <v>16.666666666666668</v>
      </c>
      <c r="C1542" t="s">
        <v>37</v>
      </c>
      <c r="D1542" s="5">
        <v>0.41666666666666669</v>
      </c>
      <c r="E1542">
        <v>60</v>
      </c>
    </row>
    <row r="1543" spans="1:5" x14ac:dyDescent="0.2">
      <c r="A1543" t="s">
        <v>3</v>
      </c>
      <c r="B1543" s="6">
        <v>16.666666666666668</v>
      </c>
      <c r="C1543" t="s">
        <v>37</v>
      </c>
      <c r="D1543" s="5">
        <v>0.45833333333333331</v>
      </c>
      <c r="E1543">
        <v>66</v>
      </c>
    </row>
    <row r="1544" spans="1:5" x14ac:dyDescent="0.2">
      <c r="A1544" t="s">
        <v>3</v>
      </c>
      <c r="B1544" s="6">
        <v>16.666666666666668</v>
      </c>
      <c r="C1544" t="s">
        <v>37</v>
      </c>
      <c r="D1544" s="5">
        <v>0.5</v>
      </c>
      <c r="E1544">
        <v>72</v>
      </c>
    </row>
    <row r="1545" spans="1:5" x14ac:dyDescent="0.2">
      <c r="A1545" t="s">
        <v>3</v>
      </c>
      <c r="B1545" s="6">
        <v>16.666666666666668</v>
      </c>
      <c r="C1545" t="s">
        <v>37</v>
      </c>
      <c r="D1545" s="5">
        <v>0.54166666666666663</v>
      </c>
      <c r="E1545">
        <v>78</v>
      </c>
    </row>
    <row r="1546" spans="1:5" x14ac:dyDescent="0.2">
      <c r="A1546" t="s">
        <v>3</v>
      </c>
      <c r="B1546" s="6">
        <v>16.666666666666668</v>
      </c>
      <c r="C1546" t="s">
        <v>37</v>
      </c>
      <c r="D1546" s="6">
        <v>0.58333333333333337</v>
      </c>
      <c r="E1546">
        <v>84</v>
      </c>
    </row>
    <row r="1547" spans="1:5" x14ac:dyDescent="0.2">
      <c r="A1547" t="s">
        <v>3</v>
      </c>
      <c r="B1547" s="6">
        <v>16.666666666666668</v>
      </c>
      <c r="C1547" t="s">
        <v>37</v>
      </c>
      <c r="D1547" s="6">
        <v>0.625</v>
      </c>
      <c r="E1547">
        <v>90</v>
      </c>
    </row>
    <row r="1548" spans="1:5" x14ac:dyDescent="0.2">
      <c r="A1548" t="s">
        <v>3</v>
      </c>
      <c r="B1548" s="6">
        <v>16.666666666666668</v>
      </c>
      <c r="C1548" t="s">
        <v>37</v>
      </c>
      <c r="D1548" s="6">
        <v>0.66666666666666663</v>
      </c>
      <c r="E1548">
        <v>96</v>
      </c>
    </row>
    <row r="1549" spans="1:5" x14ac:dyDescent="0.2">
      <c r="A1549" t="s">
        <v>3</v>
      </c>
      <c r="B1549" s="6">
        <v>16.666666666666668</v>
      </c>
      <c r="C1549" t="s">
        <v>37</v>
      </c>
      <c r="D1549" s="6">
        <v>0.70833333333333337</v>
      </c>
      <c r="E1549">
        <v>102</v>
      </c>
    </row>
    <row r="1550" spans="1:5" x14ac:dyDescent="0.2">
      <c r="A1550" t="s">
        <v>3</v>
      </c>
      <c r="B1550" s="6">
        <v>16.666666666666668</v>
      </c>
      <c r="C1550" t="s">
        <v>37</v>
      </c>
      <c r="D1550" s="6">
        <v>0.75</v>
      </c>
      <c r="E1550">
        <v>108</v>
      </c>
    </row>
    <row r="1551" spans="1:5" x14ac:dyDescent="0.2">
      <c r="A1551" t="s">
        <v>3</v>
      </c>
      <c r="B1551" s="6">
        <v>16.666666666666668</v>
      </c>
      <c r="C1551" t="s">
        <v>37</v>
      </c>
      <c r="D1551" s="6">
        <v>0.79166666666666663</v>
      </c>
      <c r="E1551">
        <v>114</v>
      </c>
    </row>
    <row r="1552" spans="1:5" x14ac:dyDescent="0.2">
      <c r="A1552" t="s">
        <v>3</v>
      </c>
      <c r="B1552" s="6">
        <v>16.666666666666668</v>
      </c>
      <c r="C1552" t="s">
        <v>37</v>
      </c>
      <c r="D1552" s="6">
        <v>0.83333333333333337</v>
      </c>
      <c r="E1552">
        <v>120</v>
      </c>
    </row>
    <row r="1553" spans="1:5" x14ac:dyDescent="0.2">
      <c r="A1553" t="s">
        <v>3</v>
      </c>
      <c r="B1553" s="6">
        <v>16.666666666666668</v>
      </c>
      <c r="C1553" t="s">
        <v>37</v>
      </c>
      <c r="D1553" s="6">
        <v>0.875</v>
      </c>
      <c r="E1553">
        <v>126</v>
      </c>
    </row>
    <row r="1554" spans="1:5" x14ac:dyDescent="0.2">
      <c r="A1554" t="s">
        <v>3</v>
      </c>
      <c r="B1554" s="6">
        <v>16.666666666666668</v>
      </c>
      <c r="C1554" t="s">
        <v>37</v>
      </c>
      <c r="D1554" s="6">
        <v>0.91666666666666663</v>
      </c>
      <c r="E1554">
        <v>132</v>
      </c>
    </row>
    <row r="1555" spans="1:5" x14ac:dyDescent="0.2">
      <c r="A1555" t="s">
        <v>3</v>
      </c>
      <c r="B1555" s="6">
        <v>16.666666666666668</v>
      </c>
      <c r="C1555" t="s">
        <v>37</v>
      </c>
      <c r="D1555" s="6">
        <v>0.95833333333333337</v>
      </c>
      <c r="E1555">
        <v>138</v>
      </c>
    </row>
    <row r="1556" spans="1:5" x14ac:dyDescent="0.2">
      <c r="A1556" t="s">
        <v>3</v>
      </c>
      <c r="B1556" s="6">
        <v>16.666666666666668</v>
      </c>
      <c r="C1556" t="s">
        <v>37</v>
      </c>
      <c r="D1556" s="6">
        <v>1</v>
      </c>
      <c r="E1556">
        <v>144</v>
      </c>
    </row>
    <row r="1557" spans="1:5" x14ac:dyDescent="0.2">
      <c r="A1557" t="s">
        <v>3</v>
      </c>
      <c r="B1557" s="6">
        <v>16.666666666666668</v>
      </c>
      <c r="C1557" t="s">
        <v>37</v>
      </c>
      <c r="D1557" s="6">
        <v>1.0416666666666667</v>
      </c>
      <c r="E1557">
        <v>150</v>
      </c>
    </row>
    <row r="1558" spans="1:5" x14ac:dyDescent="0.2">
      <c r="A1558" t="s">
        <v>3</v>
      </c>
      <c r="B1558" s="6">
        <v>16.666666666666668</v>
      </c>
      <c r="C1558" t="s">
        <v>37</v>
      </c>
      <c r="D1558" s="6">
        <v>1.0833333333333333</v>
      </c>
      <c r="E1558">
        <v>156</v>
      </c>
    </row>
    <row r="1559" spans="1:5" x14ac:dyDescent="0.2">
      <c r="A1559" t="s">
        <v>3</v>
      </c>
      <c r="B1559" s="6">
        <v>16.666666666666668</v>
      </c>
      <c r="C1559" t="s">
        <v>37</v>
      </c>
      <c r="D1559" s="6">
        <v>1.125</v>
      </c>
      <c r="E1559">
        <v>162</v>
      </c>
    </row>
    <row r="1560" spans="1:5" x14ac:dyDescent="0.2">
      <c r="A1560" t="s">
        <v>3</v>
      </c>
      <c r="B1560" s="6">
        <v>16.666666666666668</v>
      </c>
      <c r="C1560" t="s">
        <v>37</v>
      </c>
      <c r="D1560" s="6">
        <v>1.1666666666666667</v>
      </c>
      <c r="E1560">
        <v>168</v>
      </c>
    </row>
    <row r="1561" spans="1:5" x14ac:dyDescent="0.2">
      <c r="A1561" t="s">
        <v>3</v>
      </c>
      <c r="B1561" s="6">
        <v>16.666666666666668</v>
      </c>
      <c r="C1561" t="s">
        <v>37</v>
      </c>
      <c r="D1561" s="6">
        <v>1.2083333333333333</v>
      </c>
      <c r="E1561">
        <v>174</v>
      </c>
    </row>
    <row r="1562" spans="1:5" x14ac:dyDescent="0.2">
      <c r="A1562" t="s">
        <v>3</v>
      </c>
      <c r="B1562" s="6">
        <v>16.666666666666668</v>
      </c>
      <c r="C1562" t="s">
        <v>37</v>
      </c>
      <c r="D1562" s="6">
        <v>1.25</v>
      </c>
      <c r="E1562">
        <v>180</v>
      </c>
    </row>
    <row r="1563" spans="1:5" x14ac:dyDescent="0.2">
      <c r="A1563" t="s">
        <v>3</v>
      </c>
      <c r="B1563" s="6">
        <v>16.666666666666668</v>
      </c>
      <c r="C1563" t="s">
        <v>37</v>
      </c>
      <c r="D1563" s="6">
        <v>1.2916666666666667</v>
      </c>
      <c r="E1563">
        <v>186</v>
      </c>
    </row>
    <row r="1564" spans="1:5" x14ac:dyDescent="0.2">
      <c r="A1564" t="s">
        <v>3</v>
      </c>
      <c r="B1564" s="6">
        <v>16.666666666666668</v>
      </c>
      <c r="C1564" t="s">
        <v>37</v>
      </c>
      <c r="D1564" s="6">
        <v>1.3333333333333333</v>
      </c>
      <c r="E1564">
        <v>192</v>
      </c>
    </row>
    <row r="1565" spans="1:5" x14ac:dyDescent="0.2">
      <c r="A1565" t="s">
        <v>3</v>
      </c>
      <c r="B1565" s="6">
        <v>16.666666666666668</v>
      </c>
      <c r="C1565" t="s">
        <v>37</v>
      </c>
      <c r="D1565" s="6">
        <v>1.375</v>
      </c>
      <c r="E1565">
        <v>198</v>
      </c>
    </row>
    <row r="1566" spans="1:5" x14ac:dyDescent="0.2">
      <c r="A1566" t="s">
        <v>3</v>
      </c>
      <c r="B1566" s="6">
        <v>16.666666666666668</v>
      </c>
      <c r="C1566" t="s">
        <v>37</v>
      </c>
      <c r="D1566" s="6">
        <v>1.4166666666666667</v>
      </c>
      <c r="E1566">
        <v>204</v>
      </c>
    </row>
    <row r="1567" spans="1:5" x14ac:dyDescent="0.2">
      <c r="A1567" t="s">
        <v>3</v>
      </c>
      <c r="B1567" s="6">
        <v>16.666666666666668</v>
      </c>
      <c r="C1567" t="s">
        <v>37</v>
      </c>
      <c r="D1567" s="6">
        <v>1.4583333333333333</v>
      </c>
      <c r="E1567">
        <v>210</v>
      </c>
    </row>
    <row r="1568" spans="1:5" x14ac:dyDescent="0.2">
      <c r="A1568" t="s">
        <v>3</v>
      </c>
      <c r="B1568" s="6">
        <v>16.666666666666668</v>
      </c>
      <c r="C1568" t="s">
        <v>37</v>
      </c>
      <c r="D1568" s="6">
        <v>1.5</v>
      </c>
      <c r="E1568">
        <v>216</v>
      </c>
    </row>
    <row r="1569" spans="1:5" x14ac:dyDescent="0.2">
      <c r="A1569" t="s">
        <v>3</v>
      </c>
      <c r="B1569" s="6">
        <v>16.666666666666668</v>
      </c>
      <c r="C1569" t="s">
        <v>37</v>
      </c>
      <c r="D1569" s="6">
        <v>1.5416666666666667</v>
      </c>
      <c r="E1569">
        <v>222</v>
      </c>
    </row>
    <row r="1570" spans="1:5" x14ac:dyDescent="0.2">
      <c r="A1570" t="s">
        <v>3</v>
      </c>
      <c r="B1570" s="6">
        <v>16.666666666666668</v>
      </c>
      <c r="C1570" t="s">
        <v>37</v>
      </c>
      <c r="D1570" s="6">
        <v>1.5833333333333333</v>
      </c>
      <c r="E1570">
        <v>228</v>
      </c>
    </row>
    <row r="1571" spans="1:5" x14ac:dyDescent="0.2">
      <c r="A1571" t="s">
        <v>3</v>
      </c>
      <c r="B1571" s="6">
        <v>16.666666666666668</v>
      </c>
      <c r="C1571" t="s">
        <v>37</v>
      </c>
      <c r="D1571" s="6">
        <v>1.625</v>
      </c>
      <c r="E1571">
        <v>234</v>
      </c>
    </row>
    <row r="1572" spans="1:5" x14ac:dyDescent="0.2">
      <c r="A1572" t="s">
        <v>3</v>
      </c>
      <c r="B1572" s="6">
        <v>16.666666666666668</v>
      </c>
      <c r="C1572" t="s">
        <v>37</v>
      </c>
      <c r="D1572" s="6">
        <v>1.6666666666666667</v>
      </c>
      <c r="E1572">
        <v>240</v>
      </c>
    </row>
    <row r="1573" spans="1:5" x14ac:dyDescent="0.2">
      <c r="A1573" t="s">
        <v>3</v>
      </c>
      <c r="B1573" s="6">
        <v>16.666666666666668</v>
      </c>
      <c r="C1573" t="s">
        <v>37</v>
      </c>
      <c r="D1573" s="6">
        <v>1.7083333333333333</v>
      </c>
      <c r="E1573">
        <v>246</v>
      </c>
    </row>
    <row r="1574" spans="1:5" x14ac:dyDescent="0.2">
      <c r="A1574" t="s">
        <v>3</v>
      </c>
      <c r="B1574" s="6">
        <v>16.666666666666668</v>
      </c>
      <c r="C1574" t="s">
        <v>37</v>
      </c>
      <c r="D1574" s="6">
        <v>1.75</v>
      </c>
      <c r="E1574">
        <v>252</v>
      </c>
    </row>
    <row r="1575" spans="1:5" x14ac:dyDescent="0.2">
      <c r="A1575" t="s">
        <v>3</v>
      </c>
      <c r="B1575" s="6">
        <v>16.666666666666668</v>
      </c>
      <c r="C1575" t="s">
        <v>37</v>
      </c>
      <c r="D1575" s="6">
        <v>1.7916666666666667</v>
      </c>
      <c r="E1575">
        <v>258</v>
      </c>
    </row>
    <row r="1576" spans="1:5" x14ac:dyDescent="0.2">
      <c r="A1576" t="s">
        <v>3</v>
      </c>
      <c r="B1576" s="6">
        <v>16.666666666666668</v>
      </c>
      <c r="C1576" t="s">
        <v>37</v>
      </c>
      <c r="D1576" s="6">
        <v>1.8333333333333333</v>
      </c>
      <c r="E1576">
        <v>264</v>
      </c>
    </row>
    <row r="1577" spans="1:5" x14ac:dyDescent="0.2">
      <c r="A1577" t="s">
        <v>3</v>
      </c>
      <c r="B1577" s="6">
        <v>16.666666666666668</v>
      </c>
      <c r="C1577" t="s">
        <v>37</v>
      </c>
      <c r="D1577" s="6">
        <v>1.875</v>
      </c>
      <c r="E1577">
        <v>270</v>
      </c>
    </row>
    <row r="1578" spans="1:5" x14ac:dyDescent="0.2">
      <c r="A1578" t="s">
        <v>3</v>
      </c>
      <c r="B1578" s="6">
        <v>16.666666666666668</v>
      </c>
      <c r="C1578" t="s">
        <v>37</v>
      </c>
      <c r="D1578" s="6">
        <v>1.9166666666666667</v>
      </c>
      <c r="E1578">
        <v>276</v>
      </c>
    </row>
    <row r="1579" spans="1:5" x14ac:dyDescent="0.2">
      <c r="A1579" t="s">
        <v>3</v>
      </c>
      <c r="B1579" s="6">
        <v>16.666666666666668</v>
      </c>
      <c r="C1579" t="s">
        <v>37</v>
      </c>
      <c r="D1579" s="6">
        <v>1.9583333333333333</v>
      </c>
      <c r="E1579">
        <v>282</v>
      </c>
    </row>
    <row r="1580" spans="1:5" x14ac:dyDescent="0.2">
      <c r="A1580" t="s">
        <v>3</v>
      </c>
      <c r="B1580" s="6">
        <v>16.666666666666668</v>
      </c>
      <c r="C1580" t="s">
        <v>37</v>
      </c>
      <c r="D1580" s="6">
        <v>2</v>
      </c>
      <c r="E1580">
        <v>288</v>
      </c>
    </row>
    <row r="1581" spans="1:5" x14ac:dyDescent="0.2">
      <c r="A1581" t="s">
        <v>3</v>
      </c>
      <c r="B1581" s="6">
        <v>16.666666666666668</v>
      </c>
      <c r="C1581" t="s">
        <v>37</v>
      </c>
      <c r="D1581" s="6">
        <v>2.0416666666666665</v>
      </c>
      <c r="E1581">
        <v>294</v>
      </c>
    </row>
    <row r="1582" spans="1:5" x14ac:dyDescent="0.2">
      <c r="A1582" t="s">
        <v>3</v>
      </c>
      <c r="B1582" s="6">
        <v>16.666666666666668</v>
      </c>
      <c r="C1582" t="s">
        <v>37</v>
      </c>
      <c r="D1582" s="6">
        <v>2.0833333333333335</v>
      </c>
      <c r="E1582">
        <v>300</v>
      </c>
    </row>
    <row r="1583" spans="1:5" x14ac:dyDescent="0.2">
      <c r="A1583" t="s">
        <v>3</v>
      </c>
      <c r="B1583" s="6">
        <v>16.666666666666668</v>
      </c>
      <c r="C1583" t="s">
        <v>37</v>
      </c>
      <c r="D1583" s="6">
        <v>2.125</v>
      </c>
      <c r="E1583">
        <v>306</v>
      </c>
    </row>
    <row r="1584" spans="1:5" x14ac:dyDescent="0.2">
      <c r="A1584" t="s">
        <v>3</v>
      </c>
      <c r="B1584" s="6">
        <v>16.666666666666668</v>
      </c>
      <c r="C1584" t="s">
        <v>37</v>
      </c>
      <c r="D1584" s="6">
        <v>2.1666666666666665</v>
      </c>
      <c r="E1584">
        <v>312</v>
      </c>
    </row>
    <row r="1585" spans="1:5" x14ac:dyDescent="0.2">
      <c r="A1585" t="s">
        <v>3</v>
      </c>
      <c r="B1585" s="6">
        <v>16.666666666666668</v>
      </c>
      <c r="C1585" t="s">
        <v>37</v>
      </c>
      <c r="D1585" s="6">
        <v>2.2083333333333335</v>
      </c>
      <c r="E1585">
        <v>318</v>
      </c>
    </row>
    <row r="1586" spans="1:5" x14ac:dyDescent="0.2">
      <c r="A1586" t="s">
        <v>3</v>
      </c>
      <c r="B1586" s="6">
        <v>16.666666666666668</v>
      </c>
      <c r="C1586" t="s">
        <v>37</v>
      </c>
      <c r="D1586" s="6">
        <v>2.25</v>
      </c>
      <c r="E1586">
        <v>324</v>
      </c>
    </row>
    <row r="1587" spans="1:5" x14ac:dyDescent="0.2">
      <c r="A1587" t="s">
        <v>3</v>
      </c>
      <c r="B1587" s="6">
        <v>16.666666666666668</v>
      </c>
      <c r="C1587" t="s">
        <v>37</v>
      </c>
      <c r="D1587" s="6">
        <v>2.2916666666666665</v>
      </c>
      <c r="E1587">
        <v>330</v>
      </c>
    </row>
    <row r="1588" spans="1:5" x14ac:dyDescent="0.2">
      <c r="A1588" t="s">
        <v>3</v>
      </c>
      <c r="B1588" s="6">
        <v>16.666666666666668</v>
      </c>
      <c r="C1588" t="s">
        <v>37</v>
      </c>
      <c r="D1588" s="6">
        <v>2.3333333333333335</v>
      </c>
      <c r="E1588">
        <v>336</v>
      </c>
    </row>
    <row r="1589" spans="1:5" x14ac:dyDescent="0.2">
      <c r="A1589" t="s">
        <v>3</v>
      </c>
      <c r="B1589" s="6">
        <v>16.666666666666668</v>
      </c>
      <c r="C1589" t="s">
        <v>37</v>
      </c>
      <c r="D1589" s="6">
        <v>2.375</v>
      </c>
      <c r="E1589">
        <v>342</v>
      </c>
    </row>
    <row r="1590" spans="1:5" x14ac:dyDescent="0.2">
      <c r="A1590" t="s">
        <v>3</v>
      </c>
      <c r="B1590" s="6">
        <v>16.666666666666668</v>
      </c>
      <c r="C1590" t="s">
        <v>37</v>
      </c>
      <c r="D1590" s="6">
        <v>2.4166666666666665</v>
      </c>
      <c r="E1590">
        <v>348</v>
      </c>
    </row>
    <row r="1591" spans="1:5" x14ac:dyDescent="0.2">
      <c r="A1591" t="s">
        <v>3</v>
      </c>
      <c r="B1591" s="6">
        <v>16.666666666666668</v>
      </c>
      <c r="C1591" t="s">
        <v>37</v>
      </c>
      <c r="D1591" s="6">
        <v>2.4583333333333335</v>
      </c>
      <c r="E1591">
        <v>354</v>
      </c>
    </row>
    <row r="1592" spans="1:5" x14ac:dyDescent="0.2">
      <c r="A1592" t="s">
        <v>3</v>
      </c>
      <c r="B1592" s="6">
        <v>16.666666666666668</v>
      </c>
      <c r="C1592" t="s">
        <v>37</v>
      </c>
      <c r="D1592" s="6">
        <v>2.5</v>
      </c>
      <c r="E1592">
        <v>360</v>
      </c>
    </row>
    <row r="1593" spans="1:5" x14ac:dyDescent="0.2">
      <c r="A1593" t="s">
        <v>3</v>
      </c>
      <c r="B1593" s="6">
        <v>16.666666666666668</v>
      </c>
      <c r="C1593" t="s">
        <v>37</v>
      </c>
      <c r="D1593" s="6">
        <v>2.5416666666666665</v>
      </c>
      <c r="E1593">
        <v>366</v>
      </c>
    </row>
    <row r="1594" spans="1:5" x14ac:dyDescent="0.2">
      <c r="A1594" t="s">
        <v>3</v>
      </c>
      <c r="B1594" s="6">
        <v>16.666666666666668</v>
      </c>
      <c r="C1594" t="s">
        <v>37</v>
      </c>
      <c r="D1594" s="6">
        <v>2.5833333333333335</v>
      </c>
      <c r="E1594">
        <v>372</v>
      </c>
    </row>
    <row r="1595" spans="1:5" x14ac:dyDescent="0.2">
      <c r="A1595" t="s">
        <v>3</v>
      </c>
      <c r="B1595" s="6">
        <v>16.666666666666668</v>
      </c>
      <c r="C1595" t="s">
        <v>37</v>
      </c>
      <c r="D1595" s="6">
        <v>2.625</v>
      </c>
      <c r="E1595">
        <v>378</v>
      </c>
    </row>
    <row r="1596" spans="1:5" x14ac:dyDescent="0.2">
      <c r="A1596" t="s">
        <v>3</v>
      </c>
      <c r="B1596" s="6">
        <v>16.666666666666668</v>
      </c>
      <c r="C1596" t="s">
        <v>37</v>
      </c>
      <c r="D1596" s="6">
        <v>2.6666666666666665</v>
      </c>
      <c r="E1596">
        <v>384</v>
      </c>
    </row>
    <row r="1597" spans="1:5" x14ac:dyDescent="0.2">
      <c r="A1597" t="s">
        <v>3</v>
      </c>
      <c r="B1597" s="6">
        <v>16.666666666666668</v>
      </c>
      <c r="C1597" t="s">
        <v>37</v>
      </c>
      <c r="D1597" s="6">
        <v>2.7083333333333335</v>
      </c>
      <c r="E1597">
        <v>390</v>
      </c>
    </row>
    <row r="1598" spans="1:5" x14ac:dyDescent="0.2">
      <c r="A1598" t="s">
        <v>3</v>
      </c>
      <c r="B1598" s="6">
        <v>16.666666666666668</v>
      </c>
      <c r="C1598" t="s">
        <v>37</v>
      </c>
      <c r="D1598" s="6">
        <v>2.75</v>
      </c>
      <c r="E1598">
        <v>396</v>
      </c>
    </row>
    <row r="1599" spans="1:5" x14ac:dyDescent="0.2">
      <c r="A1599" t="s">
        <v>3</v>
      </c>
      <c r="B1599" s="6">
        <v>16.666666666666668</v>
      </c>
      <c r="C1599" t="s">
        <v>37</v>
      </c>
      <c r="D1599" s="6">
        <v>2.7916666666666665</v>
      </c>
      <c r="E1599">
        <v>402</v>
      </c>
    </row>
    <row r="1600" spans="1:5" x14ac:dyDescent="0.2">
      <c r="A1600" t="s">
        <v>3</v>
      </c>
      <c r="B1600" s="6">
        <v>16.666666666666668</v>
      </c>
      <c r="C1600" t="s">
        <v>37</v>
      </c>
      <c r="D1600" s="6">
        <v>2.8333333333333335</v>
      </c>
      <c r="E1600">
        <v>408</v>
      </c>
    </row>
    <row r="1601" spans="1:5" x14ac:dyDescent="0.2">
      <c r="A1601" t="s">
        <v>3</v>
      </c>
      <c r="B1601" s="6">
        <v>16.666666666666668</v>
      </c>
      <c r="C1601" t="s">
        <v>37</v>
      </c>
      <c r="D1601" s="6">
        <v>2.875</v>
      </c>
      <c r="E1601">
        <v>414</v>
      </c>
    </row>
    <row r="1602" spans="1:5" x14ac:dyDescent="0.2">
      <c r="A1602" t="s">
        <v>3</v>
      </c>
      <c r="B1602" s="6">
        <v>16.666666666666668</v>
      </c>
      <c r="C1602" t="s">
        <v>37</v>
      </c>
      <c r="D1602" s="6">
        <v>2.9166666666666665</v>
      </c>
      <c r="E1602">
        <v>420</v>
      </c>
    </row>
    <row r="1603" spans="1:5" x14ac:dyDescent="0.2">
      <c r="A1603" t="s">
        <v>3</v>
      </c>
      <c r="B1603" s="6">
        <v>16.666666666666668</v>
      </c>
      <c r="C1603" t="s">
        <v>37</v>
      </c>
      <c r="D1603" s="6">
        <v>2.9583333333333335</v>
      </c>
      <c r="E1603">
        <v>426</v>
      </c>
    </row>
    <row r="1604" spans="1:5" x14ac:dyDescent="0.2">
      <c r="A1604" t="s">
        <v>3</v>
      </c>
      <c r="B1604" s="6">
        <v>16.666666666666668</v>
      </c>
      <c r="C1604" t="s">
        <v>37</v>
      </c>
      <c r="D1604" s="6">
        <v>3</v>
      </c>
      <c r="E1604">
        <v>432</v>
      </c>
    </row>
    <row r="1605" spans="1:5" x14ac:dyDescent="0.2">
      <c r="A1605" t="s">
        <v>3</v>
      </c>
      <c r="B1605" s="6">
        <v>16.666666666666668</v>
      </c>
      <c r="C1605" t="s">
        <v>37</v>
      </c>
      <c r="D1605" s="6">
        <v>3.0416666666666665</v>
      </c>
      <c r="E1605">
        <v>438</v>
      </c>
    </row>
    <row r="1606" spans="1:5" x14ac:dyDescent="0.2">
      <c r="A1606" t="s">
        <v>3</v>
      </c>
      <c r="B1606" s="6">
        <v>16.666666666666668</v>
      </c>
      <c r="C1606" t="s">
        <v>37</v>
      </c>
      <c r="D1606" s="6">
        <v>3.0833333333333335</v>
      </c>
      <c r="E1606">
        <v>444</v>
      </c>
    </row>
    <row r="1607" spans="1:5" x14ac:dyDescent="0.2">
      <c r="A1607" t="s">
        <v>3</v>
      </c>
      <c r="B1607" s="6">
        <v>16.666666666666668</v>
      </c>
      <c r="C1607" t="s">
        <v>37</v>
      </c>
      <c r="D1607" s="6">
        <v>3.125</v>
      </c>
      <c r="E1607">
        <v>450</v>
      </c>
    </row>
    <row r="1608" spans="1:5" x14ac:dyDescent="0.2">
      <c r="A1608" t="s">
        <v>3</v>
      </c>
      <c r="B1608" s="6">
        <v>16.666666666666668</v>
      </c>
      <c r="C1608" t="s">
        <v>37</v>
      </c>
      <c r="D1608" s="6">
        <v>3.1666666666666665</v>
      </c>
      <c r="E1608">
        <v>456</v>
      </c>
    </row>
    <row r="1609" spans="1:5" x14ac:dyDescent="0.2">
      <c r="A1609" t="s">
        <v>3</v>
      </c>
      <c r="B1609" s="6">
        <v>16.666666666666668</v>
      </c>
      <c r="C1609" t="s">
        <v>37</v>
      </c>
      <c r="D1609" s="6">
        <v>3.2083333333333335</v>
      </c>
      <c r="E1609">
        <v>462</v>
      </c>
    </row>
    <row r="1610" spans="1:5" x14ac:dyDescent="0.2">
      <c r="A1610" t="s">
        <v>3</v>
      </c>
      <c r="B1610" s="6">
        <v>16.666666666666668</v>
      </c>
      <c r="C1610" t="s">
        <v>37</v>
      </c>
      <c r="D1610" s="6">
        <v>3.25</v>
      </c>
      <c r="E1610">
        <v>468</v>
      </c>
    </row>
    <row r="1611" spans="1:5" x14ac:dyDescent="0.2">
      <c r="A1611" t="s">
        <v>3</v>
      </c>
      <c r="B1611" s="6">
        <v>16.666666666666668</v>
      </c>
      <c r="C1611" t="s">
        <v>37</v>
      </c>
      <c r="D1611" s="6">
        <v>3.2916666666666665</v>
      </c>
      <c r="E1611">
        <v>474</v>
      </c>
    </row>
    <row r="1612" spans="1:5" x14ac:dyDescent="0.2">
      <c r="A1612" t="s">
        <v>3</v>
      </c>
      <c r="B1612" s="6">
        <v>16.666666666666668</v>
      </c>
      <c r="C1612" t="s">
        <v>37</v>
      </c>
      <c r="D1612" s="6">
        <v>3.3333333333333335</v>
      </c>
      <c r="E1612">
        <v>480</v>
      </c>
    </row>
    <row r="1613" spans="1:5" x14ac:dyDescent="0.2">
      <c r="A1613" t="s">
        <v>3</v>
      </c>
      <c r="B1613" s="6">
        <v>16.666666666666668</v>
      </c>
      <c r="C1613" t="s">
        <v>37</v>
      </c>
      <c r="D1613" s="6">
        <v>3.375</v>
      </c>
      <c r="E1613">
        <v>486</v>
      </c>
    </row>
    <row r="1614" spans="1:5" x14ac:dyDescent="0.2">
      <c r="A1614" t="s">
        <v>3</v>
      </c>
      <c r="B1614" s="6">
        <v>16.666666666666668</v>
      </c>
      <c r="C1614" t="s">
        <v>37</v>
      </c>
      <c r="D1614" s="6">
        <v>3.4166666666666665</v>
      </c>
      <c r="E1614">
        <v>492</v>
      </c>
    </row>
    <row r="1615" spans="1:5" x14ac:dyDescent="0.2">
      <c r="A1615" t="s">
        <v>3</v>
      </c>
      <c r="B1615" s="6">
        <v>16.666666666666668</v>
      </c>
      <c r="C1615" t="s">
        <v>37</v>
      </c>
      <c r="D1615" s="6">
        <v>3.4583333333333335</v>
      </c>
      <c r="E1615">
        <v>498</v>
      </c>
    </row>
    <row r="1616" spans="1:5" x14ac:dyDescent="0.2">
      <c r="A1616" t="s">
        <v>3</v>
      </c>
      <c r="B1616" s="6">
        <v>16.666666666666668</v>
      </c>
      <c r="C1616" t="s">
        <v>37</v>
      </c>
      <c r="D1616" s="6">
        <v>3.5</v>
      </c>
      <c r="E1616">
        <v>504</v>
      </c>
    </row>
    <row r="1617" spans="1:5" x14ac:dyDescent="0.2">
      <c r="A1617" t="s">
        <v>3</v>
      </c>
      <c r="B1617" s="6">
        <v>16.666666666666668</v>
      </c>
      <c r="C1617" t="s">
        <v>37</v>
      </c>
      <c r="D1617" s="6">
        <v>3.5416666666666665</v>
      </c>
      <c r="E1617">
        <v>510</v>
      </c>
    </row>
    <row r="1618" spans="1:5" x14ac:dyDescent="0.2">
      <c r="A1618" t="s">
        <v>3</v>
      </c>
      <c r="B1618" s="6">
        <v>16.666666666666668</v>
      </c>
      <c r="C1618" t="s">
        <v>37</v>
      </c>
      <c r="D1618" s="6">
        <v>3.5833333333333335</v>
      </c>
      <c r="E1618">
        <v>516</v>
      </c>
    </row>
    <row r="1619" spans="1:5" x14ac:dyDescent="0.2">
      <c r="A1619" t="s">
        <v>3</v>
      </c>
      <c r="B1619" s="6">
        <v>16.666666666666668</v>
      </c>
      <c r="C1619" t="s">
        <v>37</v>
      </c>
      <c r="D1619" s="6">
        <v>3.625</v>
      </c>
      <c r="E1619">
        <v>522</v>
      </c>
    </row>
    <row r="1620" spans="1:5" x14ac:dyDescent="0.2">
      <c r="A1620" t="s">
        <v>3</v>
      </c>
      <c r="B1620" s="6">
        <v>16.666666666666668</v>
      </c>
      <c r="C1620" t="s">
        <v>37</v>
      </c>
      <c r="D1620" s="6">
        <v>3.6666666666666665</v>
      </c>
      <c r="E1620">
        <v>528</v>
      </c>
    </row>
    <row r="1621" spans="1:5" x14ac:dyDescent="0.2">
      <c r="A1621" t="s">
        <v>3</v>
      </c>
      <c r="B1621" s="6">
        <v>16.666666666666668</v>
      </c>
      <c r="C1621" t="s">
        <v>37</v>
      </c>
      <c r="D1621" s="6">
        <v>3.7083333333333335</v>
      </c>
      <c r="E1621">
        <v>534</v>
      </c>
    </row>
    <row r="1622" spans="1:5" x14ac:dyDescent="0.2">
      <c r="A1622" t="s">
        <v>3</v>
      </c>
      <c r="B1622" s="6">
        <v>16.666666666666668</v>
      </c>
      <c r="C1622" t="s">
        <v>37</v>
      </c>
      <c r="D1622" s="6">
        <v>3.75</v>
      </c>
      <c r="E1622">
        <v>540</v>
      </c>
    </row>
    <row r="1623" spans="1:5" x14ac:dyDescent="0.2">
      <c r="A1623" t="s">
        <v>3</v>
      </c>
      <c r="B1623" s="6">
        <v>16.666666666666668</v>
      </c>
      <c r="C1623" t="s">
        <v>37</v>
      </c>
      <c r="D1623" s="6">
        <v>3.7916666666666665</v>
      </c>
      <c r="E1623">
        <v>546</v>
      </c>
    </row>
    <row r="1624" spans="1:5" x14ac:dyDescent="0.2">
      <c r="A1624" t="s">
        <v>3</v>
      </c>
      <c r="B1624" s="6">
        <v>16.666666666666668</v>
      </c>
      <c r="C1624" t="s">
        <v>37</v>
      </c>
      <c r="D1624" s="6">
        <v>3.8333333333333335</v>
      </c>
      <c r="E1624">
        <v>552</v>
      </c>
    </row>
    <row r="1625" spans="1:5" x14ac:dyDescent="0.2">
      <c r="A1625" t="s">
        <v>3</v>
      </c>
      <c r="B1625" s="6">
        <v>16.666666666666668</v>
      </c>
      <c r="C1625" t="s">
        <v>37</v>
      </c>
      <c r="D1625" s="6">
        <v>3.875</v>
      </c>
      <c r="E1625">
        <v>558</v>
      </c>
    </row>
    <row r="1626" spans="1:5" x14ac:dyDescent="0.2">
      <c r="A1626" t="s">
        <v>3</v>
      </c>
      <c r="B1626" s="6">
        <v>16.666666666666668</v>
      </c>
      <c r="C1626" t="s">
        <v>37</v>
      </c>
      <c r="D1626" s="6">
        <v>3.9166666666666665</v>
      </c>
      <c r="E1626">
        <v>564</v>
      </c>
    </row>
    <row r="1627" spans="1:5" x14ac:dyDescent="0.2">
      <c r="A1627" t="s">
        <v>3</v>
      </c>
      <c r="B1627" s="6">
        <v>16.666666666666668</v>
      </c>
      <c r="C1627" t="s">
        <v>37</v>
      </c>
      <c r="D1627" s="6">
        <v>3.9583333333333335</v>
      </c>
      <c r="E1627">
        <v>570</v>
      </c>
    </row>
    <row r="1628" spans="1:5" x14ac:dyDescent="0.2">
      <c r="A1628" t="s">
        <v>3</v>
      </c>
      <c r="B1628" s="6">
        <v>16.666666666666668</v>
      </c>
      <c r="C1628" t="s">
        <v>37</v>
      </c>
      <c r="D1628" s="6">
        <v>4</v>
      </c>
      <c r="E1628">
        <v>576</v>
      </c>
    </row>
    <row r="1629" spans="1:5" x14ac:dyDescent="0.2">
      <c r="A1629" t="s">
        <v>3</v>
      </c>
      <c r="B1629" s="6">
        <v>16.666666666666668</v>
      </c>
      <c r="C1629" t="s">
        <v>37</v>
      </c>
      <c r="D1629" s="6">
        <v>4.041666666666667</v>
      </c>
      <c r="E1629">
        <v>582</v>
      </c>
    </row>
    <row r="1630" spans="1:5" x14ac:dyDescent="0.2">
      <c r="A1630" t="s">
        <v>3</v>
      </c>
      <c r="B1630" s="6">
        <v>16.666666666666668</v>
      </c>
      <c r="C1630" t="s">
        <v>37</v>
      </c>
      <c r="D1630" s="6">
        <v>4.083333333333333</v>
      </c>
      <c r="E1630">
        <v>588</v>
      </c>
    </row>
    <row r="1631" spans="1:5" x14ac:dyDescent="0.2">
      <c r="A1631" t="s">
        <v>3</v>
      </c>
      <c r="B1631" s="6">
        <v>16.666666666666668</v>
      </c>
      <c r="C1631" t="s">
        <v>37</v>
      </c>
      <c r="D1631" s="6">
        <v>4.125</v>
      </c>
      <c r="E1631">
        <v>594</v>
      </c>
    </row>
    <row r="1632" spans="1:5" x14ac:dyDescent="0.2">
      <c r="A1632" t="s">
        <v>3</v>
      </c>
      <c r="B1632" s="6">
        <v>16.666666666666668</v>
      </c>
      <c r="C1632" t="s">
        <v>37</v>
      </c>
      <c r="D1632" s="6">
        <v>4.166666666666667</v>
      </c>
      <c r="E1632">
        <v>600</v>
      </c>
    </row>
    <row r="1633" spans="1:5" x14ac:dyDescent="0.2">
      <c r="A1633" t="s">
        <v>3</v>
      </c>
      <c r="B1633" s="6">
        <v>16.666666666666668</v>
      </c>
      <c r="C1633" t="s">
        <v>37</v>
      </c>
      <c r="D1633" s="6">
        <v>4.208333333333333</v>
      </c>
      <c r="E1633">
        <v>606</v>
      </c>
    </row>
    <row r="1634" spans="1:5" x14ac:dyDescent="0.2">
      <c r="A1634" t="s">
        <v>3</v>
      </c>
      <c r="B1634" s="6">
        <v>16.666666666666668</v>
      </c>
      <c r="C1634" t="s">
        <v>37</v>
      </c>
      <c r="D1634" s="6">
        <v>4.25</v>
      </c>
      <c r="E1634">
        <v>612</v>
      </c>
    </row>
    <row r="1635" spans="1:5" x14ac:dyDescent="0.2">
      <c r="A1635" t="s">
        <v>3</v>
      </c>
      <c r="B1635" s="6">
        <v>16.666666666666668</v>
      </c>
      <c r="C1635" t="s">
        <v>37</v>
      </c>
      <c r="D1635" s="6">
        <v>4.291666666666667</v>
      </c>
      <c r="E1635">
        <v>618</v>
      </c>
    </row>
    <row r="1636" spans="1:5" x14ac:dyDescent="0.2">
      <c r="A1636" t="s">
        <v>3</v>
      </c>
      <c r="B1636" s="6">
        <v>16.666666666666668</v>
      </c>
      <c r="C1636" t="s">
        <v>37</v>
      </c>
      <c r="D1636" s="6">
        <v>4.333333333333333</v>
      </c>
      <c r="E1636">
        <v>624</v>
      </c>
    </row>
    <row r="1637" spans="1:5" x14ac:dyDescent="0.2">
      <c r="A1637" t="s">
        <v>3</v>
      </c>
      <c r="B1637" s="6">
        <v>16.666666666666668</v>
      </c>
      <c r="C1637" t="s">
        <v>37</v>
      </c>
      <c r="D1637" s="6">
        <v>4.375</v>
      </c>
      <c r="E1637">
        <v>630</v>
      </c>
    </row>
    <row r="1638" spans="1:5" x14ac:dyDescent="0.2">
      <c r="A1638" t="s">
        <v>3</v>
      </c>
      <c r="B1638" s="6">
        <v>16.666666666666668</v>
      </c>
      <c r="C1638" t="s">
        <v>37</v>
      </c>
      <c r="D1638" s="6">
        <v>4.416666666666667</v>
      </c>
      <c r="E1638">
        <v>636</v>
      </c>
    </row>
    <row r="1639" spans="1:5" x14ac:dyDescent="0.2">
      <c r="A1639" t="s">
        <v>3</v>
      </c>
      <c r="B1639" s="6">
        <v>16.666666666666668</v>
      </c>
      <c r="C1639" t="s">
        <v>37</v>
      </c>
      <c r="D1639" s="6">
        <v>4.458333333333333</v>
      </c>
      <c r="E1639">
        <v>642</v>
      </c>
    </row>
    <row r="1640" spans="1:5" x14ac:dyDescent="0.2">
      <c r="A1640" t="s">
        <v>3</v>
      </c>
      <c r="B1640" s="6">
        <v>16.666666666666668</v>
      </c>
      <c r="C1640" t="s">
        <v>37</v>
      </c>
      <c r="D1640" s="6">
        <v>4.5</v>
      </c>
      <c r="E1640">
        <v>648</v>
      </c>
    </row>
    <row r="1641" spans="1:5" x14ac:dyDescent="0.2">
      <c r="A1641" t="s">
        <v>3</v>
      </c>
      <c r="B1641" s="6">
        <v>16.666666666666668</v>
      </c>
      <c r="C1641" t="s">
        <v>37</v>
      </c>
      <c r="D1641" s="6">
        <v>4.541666666666667</v>
      </c>
      <c r="E1641">
        <v>654</v>
      </c>
    </row>
    <row r="1642" spans="1:5" x14ac:dyDescent="0.2">
      <c r="A1642" t="s">
        <v>3</v>
      </c>
      <c r="B1642" s="6">
        <v>16.666666666666668</v>
      </c>
      <c r="C1642" t="s">
        <v>37</v>
      </c>
      <c r="D1642" s="6">
        <v>4.583333333333333</v>
      </c>
      <c r="E1642">
        <v>660</v>
      </c>
    </row>
    <row r="1643" spans="1:5" x14ac:dyDescent="0.2">
      <c r="A1643" t="s">
        <v>3</v>
      </c>
      <c r="B1643" s="6">
        <v>16.666666666666668</v>
      </c>
      <c r="C1643" t="s">
        <v>37</v>
      </c>
      <c r="D1643" s="6">
        <v>4.625</v>
      </c>
      <c r="E1643">
        <v>666</v>
      </c>
    </row>
    <row r="1644" spans="1:5" x14ac:dyDescent="0.2">
      <c r="A1644" t="s">
        <v>3</v>
      </c>
      <c r="B1644" s="6">
        <v>16.666666666666668</v>
      </c>
      <c r="C1644" t="s">
        <v>37</v>
      </c>
      <c r="D1644" s="6">
        <v>4.666666666666667</v>
      </c>
      <c r="E1644">
        <v>672</v>
      </c>
    </row>
    <row r="1645" spans="1:5" x14ac:dyDescent="0.2">
      <c r="A1645" t="s">
        <v>3</v>
      </c>
      <c r="B1645" s="6">
        <v>16.666666666666668</v>
      </c>
      <c r="C1645" t="s">
        <v>37</v>
      </c>
      <c r="D1645" s="6">
        <v>4.708333333333333</v>
      </c>
      <c r="E1645">
        <v>678</v>
      </c>
    </row>
    <row r="1646" spans="1:5" x14ac:dyDescent="0.2">
      <c r="A1646" t="s">
        <v>3</v>
      </c>
      <c r="B1646" s="6">
        <v>16.666666666666668</v>
      </c>
      <c r="C1646" t="s">
        <v>37</v>
      </c>
      <c r="D1646" s="6">
        <v>4.75</v>
      </c>
      <c r="E1646">
        <v>684</v>
      </c>
    </row>
    <row r="1647" spans="1:5" x14ac:dyDescent="0.2">
      <c r="A1647" t="s">
        <v>3</v>
      </c>
      <c r="B1647" s="6">
        <v>16.666666666666668</v>
      </c>
      <c r="C1647" t="s">
        <v>37</v>
      </c>
      <c r="D1647" s="6">
        <v>4.791666666666667</v>
      </c>
      <c r="E1647">
        <v>690</v>
      </c>
    </row>
    <row r="1648" spans="1:5" x14ac:dyDescent="0.2">
      <c r="A1648" t="s">
        <v>3</v>
      </c>
      <c r="B1648" s="6">
        <v>16.666666666666668</v>
      </c>
      <c r="C1648" t="s">
        <v>37</v>
      </c>
      <c r="D1648" s="6">
        <v>4.833333333333333</v>
      </c>
      <c r="E1648">
        <v>696</v>
      </c>
    </row>
    <row r="1649" spans="1:5" x14ac:dyDescent="0.2">
      <c r="A1649" t="s">
        <v>3</v>
      </c>
      <c r="B1649" s="6">
        <v>16.666666666666668</v>
      </c>
      <c r="C1649" t="s">
        <v>37</v>
      </c>
      <c r="D1649" s="6">
        <v>4.875</v>
      </c>
      <c r="E1649">
        <v>702</v>
      </c>
    </row>
    <row r="1650" spans="1:5" x14ac:dyDescent="0.2">
      <c r="A1650" t="s">
        <v>3</v>
      </c>
      <c r="B1650" s="6">
        <v>16.666666666666668</v>
      </c>
      <c r="C1650" t="s">
        <v>37</v>
      </c>
      <c r="D1650" s="6">
        <v>4.916666666666667</v>
      </c>
      <c r="E1650">
        <v>708</v>
      </c>
    </row>
    <row r="1651" spans="1:5" x14ac:dyDescent="0.2">
      <c r="A1651" t="s">
        <v>3</v>
      </c>
      <c r="B1651" s="6">
        <v>16.666666666666668</v>
      </c>
      <c r="C1651" t="s">
        <v>37</v>
      </c>
      <c r="D1651" s="6">
        <v>4.958333333333333</v>
      </c>
      <c r="E1651">
        <v>714</v>
      </c>
    </row>
    <row r="1652" spans="1:5" x14ac:dyDescent="0.2">
      <c r="A1652" t="s">
        <v>3</v>
      </c>
      <c r="B1652" s="6">
        <v>16.666666666666668</v>
      </c>
      <c r="C1652" t="s">
        <v>37</v>
      </c>
      <c r="D1652" s="6">
        <v>5</v>
      </c>
      <c r="E1652">
        <v>720</v>
      </c>
    </row>
    <row r="1653" spans="1:5" x14ac:dyDescent="0.2">
      <c r="A1653" t="s">
        <v>3</v>
      </c>
      <c r="B1653" s="6">
        <v>16.666666666666668</v>
      </c>
      <c r="C1653" t="s">
        <v>37</v>
      </c>
      <c r="D1653" s="6">
        <v>5.041666666666667</v>
      </c>
      <c r="E1653">
        <v>726</v>
      </c>
    </row>
    <row r="1654" spans="1:5" x14ac:dyDescent="0.2">
      <c r="A1654" t="s">
        <v>3</v>
      </c>
      <c r="B1654" s="6">
        <v>16.666666666666668</v>
      </c>
      <c r="C1654" t="s">
        <v>37</v>
      </c>
      <c r="D1654" s="6">
        <v>5.083333333333333</v>
      </c>
      <c r="E1654">
        <v>732</v>
      </c>
    </row>
    <row r="1655" spans="1:5" x14ac:dyDescent="0.2">
      <c r="A1655" t="s">
        <v>3</v>
      </c>
      <c r="B1655" s="6">
        <v>16.666666666666668</v>
      </c>
      <c r="C1655" t="s">
        <v>37</v>
      </c>
      <c r="D1655" s="6">
        <v>5.125</v>
      </c>
      <c r="E1655">
        <v>738</v>
      </c>
    </row>
    <row r="1656" spans="1:5" x14ac:dyDescent="0.2">
      <c r="A1656" t="s">
        <v>3</v>
      </c>
      <c r="B1656" s="6">
        <v>16.666666666666668</v>
      </c>
      <c r="C1656" t="s">
        <v>37</v>
      </c>
      <c r="D1656" s="6">
        <v>5.166666666666667</v>
      </c>
      <c r="E1656">
        <v>744</v>
      </c>
    </row>
    <row r="1657" spans="1:5" x14ac:dyDescent="0.2">
      <c r="A1657" t="s">
        <v>3</v>
      </c>
      <c r="B1657" s="6">
        <v>16.666666666666668</v>
      </c>
      <c r="C1657" t="s">
        <v>37</v>
      </c>
      <c r="D1657" s="6">
        <v>5.208333333333333</v>
      </c>
      <c r="E1657">
        <v>750</v>
      </c>
    </row>
    <row r="1658" spans="1:5" x14ac:dyDescent="0.2">
      <c r="A1658" t="s">
        <v>3</v>
      </c>
      <c r="B1658" s="6">
        <v>16.666666666666668</v>
      </c>
      <c r="C1658" t="s">
        <v>37</v>
      </c>
      <c r="D1658" s="6">
        <v>5.25</v>
      </c>
      <c r="E1658">
        <v>756</v>
      </c>
    </row>
    <row r="1659" spans="1:5" x14ac:dyDescent="0.2">
      <c r="A1659" t="s">
        <v>3</v>
      </c>
      <c r="B1659" s="6">
        <v>16.666666666666668</v>
      </c>
      <c r="C1659" t="s">
        <v>37</v>
      </c>
      <c r="D1659" s="6">
        <v>5.291666666666667</v>
      </c>
      <c r="E1659">
        <v>762</v>
      </c>
    </row>
    <row r="1660" spans="1:5" x14ac:dyDescent="0.2">
      <c r="A1660" t="s">
        <v>3</v>
      </c>
      <c r="B1660" s="6">
        <v>16.666666666666668</v>
      </c>
      <c r="C1660" t="s">
        <v>37</v>
      </c>
      <c r="D1660" s="6">
        <v>5.333333333333333</v>
      </c>
      <c r="E1660">
        <v>768</v>
      </c>
    </row>
    <row r="1661" spans="1:5" x14ac:dyDescent="0.2">
      <c r="A1661" t="s">
        <v>3</v>
      </c>
      <c r="B1661" s="6">
        <v>16.666666666666668</v>
      </c>
      <c r="C1661" t="s">
        <v>37</v>
      </c>
      <c r="D1661" s="6">
        <v>5.375</v>
      </c>
      <c r="E1661">
        <v>774</v>
      </c>
    </row>
    <row r="1662" spans="1:5" x14ac:dyDescent="0.2">
      <c r="A1662" t="s">
        <v>3</v>
      </c>
      <c r="B1662" s="6">
        <v>16.666666666666668</v>
      </c>
      <c r="C1662" t="s">
        <v>37</v>
      </c>
      <c r="D1662" s="6">
        <v>5.416666666666667</v>
      </c>
      <c r="E1662">
        <v>780</v>
      </c>
    </row>
    <row r="1663" spans="1:5" x14ac:dyDescent="0.2">
      <c r="A1663" t="s">
        <v>3</v>
      </c>
      <c r="B1663" s="6">
        <v>16.666666666666668</v>
      </c>
      <c r="C1663" t="s">
        <v>37</v>
      </c>
      <c r="D1663" s="6">
        <v>5.458333333333333</v>
      </c>
      <c r="E1663">
        <v>786</v>
      </c>
    </row>
    <row r="1664" spans="1:5" x14ac:dyDescent="0.2">
      <c r="A1664" t="s">
        <v>3</v>
      </c>
      <c r="B1664" s="6">
        <v>16.666666666666668</v>
      </c>
      <c r="C1664" t="s">
        <v>37</v>
      </c>
      <c r="D1664" s="6">
        <v>5.5</v>
      </c>
      <c r="E1664">
        <v>792</v>
      </c>
    </row>
    <row r="1665" spans="1:5" x14ac:dyDescent="0.2">
      <c r="A1665" t="s">
        <v>3</v>
      </c>
      <c r="B1665" s="6">
        <v>16.666666666666668</v>
      </c>
      <c r="C1665" t="s">
        <v>37</v>
      </c>
      <c r="D1665" s="6">
        <v>5.541666666666667</v>
      </c>
      <c r="E1665">
        <v>798</v>
      </c>
    </row>
    <row r="1666" spans="1:5" x14ac:dyDescent="0.2">
      <c r="A1666" t="s">
        <v>3</v>
      </c>
      <c r="B1666" s="6">
        <v>16.666666666666668</v>
      </c>
      <c r="C1666" t="s">
        <v>37</v>
      </c>
      <c r="D1666" s="6">
        <v>5.583333333333333</v>
      </c>
      <c r="E1666">
        <v>804</v>
      </c>
    </row>
    <row r="1667" spans="1:5" x14ac:dyDescent="0.2">
      <c r="A1667" t="s">
        <v>3</v>
      </c>
      <c r="B1667" s="6">
        <v>16.666666666666668</v>
      </c>
      <c r="C1667" t="s">
        <v>37</v>
      </c>
      <c r="D1667" s="6">
        <v>5.625</v>
      </c>
      <c r="E1667">
        <v>810</v>
      </c>
    </row>
    <row r="1668" spans="1:5" x14ac:dyDescent="0.2">
      <c r="A1668" t="s">
        <v>3</v>
      </c>
      <c r="B1668" s="6">
        <v>16.666666666666668</v>
      </c>
      <c r="C1668" t="s">
        <v>37</v>
      </c>
      <c r="D1668" s="6">
        <v>5.666666666666667</v>
      </c>
      <c r="E1668">
        <v>816</v>
      </c>
    </row>
    <row r="1669" spans="1:5" x14ac:dyDescent="0.2">
      <c r="A1669" t="s">
        <v>3</v>
      </c>
      <c r="B1669" s="6">
        <v>16.666666666666668</v>
      </c>
      <c r="C1669" t="s">
        <v>37</v>
      </c>
      <c r="D1669" s="6">
        <v>5.708333333333333</v>
      </c>
      <c r="E1669">
        <v>822</v>
      </c>
    </row>
    <row r="1670" spans="1:5" x14ac:dyDescent="0.2">
      <c r="A1670" t="s">
        <v>3</v>
      </c>
      <c r="B1670" s="6">
        <v>16.666666666666668</v>
      </c>
      <c r="C1670" t="s">
        <v>37</v>
      </c>
      <c r="D1670" s="6">
        <v>5.75</v>
      </c>
      <c r="E1670">
        <v>828</v>
      </c>
    </row>
    <row r="1671" spans="1:5" x14ac:dyDescent="0.2">
      <c r="A1671" t="s">
        <v>3</v>
      </c>
      <c r="B1671" s="6">
        <v>16.666666666666668</v>
      </c>
      <c r="C1671" t="s">
        <v>37</v>
      </c>
      <c r="D1671" s="6">
        <v>5.791666666666667</v>
      </c>
      <c r="E1671">
        <v>834</v>
      </c>
    </row>
    <row r="1672" spans="1:5" x14ac:dyDescent="0.2">
      <c r="A1672" t="s">
        <v>3</v>
      </c>
      <c r="B1672" s="6">
        <v>16.666666666666668</v>
      </c>
      <c r="C1672" t="s">
        <v>37</v>
      </c>
      <c r="D1672" s="6">
        <v>5.833333333333333</v>
      </c>
      <c r="E1672">
        <v>840</v>
      </c>
    </row>
    <row r="1673" spans="1:5" x14ac:dyDescent="0.2">
      <c r="A1673" t="s">
        <v>3</v>
      </c>
      <c r="B1673" s="6">
        <v>16.666666666666668</v>
      </c>
      <c r="C1673" t="s">
        <v>37</v>
      </c>
      <c r="D1673" s="6">
        <v>5.875</v>
      </c>
      <c r="E1673">
        <v>846</v>
      </c>
    </row>
    <row r="1674" spans="1:5" x14ac:dyDescent="0.2">
      <c r="A1674" t="s">
        <v>3</v>
      </c>
      <c r="B1674" s="6">
        <v>16.666666666666668</v>
      </c>
      <c r="C1674" t="s">
        <v>37</v>
      </c>
      <c r="D1674" s="6">
        <v>5.916666666666667</v>
      </c>
      <c r="E1674">
        <v>852</v>
      </c>
    </row>
    <row r="1675" spans="1:5" x14ac:dyDescent="0.2">
      <c r="A1675" t="s">
        <v>3</v>
      </c>
      <c r="B1675" s="6">
        <v>16.666666666666668</v>
      </c>
      <c r="C1675" t="s">
        <v>37</v>
      </c>
      <c r="D1675" s="5">
        <v>5.958333333333333</v>
      </c>
      <c r="E1675">
        <v>858</v>
      </c>
    </row>
    <row r="1676" spans="1:5" x14ac:dyDescent="0.2">
      <c r="A1676" t="s">
        <v>3</v>
      </c>
      <c r="B1676" s="6">
        <v>16.666666666666668</v>
      </c>
      <c r="C1676" t="s">
        <v>37</v>
      </c>
      <c r="D1676" s="5">
        <v>6</v>
      </c>
      <c r="E1676">
        <v>864</v>
      </c>
    </row>
    <row r="1677" spans="1:5" x14ac:dyDescent="0.2">
      <c r="A1677" t="s">
        <v>3</v>
      </c>
      <c r="B1677" s="6">
        <v>16.666666666666668</v>
      </c>
      <c r="C1677" t="s">
        <v>37</v>
      </c>
      <c r="D1677" s="5">
        <v>6.041666666666667</v>
      </c>
      <c r="E1677">
        <v>865.5</v>
      </c>
    </row>
    <row r="1678" spans="1:5" x14ac:dyDescent="0.2">
      <c r="A1678" t="s">
        <v>3</v>
      </c>
      <c r="B1678" s="6">
        <v>16.666666666666668</v>
      </c>
      <c r="C1678" t="s">
        <v>37</v>
      </c>
      <c r="D1678" s="5">
        <v>6.083333333333333</v>
      </c>
      <c r="E1678">
        <v>866.06299999999999</v>
      </c>
    </row>
    <row r="1679" spans="1:5" x14ac:dyDescent="0.2">
      <c r="A1679" t="s">
        <v>3</v>
      </c>
      <c r="B1679" s="6">
        <v>16.666666666666668</v>
      </c>
      <c r="C1679" t="s">
        <v>37</v>
      </c>
      <c r="D1679" s="5">
        <v>6.125</v>
      </c>
      <c r="E1679">
        <v>866.30899999999997</v>
      </c>
    </row>
    <row r="1680" spans="1:5" x14ac:dyDescent="0.2">
      <c r="A1680" t="s">
        <v>3</v>
      </c>
      <c r="B1680" s="6">
        <v>16.666666666666668</v>
      </c>
      <c r="C1680" t="s">
        <v>37</v>
      </c>
      <c r="D1680" s="5">
        <v>6.166666666666667</v>
      </c>
      <c r="E1680">
        <v>866.42399999999998</v>
      </c>
    </row>
    <row r="1681" spans="1:5" x14ac:dyDescent="0.2">
      <c r="A1681" t="s">
        <v>3</v>
      </c>
      <c r="B1681" s="6">
        <v>16.666666666666668</v>
      </c>
      <c r="C1681" t="s">
        <v>37</v>
      </c>
      <c r="D1681" s="5">
        <v>6.208333333333333</v>
      </c>
      <c r="E1681">
        <v>866.53599999999994</v>
      </c>
    </row>
    <row r="1682" spans="1:5" x14ac:dyDescent="0.2">
      <c r="A1682" t="s">
        <v>3</v>
      </c>
      <c r="B1682" s="6">
        <v>16.666666666666668</v>
      </c>
      <c r="C1682" t="s">
        <v>37</v>
      </c>
      <c r="D1682" s="5">
        <v>6.25</v>
      </c>
      <c r="E1682">
        <v>866.56299999999999</v>
      </c>
    </row>
    <row r="1683" spans="1:5" x14ac:dyDescent="0.2">
      <c r="A1683" t="s">
        <v>3</v>
      </c>
      <c r="B1683" s="6">
        <v>16.666666666666668</v>
      </c>
      <c r="C1683" t="s">
        <v>37</v>
      </c>
      <c r="D1683" s="5">
        <v>6.291666666666667</v>
      </c>
      <c r="E1683">
        <v>866.57600000000002</v>
      </c>
    </row>
    <row r="1684" spans="1:5" x14ac:dyDescent="0.2">
      <c r="A1684" t="s">
        <v>3</v>
      </c>
      <c r="B1684" s="6">
        <v>16.666666666666668</v>
      </c>
      <c r="C1684" t="s">
        <v>37</v>
      </c>
      <c r="D1684" s="5">
        <v>6.333333333333333</v>
      </c>
      <c r="E1684">
        <v>866.60299999999995</v>
      </c>
    </row>
    <row r="1685" spans="1:5" x14ac:dyDescent="0.2">
      <c r="A1685" t="s">
        <v>3</v>
      </c>
      <c r="B1685" s="6">
        <v>16.666666666666668</v>
      </c>
      <c r="C1685" t="s">
        <v>37</v>
      </c>
      <c r="D1685" s="5">
        <v>6.375</v>
      </c>
      <c r="E1685">
        <v>866.61300000000006</v>
      </c>
    </row>
    <row r="1686" spans="1:5" x14ac:dyDescent="0.2">
      <c r="A1686" t="s">
        <v>3</v>
      </c>
      <c r="B1686" s="6">
        <v>18.25</v>
      </c>
      <c r="C1686" t="s">
        <v>37</v>
      </c>
      <c r="D1686" s="5">
        <v>4.1666666666666664E-2</v>
      </c>
      <c r="E1686">
        <v>6</v>
      </c>
    </row>
    <row r="1687" spans="1:5" x14ac:dyDescent="0.2">
      <c r="A1687" t="s">
        <v>3</v>
      </c>
      <c r="B1687" s="6">
        <v>18.25</v>
      </c>
      <c r="C1687" t="s">
        <v>37</v>
      </c>
      <c r="D1687" s="5">
        <v>8.3333333333333329E-2</v>
      </c>
      <c r="E1687">
        <v>12</v>
      </c>
    </row>
    <row r="1688" spans="1:5" x14ac:dyDescent="0.2">
      <c r="A1688" t="s">
        <v>3</v>
      </c>
      <c r="B1688" s="6">
        <v>18.25</v>
      </c>
      <c r="C1688" t="s">
        <v>37</v>
      </c>
      <c r="D1688" s="5">
        <v>0.125</v>
      </c>
      <c r="E1688">
        <v>18</v>
      </c>
    </row>
    <row r="1689" spans="1:5" x14ac:dyDescent="0.2">
      <c r="A1689" t="s">
        <v>3</v>
      </c>
      <c r="B1689" s="6">
        <v>18.25</v>
      </c>
      <c r="C1689" t="s">
        <v>37</v>
      </c>
      <c r="D1689" s="5">
        <v>0.16666666666666666</v>
      </c>
      <c r="E1689">
        <v>24</v>
      </c>
    </row>
    <row r="1690" spans="1:5" x14ac:dyDescent="0.2">
      <c r="A1690" t="s">
        <v>3</v>
      </c>
      <c r="B1690" s="6">
        <v>18.25</v>
      </c>
      <c r="C1690" t="s">
        <v>37</v>
      </c>
      <c r="D1690" s="5">
        <v>0.20833333333333334</v>
      </c>
      <c r="E1690">
        <v>30</v>
      </c>
    </row>
    <row r="1691" spans="1:5" x14ac:dyDescent="0.2">
      <c r="A1691" t="s">
        <v>3</v>
      </c>
      <c r="B1691" s="6">
        <v>18.25</v>
      </c>
      <c r="C1691" t="s">
        <v>37</v>
      </c>
      <c r="D1691" s="5">
        <v>0.25</v>
      </c>
      <c r="E1691">
        <v>36</v>
      </c>
    </row>
    <row r="1692" spans="1:5" x14ac:dyDescent="0.2">
      <c r="A1692" t="s">
        <v>3</v>
      </c>
      <c r="B1692" s="6">
        <v>18.25</v>
      </c>
      <c r="C1692" t="s">
        <v>37</v>
      </c>
      <c r="D1692" s="5">
        <v>0.29166666666666669</v>
      </c>
      <c r="E1692">
        <v>42</v>
      </c>
    </row>
    <row r="1693" spans="1:5" x14ac:dyDescent="0.2">
      <c r="A1693" t="s">
        <v>3</v>
      </c>
      <c r="B1693" s="6">
        <v>18.25</v>
      </c>
      <c r="C1693" t="s">
        <v>37</v>
      </c>
      <c r="D1693" s="5">
        <v>0.33333333333333331</v>
      </c>
      <c r="E1693">
        <v>48</v>
      </c>
    </row>
    <row r="1694" spans="1:5" x14ac:dyDescent="0.2">
      <c r="A1694" t="s">
        <v>3</v>
      </c>
      <c r="B1694" s="6">
        <v>18.25</v>
      </c>
      <c r="C1694" t="s">
        <v>37</v>
      </c>
      <c r="D1694" s="5">
        <v>0.375</v>
      </c>
      <c r="E1694">
        <v>54</v>
      </c>
    </row>
    <row r="1695" spans="1:5" x14ac:dyDescent="0.2">
      <c r="A1695" t="s">
        <v>3</v>
      </c>
      <c r="B1695" s="6">
        <v>18.25</v>
      </c>
      <c r="C1695" t="s">
        <v>37</v>
      </c>
      <c r="D1695" s="5">
        <v>0.41666666666666669</v>
      </c>
      <c r="E1695">
        <v>60</v>
      </c>
    </row>
    <row r="1696" spans="1:5" x14ac:dyDescent="0.2">
      <c r="A1696" t="s">
        <v>3</v>
      </c>
      <c r="B1696" s="6">
        <v>18.25</v>
      </c>
      <c r="C1696" t="s">
        <v>37</v>
      </c>
      <c r="D1696" s="5">
        <v>0.45833333333333331</v>
      </c>
      <c r="E1696">
        <v>66</v>
      </c>
    </row>
    <row r="1697" spans="1:5" x14ac:dyDescent="0.2">
      <c r="A1697" t="s">
        <v>3</v>
      </c>
      <c r="B1697" s="6">
        <v>18.25</v>
      </c>
      <c r="C1697" t="s">
        <v>37</v>
      </c>
      <c r="D1697" s="5">
        <v>0.5</v>
      </c>
      <c r="E1697">
        <v>72</v>
      </c>
    </row>
    <row r="1698" spans="1:5" x14ac:dyDescent="0.2">
      <c r="A1698" t="s">
        <v>3</v>
      </c>
      <c r="B1698" s="6">
        <v>18.25</v>
      </c>
      <c r="C1698" t="s">
        <v>37</v>
      </c>
      <c r="D1698" s="6">
        <v>0.54166666666666663</v>
      </c>
      <c r="E1698">
        <v>78</v>
      </c>
    </row>
    <row r="1699" spans="1:5" x14ac:dyDescent="0.2">
      <c r="A1699" t="s">
        <v>3</v>
      </c>
      <c r="B1699" s="6">
        <v>18.25</v>
      </c>
      <c r="C1699" t="s">
        <v>37</v>
      </c>
      <c r="D1699" s="6">
        <v>0.58333333333333337</v>
      </c>
      <c r="E1699">
        <v>84</v>
      </c>
    </row>
    <row r="1700" spans="1:5" x14ac:dyDescent="0.2">
      <c r="A1700" t="s">
        <v>3</v>
      </c>
      <c r="B1700" s="6">
        <v>18.25</v>
      </c>
      <c r="C1700" t="s">
        <v>37</v>
      </c>
      <c r="D1700" s="6">
        <v>0.625</v>
      </c>
      <c r="E1700">
        <v>90</v>
      </c>
    </row>
    <row r="1701" spans="1:5" x14ac:dyDescent="0.2">
      <c r="A1701" t="s">
        <v>3</v>
      </c>
      <c r="B1701" s="6">
        <v>18.25</v>
      </c>
      <c r="C1701" t="s">
        <v>37</v>
      </c>
      <c r="D1701" s="6">
        <v>0.66666666666666663</v>
      </c>
      <c r="E1701">
        <v>96</v>
      </c>
    </row>
    <row r="1702" spans="1:5" x14ac:dyDescent="0.2">
      <c r="A1702" t="s">
        <v>3</v>
      </c>
      <c r="B1702" s="6">
        <v>18.25</v>
      </c>
      <c r="C1702" t="s">
        <v>37</v>
      </c>
      <c r="D1702" s="6">
        <v>0.70833333333333337</v>
      </c>
      <c r="E1702">
        <v>102</v>
      </c>
    </row>
    <row r="1703" spans="1:5" x14ac:dyDescent="0.2">
      <c r="A1703" t="s">
        <v>3</v>
      </c>
      <c r="B1703" s="6">
        <v>18.25</v>
      </c>
      <c r="C1703" t="s">
        <v>37</v>
      </c>
      <c r="D1703" s="6">
        <v>0.75</v>
      </c>
      <c r="E1703">
        <v>108</v>
      </c>
    </row>
    <row r="1704" spans="1:5" x14ac:dyDescent="0.2">
      <c r="A1704" t="s">
        <v>3</v>
      </c>
      <c r="B1704" s="6">
        <v>18.25</v>
      </c>
      <c r="C1704" t="s">
        <v>37</v>
      </c>
      <c r="D1704" s="6">
        <v>0.79166666666666663</v>
      </c>
      <c r="E1704">
        <v>114</v>
      </c>
    </row>
    <row r="1705" spans="1:5" x14ac:dyDescent="0.2">
      <c r="A1705" t="s">
        <v>3</v>
      </c>
      <c r="B1705" s="6">
        <v>18.25</v>
      </c>
      <c r="C1705" t="s">
        <v>37</v>
      </c>
      <c r="D1705" s="6">
        <v>0.83333333333333337</v>
      </c>
      <c r="E1705">
        <v>120</v>
      </c>
    </row>
    <row r="1706" spans="1:5" x14ac:dyDescent="0.2">
      <c r="A1706" t="s">
        <v>3</v>
      </c>
      <c r="B1706" s="6">
        <v>18.25</v>
      </c>
      <c r="C1706" t="s">
        <v>37</v>
      </c>
      <c r="D1706" s="6">
        <v>0.875</v>
      </c>
      <c r="E1706">
        <v>126</v>
      </c>
    </row>
    <row r="1707" spans="1:5" x14ac:dyDescent="0.2">
      <c r="A1707" t="s">
        <v>3</v>
      </c>
      <c r="B1707" s="6">
        <v>18.25</v>
      </c>
      <c r="C1707" t="s">
        <v>37</v>
      </c>
      <c r="D1707" s="6">
        <v>0.91666666666666663</v>
      </c>
      <c r="E1707">
        <v>132</v>
      </c>
    </row>
    <row r="1708" spans="1:5" x14ac:dyDescent="0.2">
      <c r="A1708" t="s">
        <v>3</v>
      </c>
      <c r="B1708" s="6">
        <v>18.25</v>
      </c>
      <c r="C1708" t="s">
        <v>37</v>
      </c>
      <c r="D1708" s="6">
        <v>0.95833333333333337</v>
      </c>
      <c r="E1708">
        <v>138</v>
      </c>
    </row>
    <row r="1709" spans="1:5" x14ac:dyDescent="0.2">
      <c r="A1709" t="s">
        <v>3</v>
      </c>
      <c r="B1709" s="6">
        <v>18.25</v>
      </c>
      <c r="C1709" t="s">
        <v>37</v>
      </c>
      <c r="D1709" s="6">
        <v>1</v>
      </c>
      <c r="E1709">
        <v>144</v>
      </c>
    </row>
    <row r="1710" spans="1:5" x14ac:dyDescent="0.2">
      <c r="A1710" t="s">
        <v>3</v>
      </c>
      <c r="B1710" s="6">
        <v>18.25</v>
      </c>
      <c r="C1710" t="s">
        <v>37</v>
      </c>
      <c r="D1710" s="6">
        <v>1.0416666666666667</v>
      </c>
      <c r="E1710">
        <v>150</v>
      </c>
    </row>
    <row r="1711" spans="1:5" x14ac:dyDescent="0.2">
      <c r="A1711" t="s">
        <v>3</v>
      </c>
      <c r="B1711" s="6">
        <v>18.25</v>
      </c>
      <c r="C1711" t="s">
        <v>37</v>
      </c>
      <c r="D1711" s="6">
        <v>1.0833333333333333</v>
      </c>
      <c r="E1711">
        <v>156</v>
      </c>
    </row>
    <row r="1712" spans="1:5" x14ac:dyDescent="0.2">
      <c r="A1712" t="s">
        <v>3</v>
      </c>
      <c r="B1712" s="6">
        <v>18.25</v>
      </c>
      <c r="C1712" t="s">
        <v>37</v>
      </c>
      <c r="D1712" s="6">
        <v>1.125</v>
      </c>
      <c r="E1712">
        <v>162</v>
      </c>
    </row>
    <row r="1713" spans="1:5" x14ac:dyDescent="0.2">
      <c r="A1713" t="s">
        <v>3</v>
      </c>
      <c r="B1713" s="6">
        <v>18.25</v>
      </c>
      <c r="C1713" t="s">
        <v>37</v>
      </c>
      <c r="D1713" s="6">
        <v>1.1666666666666667</v>
      </c>
      <c r="E1713">
        <v>168</v>
      </c>
    </row>
    <row r="1714" spans="1:5" x14ac:dyDescent="0.2">
      <c r="A1714" t="s">
        <v>3</v>
      </c>
      <c r="B1714" s="6">
        <v>18.25</v>
      </c>
      <c r="C1714" t="s">
        <v>37</v>
      </c>
      <c r="D1714" s="6">
        <v>1.2083333333333333</v>
      </c>
      <c r="E1714">
        <v>174</v>
      </c>
    </row>
    <row r="1715" spans="1:5" x14ac:dyDescent="0.2">
      <c r="A1715" t="s">
        <v>3</v>
      </c>
      <c r="B1715" s="6">
        <v>18.25</v>
      </c>
      <c r="C1715" t="s">
        <v>37</v>
      </c>
      <c r="D1715" s="6">
        <v>1.25</v>
      </c>
      <c r="E1715">
        <v>180</v>
      </c>
    </row>
    <row r="1716" spans="1:5" x14ac:dyDescent="0.2">
      <c r="A1716" t="s">
        <v>3</v>
      </c>
      <c r="B1716" s="6">
        <v>18.25</v>
      </c>
      <c r="C1716" t="s">
        <v>37</v>
      </c>
      <c r="D1716" s="6">
        <v>1.2916666666666667</v>
      </c>
      <c r="E1716">
        <v>186</v>
      </c>
    </row>
    <row r="1717" spans="1:5" x14ac:dyDescent="0.2">
      <c r="A1717" t="s">
        <v>3</v>
      </c>
      <c r="B1717" s="6">
        <v>18.25</v>
      </c>
      <c r="C1717" t="s">
        <v>37</v>
      </c>
      <c r="D1717" s="6">
        <v>1.3333333333333333</v>
      </c>
      <c r="E1717">
        <v>192</v>
      </c>
    </row>
    <row r="1718" spans="1:5" x14ac:dyDescent="0.2">
      <c r="A1718" t="s">
        <v>3</v>
      </c>
      <c r="B1718" s="6">
        <v>18.25</v>
      </c>
      <c r="C1718" t="s">
        <v>37</v>
      </c>
      <c r="D1718" s="6">
        <v>1.375</v>
      </c>
      <c r="E1718">
        <v>198</v>
      </c>
    </row>
    <row r="1719" spans="1:5" x14ac:dyDescent="0.2">
      <c r="A1719" t="s">
        <v>3</v>
      </c>
      <c r="B1719" s="6">
        <v>18.25</v>
      </c>
      <c r="C1719" t="s">
        <v>37</v>
      </c>
      <c r="D1719" s="6">
        <v>1.4166666666666667</v>
      </c>
      <c r="E1719">
        <v>204</v>
      </c>
    </row>
    <row r="1720" spans="1:5" x14ac:dyDescent="0.2">
      <c r="A1720" t="s">
        <v>3</v>
      </c>
      <c r="B1720" s="6">
        <v>18.25</v>
      </c>
      <c r="C1720" t="s">
        <v>37</v>
      </c>
      <c r="D1720" s="6">
        <v>1.4583333333333333</v>
      </c>
      <c r="E1720">
        <v>210</v>
      </c>
    </row>
    <row r="1721" spans="1:5" x14ac:dyDescent="0.2">
      <c r="A1721" t="s">
        <v>3</v>
      </c>
      <c r="B1721" s="6">
        <v>18.25</v>
      </c>
      <c r="C1721" t="s">
        <v>37</v>
      </c>
      <c r="D1721" s="6">
        <v>1.5</v>
      </c>
      <c r="E1721">
        <v>216</v>
      </c>
    </row>
    <row r="1722" spans="1:5" x14ac:dyDescent="0.2">
      <c r="A1722" t="s">
        <v>3</v>
      </c>
      <c r="B1722" s="6">
        <v>18.25</v>
      </c>
      <c r="C1722" t="s">
        <v>37</v>
      </c>
      <c r="D1722" s="6">
        <v>1.5416666666666667</v>
      </c>
      <c r="E1722">
        <v>222</v>
      </c>
    </row>
    <row r="1723" spans="1:5" x14ac:dyDescent="0.2">
      <c r="A1723" t="s">
        <v>3</v>
      </c>
      <c r="B1723" s="6">
        <v>18.25</v>
      </c>
      <c r="C1723" t="s">
        <v>37</v>
      </c>
      <c r="D1723" s="6">
        <v>1.5833333333333333</v>
      </c>
      <c r="E1723">
        <v>228</v>
      </c>
    </row>
    <row r="1724" spans="1:5" x14ac:dyDescent="0.2">
      <c r="A1724" t="s">
        <v>3</v>
      </c>
      <c r="B1724" s="6">
        <v>18.25</v>
      </c>
      <c r="C1724" t="s">
        <v>37</v>
      </c>
      <c r="D1724" s="6">
        <v>1.625</v>
      </c>
      <c r="E1724">
        <v>234</v>
      </c>
    </row>
    <row r="1725" spans="1:5" x14ac:dyDescent="0.2">
      <c r="A1725" t="s">
        <v>3</v>
      </c>
      <c r="B1725" s="6">
        <v>18.25</v>
      </c>
      <c r="C1725" t="s">
        <v>37</v>
      </c>
      <c r="D1725" s="6">
        <v>1.6666666666666667</v>
      </c>
      <c r="E1725">
        <v>240</v>
      </c>
    </row>
    <row r="1726" spans="1:5" x14ac:dyDescent="0.2">
      <c r="A1726" t="s">
        <v>3</v>
      </c>
      <c r="B1726" s="6">
        <v>18.25</v>
      </c>
      <c r="C1726" t="s">
        <v>37</v>
      </c>
      <c r="D1726" s="6">
        <v>1.7083333333333333</v>
      </c>
      <c r="E1726">
        <v>246</v>
      </c>
    </row>
    <row r="1727" spans="1:5" x14ac:dyDescent="0.2">
      <c r="A1727" t="s">
        <v>3</v>
      </c>
      <c r="B1727" s="6">
        <v>18.25</v>
      </c>
      <c r="C1727" t="s">
        <v>37</v>
      </c>
      <c r="D1727" s="6">
        <v>1.75</v>
      </c>
      <c r="E1727">
        <v>252</v>
      </c>
    </row>
    <row r="1728" spans="1:5" x14ac:dyDescent="0.2">
      <c r="A1728" t="s">
        <v>3</v>
      </c>
      <c r="B1728" s="6">
        <v>18.25</v>
      </c>
      <c r="C1728" t="s">
        <v>37</v>
      </c>
      <c r="D1728" s="6">
        <v>1.7916666666666667</v>
      </c>
      <c r="E1728">
        <v>258</v>
      </c>
    </row>
    <row r="1729" spans="1:5" x14ac:dyDescent="0.2">
      <c r="A1729" t="s">
        <v>3</v>
      </c>
      <c r="B1729" s="6">
        <v>18.25</v>
      </c>
      <c r="C1729" t="s">
        <v>37</v>
      </c>
      <c r="D1729" s="6">
        <v>1.8333333333333333</v>
      </c>
      <c r="E1729">
        <v>264</v>
      </c>
    </row>
    <row r="1730" spans="1:5" x14ac:dyDescent="0.2">
      <c r="A1730" t="s">
        <v>3</v>
      </c>
      <c r="B1730" s="6">
        <v>18.25</v>
      </c>
      <c r="C1730" t="s">
        <v>37</v>
      </c>
      <c r="D1730" s="6">
        <v>1.875</v>
      </c>
      <c r="E1730">
        <v>270</v>
      </c>
    </row>
    <row r="1731" spans="1:5" x14ac:dyDescent="0.2">
      <c r="A1731" t="s">
        <v>3</v>
      </c>
      <c r="B1731" s="6">
        <v>18.25</v>
      </c>
      <c r="C1731" t="s">
        <v>37</v>
      </c>
      <c r="D1731" s="6">
        <v>1.9166666666666667</v>
      </c>
      <c r="E1731">
        <v>276</v>
      </c>
    </row>
    <row r="1732" spans="1:5" x14ac:dyDescent="0.2">
      <c r="A1732" t="s">
        <v>3</v>
      </c>
      <c r="B1732" s="6">
        <v>18.25</v>
      </c>
      <c r="C1732" t="s">
        <v>37</v>
      </c>
      <c r="D1732" s="6">
        <v>1.9583333333333333</v>
      </c>
      <c r="E1732">
        <v>282</v>
      </c>
    </row>
    <row r="1733" spans="1:5" x14ac:dyDescent="0.2">
      <c r="A1733" t="s">
        <v>3</v>
      </c>
      <c r="B1733" s="6">
        <v>18.25</v>
      </c>
      <c r="C1733" t="s">
        <v>37</v>
      </c>
      <c r="D1733" s="6">
        <v>2</v>
      </c>
      <c r="E1733">
        <v>288</v>
      </c>
    </row>
    <row r="1734" spans="1:5" x14ac:dyDescent="0.2">
      <c r="A1734" t="s">
        <v>3</v>
      </c>
      <c r="B1734" s="6">
        <v>18.25</v>
      </c>
      <c r="C1734" t="s">
        <v>37</v>
      </c>
      <c r="D1734" s="6">
        <v>2.0416666666666665</v>
      </c>
      <c r="E1734">
        <v>294</v>
      </c>
    </row>
    <row r="1735" spans="1:5" x14ac:dyDescent="0.2">
      <c r="A1735" t="s">
        <v>3</v>
      </c>
      <c r="B1735" s="6">
        <v>18.25</v>
      </c>
      <c r="C1735" t="s">
        <v>37</v>
      </c>
      <c r="D1735" s="6">
        <v>2.0833333333333335</v>
      </c>
      <c r="E1735">
        <v>300</v>
      </c>
    </row>
    <row r="1736" spans="1:5" x14ac:dyDescent="0.2">
      <c r="A1736" t="s">
        <v>3</v>
      </c>
      <c r="B1736" s="6">
        <v>18.25</v>
      </c>
      <c r="C1736" t="s">
        <v>37</v>
      </c>
      <c r="D1736" s="6">
        <v>2.125</v>
      </c>
      <c r="E1736">
        <v>306</v>
      </c>
    </row>
    <row r="1737" spans="1:5" x14ac:dyDescent="0.2">
      <c r="A1737" t="s">
        <v>3</v>
      </c>
      <c r="B1737" s="6">
        <v>18.25</v>
      </c>
      <c r="C1737" t="s">
        <v>37</v>
      </c>
      <c r="D1737" s="6">
        <v>2.1666666666666665</v>
      </c>
      <c r="E1737">
        <v>312</v>
      </c>
    </row>
    <row r="1738" spans="1:5" x14ac:dyDescent="0.2">
      <c r="A1738" t="s">
        <v>3</v>
      </c>
      <c r="B1738" s="6">
        <v>18.25</v>
      </c>
      <c r="C1738" t="s">
        <v>37</v>
      </c>
      <c r="D1738" s="6">
        <v>2.2083333333333335</v>
      </c>
      <c r="E1738">
        <v>318</v>
      </c>
    </row>
    <row r="1739" spans="1:5" x14ac:dyDescent="0.2">
      <c r="A1739" t="s">
        <v>3</v>
      </c>
      <c r="B1739" s="6">
        <v>18.25</v>
      </c>
      <c r="C1739" t="s">
        <v>37</v>
      </c>
      <c r="D1739" s="6">
        <v>2.25</v>
      </c>
      <c r="E1739">
        <v>324</v>
      </c>
    </row>
    <row r="1740" spans="1:5" x14ac:dyDescent="0.2">
      <c r="A1740" t="s">
        <v>3</v>
      </c>
      <c r="B1740" s="6">
        <v>18.25</v>
      </c>
      <c r="C1740" t="s">
        <v>37</v>
      </c>
      <c r="D1740" s="6">
        <v>2.2916666666666665</v>
      </c>
      <c r="E1740">
        <v>330</v>
      </c>
    </row>
    <row r="1741" spans="1:5" x14ac:dyDescent="0.2">
      <c r="A1741" t="s">
        <v>3</v>
      </c>
      <c r="B1741" s="6">
        <v>18.25</v>
      </c>
      <c r="C1741" t="s">
        <v>37</v>
      </c>
      <c r="D1741" s="6">
        <v>2.3333333333333335</v>
      </c>
      <c r="E1741">
        <v>336</v>
      </c>
    </row>
    <row r="1742" spans="1:5" x14ac:dyDescent="0.2">
      <c r="A1742" t="s">
        <v>3</v>
      </c>
      <c r="B1742" s="6">
        <v>18.25</v>
      </c>
      <c r="C1742" t="s">
        <v>37</v>
      </c>
      <c r="D1742" s="6">
        <v>2.375</v>
      </c>
      <c r="E1742">
        <v>342</v>
      </c>
    </row>
    <row r="1743" spans="1:5" x14ac:dyDescent="0.2">
      <c r="A1743" t="s">
        <v>3</v>
      </c>
      <c r="B1743" s="6">
        <v>18.25</v>
      </c>
      <c r="C1743" t="s">
        <v>37</v>
      </c>
      <c r="D1743" s="6">
        <v>2.4166666666666665</v>
      </c>
      <c r="E1743">
        <v>348</v>
      </c>
    </row>
    <row r="1744" spans="1:5" x14ac:dyDescent="0.2">
      <c r="A1744" t="s">
        <v>3</v>
      </c>
      <c r="B1744" s="6">
        <v>18.25</v>
      </c>
      <c r="C1744" t="s">
        <v>37</v>
      </c>
      <c r="D1744" s="6">
        <v>2.4583333333333335</v>
      </c>
      <c r="E1744">
        <v>354</v>
      </c>
    </row>
    <row r="1745" spans="1:5" x14ac:dyDescent="0.2">
      <c r="A1745" t="s">
        <v>3</v>
      </c>
      <c r="B1745" s="6">
        <v>18.25</v>
      </c>
      <c r="C1745" t="s">
        <v>37</v>
      </c>
      <c r="D1745" s="6">
        <v>2.5</v>
      </c>
      <c r="E1745">
        <v>360</v>
      </c>
    </row>
    <row r="1746" spans="1:5" x14ac:dyDescent="0.2">
      <c r="A1746" t="s">
        <v>3</v>
      </c>
      <c r="B1746" s="6">
        <v>18.25</v>
      </c>
      <c r="C1746" t="s">
        <v>37</v>
      </c>
      <c r="D1746" s="6">
        <v>2.5416666666666665</v>
      </c>
      <c r="E1746">
        <v>366</v>
      </c>
    </row>
    <row r="1747" spans="1:5" x14ac:dyDescent="0.2">
      <c r="A1747" t="s">
        <v>3</v>
      </c>
      <c r="B1747" s="6">
        <v>18.25</v>
      </c>
      <c r="C1747" t="s">
        <v>37</v>
      </c>
      <c r="D1747" s="6">
        <v>2.5833333333333335</v>
      </c>
      <c r="E1747">
        <v>372</v>
      </c>
    </row>
    <row r="1748" spans="1:5" x14ac:dyDescent="0.2">
      <c r="A1748" t="s">
        <v>3</v>
      </c>
      <c r="B1748" s="6">
        <v>18.25</v>
      </c>
      <c r="C1748" t="s">
        <v>37</v>
      </c>
      <c r="D1748" s="6">
        <v>2.625</v>
      </c>
      <c r="E1748">
        <v>378</v>
      </c>
    </row>
    <row r="1749" spans="1:5" x14ac:dyDescent="0.2">
      <c r="A1749" t="s">
        <v>3</v>
      </c>
      <c r="B1749" s="6">
        <v>18.25</v>
      </c>
      <c r="C1749" t="s">
        <v>37</v>
      </c>
      <c r="D1749" s="6">
        <v>2.6666666666666665</v>
      </c>
      <c r="E1749">
        <v>384</v>
      </c>
    </row>
    <row r="1750" spans="1:5" x14ac:dyDescent="0.2">
      <c r="A1750" t="s">
        <v>3</v>
      </c>
      <c r="B1750" s="6">
        <v>18.25</v>
      </c>
      <c r="C1750" t="s">
        <v>37</v>
      </c>
      <c r="D1750" s="6">
        <v>2.7083333333333335</v>
      </c>
      <c r="E1750">
        <v>390</v>
      </c>
    </row>
    <row r="1751" spans="1:5" x14ac:dyDescent="0.2">
      <c r="A1751" t="s">
        <v>3</v>
      </c>
      <c r="B1751" s="6">
        <v>18.25</v>
      </c>
      <c r="C1751" t="s">
        <v>37</v>
      </c>
      <c r="D1751" s="6">
        <v>2.75</v>
      </c>
      <c r="E1751">
        <v>396</v>
      </c>
    </row>
    <row r="1752" spans="1:5" x14ac:dyDescent="0.2">
      <c r="A1752" t="s">
        <v>3</v>
      </c>
      <c r="B1752" s="6">
        <v>18.25</v>
      </c>
      <c r="C1752" t="s">
        <v>37</v>
      </c>
      <c r="D1752" s="6">
        <v>2.7916666666666665</v>
      </c>
      <c r="E1752">
        <v>402</v>
      </c>
    </row>
    <row r="1753" spans="1:5" x14ac:dyDescent="0.2">
      <c r="A1753" t="s">
        <v>3</v>
      </c>
      <c r="B1753" s="6">
        <v>18.25</v>
      </c>
      <c r="C1753" t="s">
        <v>37</v>
      </c>
      <c r="D1753" s="6">
        <v>2.8333333333333335</v>
      </c>
      <c r="E1753">
        <v>408</v>
      </c>
    </row>
    <row r="1754" spans="1:5" x14ac:dyDescent="0.2">
      <c r="A1754" t="s">
        <v>3</v>
      </c>
      <c r="B1754" s="6">
        <v>18.25</v>
      </c>
      <c r="C1754" t="s">
        <v>37</v>
      </c>
      <c r="D1754" s="6">
        <v>2.875</v>
      </c>
      <c r="E1754">
        <v>414</v>
      </c>
    </row>
    <row r="1755" spans="1:5" x14ac:dyDescent="0.2">
      <c r="A1755" t="s">
        <v>3</v>
      </c>
      <c r="B1755" s="6">
        <v>18.25</v>
      </c>
      <c r="C1755" t="s">
        <v>37</v>
      </c>
      <c r="D1755" s="6">
        <v>2.9166666666666665</v>
      </c>
      <c r="E1755">
        <v>420</v>
      </c>
    </row>
    <row r="1756" spans="1:5" x14ac:dyDescent="0.2">
      <c r="A1756" t="s">
        <v>3</v>
      </c>
      <c r="B1756" s="6">
        <v>18.25</v>
      </c>
      <c r="C1756" t="s">
        <v>37</v>
      </c>
      <c r="D1756" s="6">
        <v>2.9583333333333335</v>
      </c>
      <c r="E1756">
        <v>426</v>
      </c>
    </row>
    <row r="1757" spans="1:5" x14ac:dyDescent="0.2">
      <c r="A1757" t="s">
        <v>3</v>
      </c>
      <c r="B1757" s="6">
        <v>18.25</v>
      </c>
      <c r="C1757" t="s">
        <v>37</v>
      </c>
      <c r="D1757" s="6">
        <v>3</v>
      </c>
      <c r="E1757">
        <v>432</v>
      </c>
    </row>
    <row r="1758" spans="1:5" x14ac:dyDescent="0.2">
      <c r="A1758" t="s">
        <v>3</v>
      </c>
      <c r="B1758" s="6">
        <v>18.25</v>
      </c>
      <c r="C1758" t="s">
        <v>37</v>
      </c>
      <c r="D1758" s="6">
        <v>3.0416666666666665</v>
      </c>
      <c r="E1758">
        <v>438</v>
      </c>
    </row>
    <row r="1759" spans="1:5" x14ac:dyDescent="0.2">
      <c r="A1759" t="s">
        <v>3</v>
      </c>
      <c r="B1759" s="6">
        <v>18.25</v>
      </c>
      <c r="C1759" t="s">
        <v>37</v>
      </c>
      <c r="D1759" s="6">
        <v>3.0833333333333335</v>
      </c>
      <c r="E1759">
        <v>444</v>
      </c>
    </row>
    <row r="1760" spans="1:5" x14ac:dyDescent="0.2">
      <c r="A1760" t="s">
        <v>3</v>
      </c>
      <c r="B1760" s="6">
        <v>18.25</v>
      </c>
      <c r="C1760" t="s">
        <v>37</v>
      </c>
      <c r="D1760" s="6">
        <v>3.125</v>
      </c>
      <c r="E1760">
        <v>450</v>
      </c>
    </row>
    <row r="1761" spans="1:5" x14ac:dyDescent="0.2">
      <c r="A1761" t="s">
        <v>3</v>
      </c>
      <c r="B1761" s="6">
        <v>18.25</v>
      </c>
      <c r="C1761" t="s">
        <v>37</v>
      </c>
      <c r="D1761" s="6">
        <v>3.1666666666666665</v>
      </c>
      <c r="E1761">
        <v>456</v>
      </c>
    </row>
    <row r="1762" spans="1:5" x14ac:dyDescent="0.2">
      <c r="A1762" t="s">
        <v>3</v>
      </c>
      <c r="B1762" s="6">
        <v>18.25</v>
      </c>
      <c r="C1762" t="s">
        <v>37</v>
      </c>
      <c r="D1762" s="6">
        <v>3.2083333333333335</v>
      </c>
      <c r="E1762">
        <v>462</v>
      </c>
    </row>
    <row r="1763" spans="1:5" x14ac:dyDescent="0.2">
      <c r="A1763" t="s">
        <v>3</v>
      </c>
      <c r="B1763" s="6">
        <v>18.25</v>
      </c>
      <c r="C1763" t="s">
        <v>37</v>
      </c>
      <c r="D1763" s="6">
        <v>3.25</v>
      </c>
      <c r="E1763">
        <v>468</v>
      </c>
    </row>
    <row r="1764" spans="1:5" x14ac:dyDescent="0.2">
      <c r="A1764" t="s">
        <v>3</v>
      </c>
      <c r="B1764" s="6">
        <v>18.25</v>
      </c>
      <c r="C1764" t="s">
        <v>37</v>
      </c>
      <c r="D1764" s="6">
        <v>3.2916666666666665</v>
      </c>
      <c r="E1764">
        <v>474</v>
      </c>
    </row>
    <row r="1765" spans="1:5" x14ac:dyDescent="0.2">
      <c r="A1765" t="s">
        <v>3</v>
      </c>
      <c r="B1765" s="6">
        <v>18.25</v>
      </c>
      <c r="C1765" t="s">
        <v>37</v>
      </c>
      <c r="D1765" s="6">
        <v>3.3333333333333335</v>
      </c>
      <c r="E1765">
        <v>480</v>
      </c>
    </row>
    <row r="1766" spans="1:5" x14ac:dyDescent="0.2">
      <c r="A1766" t="s">
        <v>3</v>
      </c>
      <c r="B1766" s="6">
        <v>18.25</v>
      </c>
      <c r="C1766" t="s">
        <v>37</v>
      </c>
      <c r="D1766" s="6">
        <v>3.375</v>
      </c>
      <c r="E1766">
        <v>486</v>
      </c>
    </row>
    <row r="1767" spans="1:5" x14ac:dyDescent="0.2">
      <c r="A1767" t="s">
        <v>3</v>
      </c>
      <c r="B1767" s="6">
        <v>18.25</v>
      </c>
      <c r="C1767" t="s">
        <v>37</v>
      </c>
      <c r="D1767" s="6">
        <v>3.4166666666666665</v>
      </c>
      <c r="E1767">
        <v>492</v>
      </c>
    </row>
    <row r="1768" spans="1:5" x14ac:dyDescent="0.2">
      <c r="A1768" t="s">
        <v>3</v>
      </c>
      <c r="B1768" s="6">
        <v>18.25</v>
      </c>
      <c r="C1768" t="s">
        <v>37</v>
      </c>
      <c r="D1768" s="6">
        <v>3.4583333333333335</v>
      </c>
      <c r="E1768">
        <v>498</v>
      </c>
    </row>
    <row r="1769" spans="1:5" x14ac:dyDescent="0.2">
      <c r="A1769" t="s">
        <v>3</v>
      </c>
      <c r="B1769" s="6">
        <v>18.25</v>
      </c>
      <c r="C1769" t="s">
        <v>37</v>
      </c>
      <c r="D1769" s="6">
        <v>3.5</v>
      </c>
      <c r="E1769">
        <v>504</v>
      </c>
    </row>
    <row r="1770" spans="1:5" x14ac:dyDescent="0.2">
      <c r="A1770" t="s">
        <v>3</v>
      </c>
      <c r="B1770" s="6">
        <v>18.25</v>
      </c>
      <c r="C1770" t="s">
        <v>37</v>
      </c>
      <c r="D1770" s="6">
        <v>3.5416666666666665</v>
      </c>
      <c r="E1770">
        <v>510</v>
      </c>
    </row>
    <row r="1771" spans="1:5" x14ac:dyDescent="0.2">
      <c r="A1771" t="s">
        <v>3</v>
      </c>
      <c r="B1771" s="6">
        <v>18.25</v>
      </c>
      <c r="C1771" t="s">
        <v>37</v>
      </c>
      <c r="D1771" s="6">
        <v>3.5833333333333335</v>
      </c>
      <c r="E1771">
        <v>516</v>
      </c>
    </row>
    <row r="1772" spans="1:5" x14ac:dyDescent="0.2">
      <c r="A1772" t="s">
        <v>3</v>
      </c>
      <c r="B1772" s="6">
        <v>18.25</v>
      </c>
      <c r="C1772" t="s">
        <v>37</v>
      </c>
      <c r="D1772" s="6">
        <v>3.625</v>
      </c>
      <c r="E1772">
        <v>522</v>
      </c>
    </row>
    <row r="1773" spans="1:5" x14ac:dyDescent="0.2">
      <c r="A1773" t="s">
        <v>3</v>
      </c>
      <c r="B1773" s="6">
        <v>18.25</v>
      </c>
      <c r="C1773" t="s">
        <v>37</v>
      </c>
      <c r="D1773" s="6">
        <v>3.6666666666666665</v>
      </c>
      <c r="E1773">
        <v>528</v>
      </c>
    </row>
    <row r="1774" spans="1:5" x14ac:dyDescent="0.2">
      <c r="A1774" t="s">
        <v>3</v>
      </c>
      <c r="B1774" s="6">
        <v>18.25</v>
      </c>
      <c r="C1774" t="s">
        <v>37</v>
      </c>
      <c r="D1774" s="6">
        <v>3.7083333333333335</v>
      </c>
      <c r="E1774">
        <v>534</v>
      </c>
    </row>
    <row r="1775" spans="1:5" x14ac:dyDescent="0.2">
      <c r="A1775" t="s">
        <v>3</v>
      </c>
      <c r="B1775" s="6">
        <v>18.25</v>
      </c>
      <c r="C1775" t="s">
        <v>37</v>
      </c>
      <c r="D1775" s="6">
        <v>3.75</v>
      </c>
      <c r="E1775">
        <v>540</v>
      </c>
    </row>
    <row r="1776" spans="1:5" x14ac:dyDescent="0.2">
      <c r="A1776" t="s">
        <v>3</v>
      </c>
      <c r="B1776" s="6">
        <v>18.25</v>
      </c>
      <c r="C1776" t="s">
        <v>37</v>
      </c>
      <c r="D1776" s="6">
        <v>3.7916666666666665</v>
      </c>
      <c r="E1776">
        <v>546</v>
      </c>
    </row>
    <row r="1777" spans="1:5" x14ac:dyDescent="0.2">
      <c r="A1777" t="s">
        <v>3</v>
      </c>
      <c r="B1777" s="6">
        <v>18.25</v>
      </c>
      <c r="C1777" t="s">
        <v>37</v>
      </c>
      <c r="D1777" s="6">
        <v>3.8333333333333335</v>
      </c>
      <c r="E1777">
        <v>552</v>
      </c>
    </row>
    <row r="1778" spans="1:5" x14ac:dyDescent="0.2">
      <c r="A1778" t="s">
        <v>3</v>
      </c>
      <c r="B1778" s="6">
        <v>18.25</v>
      </c>
      <c r="C1778" t="s">
        <v>37</v>
      </c>
      <c r="D1778" s="6">
        <v>3.875</v>
      </c>
      <c r="E1778">
        <v>558</v>
      </c>
    </row>
    <row r="1779" spans="1:5" x14ac:dyDescent="0.2">
      <c r="A1779" t="s">
        <v>3</v>
      </c>
      <c r="B1779" s="6">
        <v>18.25</v>
      </c>
      <c r="C1779" t="s">
        <v>37</v>
      </c>
      <c r="D1779" s="6">
        <v>3.9166666666666665</v>
      </c>
      <c r="E1779">
        <v>564</v>
      </c>
    </row>
    <row r="1780" spans="1:5" x14ac:dyDescent="0.2">
      <c r="A1780" t="s">
        <v>3</v>
      </c>
      <c r="B1780" s="6">
        <v>18.25</v>
      </c>
      <c r="C1780" t="s">
        <v>37</v>
      </c>
      <c r="D1780" s="6">
        <v>3.9583333333333335</v>
      </c>
      <c r="E1780">
        <v>570</v>
      </c>
    </row>
    <row r="1781" spans="1:5" x14ac:dyDescent="0.2">
      <c r="A1781" t="s">
        <v>3</v>
      </c>
      <c r="B1781" s="6">
        <v>18.25</v>
      </c>
      <c r="C1781" t="s">
        <v>37</v>
      </c>
      <c r="D1781" s="6">
        <v>4</v>
      </c>
      <c r="E1781">
        <v>576</v>
      </c>
    </row>
    <row r="1782" spans="1:5" x14ac:dyDescent="0.2">
      <c r="A1782" t="s">
        <v>3</v>
      </c>
      <c r="B1782" s="6">
        <v>18.25</v>
      </c>
      <c r="C1782" t="s">
        <v>37</v>
      </c>
      <c r="D1782" s="6">
        <v>4.041666666666667</v>
      </c>
      <c r="E1782">
        <v>582</v>
      </c>
    </row>
    <row r="1783" spans="1:5" x14ac:dyDescent="0.2">
      <c r="A1783" t="s">
        <v>3</v>
      </c>
      <c r="B1783" s="6">
        <v>18.25</v>
      </c>
      <c r="C1783" t="s">
        <v>37</v>
      </c>
      <c r="D1783" s="6">
        <v>4.083333333333333</v>
      </c>
      <c r="E1783">
        <v>588</v>
      </c>
    </row>
    <row r="1784" spans="1:5" x14ac:dyDescent="0.2">
      <c r="A1784" t="s">
        <v>3</v>
      </c>
      <c r="B1784" s="6">
        <v>18.25</v>
      </c>
      <c r="C1784" t="s">
        <v>37</v>
      </c>
      <c r="D1784" s="6">
        <v>4.125</v>
      </c>
      <c r="E1784">
        <v>594</v>
      </c>
    </row>
    <row r="1785" spans="1:5" x14ac:dyDescent="0.2">
      <c r="A1785" t="s">
        <v>3</v>
      </c>
      <c r="B1785" s="6">
        <v>18.25</v>
      </c>
      <c r="C1785" t="s">
        <v>37</v>
      </c>
      <c r="D1785" s="6">
        <v>4.166666666666667</v>
      </c>
      <c r="E1785">
        <v>600</v>
      </c>
    </row>
    <row r="1786" spans="1:5" x14ac:dyDescent="0.2">
      <c r="A1786" t="s">
        <v>3</v>
      </c>
      <c r="B1786" s="6">
        <v>18.25</v>
      </c>
      <c r="C1786" t="s">
        <v>37</v>
      </c>
      <c r="D1786" s="6">
        <v>4.208333333333333</v>
      </c>
      <c r="E1786">
        <v>606</v>
      </c>
    </row>
    <row r="1787" spans="1:5" x14ac:dyDescent="0.2">
      <c r="A1787" t="s">
        <v>3</v>
      </c>
      <c r="B1787" s="6">
        <v>18.25</v>
      </c>
      <c r="C1787" t="s">
        <v>37</v>
      </c>
      <c r="D1787" s="6">
        <v>4.25</v>
      </c>
      <c r="E1787">
        <v>612</v>
      </c>
    </row>
    <row r="1788" spans="1:5" x14ac:dyDescent="0.2">
      <c r="A1788" t="s">
        <v>3</v>
      </c>
      <c r="B1788" s="6">
        <v>18.25</v>
      </c>
      <c r="C1788" t="s">
        <v>37</v>
      </c>
      <c r="D1788" s="6">
        <v>4.291666666666667</v>
      </c>
      <c r="E1788">
        <v>618</v>
      </c>
    </row>
    <row r="1789" spans="1:5" x14ac:dyDescent="0.2">
      <c r="A1789" t="s">
        <v>3</v>
      </c>
      <c r="B1789" s="6">
        <v>18.25</v>
      </c>
      <c r="C1789" t="s">
        <v>37</v>
      </c>
      <c r="D1789" s="6">
        <v>4.333333333333333</v>
      </c>
      <c r="E1789">
        <v>624</v>
      </c>
    </row>
    <row r="1790" spans="1:5" x14ac:dyDescent="0.2">
      <c r="A1790" t="s">
        <v>3</v>
      </c>
      <c r="B1790" s="6">
        <v>18.25</v>
      </c>
      <c r="C1790" t="s">
        <v>37</v>
      </c>
      <c r="D1790" s="6">
        <v>4.375</v>
      </c>
      <c r="E1790">
        <v>630</v>
      </c>
    </row>
    <row r="1791" spans="1:5" x14ac:dyDescent="0.2">
      <c r="A1791" t="s">
        <v>3</v>
      </c>
      <c r="B1791" s="6">
        <v>18.25</v>
      </c>
      <c r="C1791" t="s">
        <v>37</v>
      </c>
      <c r="D1791" s="6">
        <v>4.416666666666667</v>
      </c>
      <c r="E1791">
        <v>636</v>
      </c>
    </row>
    <row r="1792" spans="1:5" x14ac:dyDescent="0.2">
      <c r="A1792" t="s">
        <v>3</v>
      </c>
      <c r="B1792" s="6">
        <v>18.25</v>
      </c>
      <c r="C1792" t="s">
        <v>37</v>
      </c>
      <c r="D1792" s="6">
        <v>4.458333333333333</v>
      </c>
      <c r="E1792">
        <v>642</v>
      </c>
    </row>
    <row r="1793" spans="1:5" x14ac:dyDescent="0.2">
      <c r="A1793" t="s">
        <v>3</v>
      </c>
      <c r="B1793" s="6">
        <v>18.25</v>
      </c>
      <c r="C1793" t="s">
        <v>37</v>
      </c>
      <c r="D1793" s="6">
        <v>4.5</v>
      </c>
      <c r="E1793">
        <v>648</v>
      </c>
    </row>
    <row r="1794" spans="1:5" x14ac:dyDescent="0.2">
      <c r="A1794" t="s">
        <v>3</v>
      </c>
      <c r="B1794" s="6">
        <v>18.25</v>
      </c>
      <c r="C1794" t="s">
        <v>37</v>
      </c>
      <c r="D1794" s="6">
        <v>4.541666666666667</v>
      </c>
      <c r="E1794">
        <v>654</v>
      </c>
    </row>
    <row r="1795" spans="1:5" x14ac:dyDescent="0.2">
      <c r="A1795" t="s">
        <v>3</v>
      </c>
      <c r="B1795" s="6">
        <v>18.25</v>
      </c>
      <c r="C1795" t="s">
        <v>37</v>
      </c>
      <c r="D1795" s="6">
        <v>4.583333333333333</v>
      </c>
      <c r="E1795">
        <v>660</v>
      </c>
    </row>
    <row r="1796" spans="1:5" x14ac:dyDescent="0.2">
      <c r="A1796" t="s">
        <v>3</v>
      </c>
      <c r="B1796" s="6">
        <v>18.25</v>
      </c>
      <c r="C1796" t="s">
        <v>37</v>
      </c>
      <c r="D1796" s="6">
        <v>4.625</v>
      </c>
      <c r="E1796">
        <v>666</v>
      </c>
    </row>
    <row r="1797" spans="1:5" x14ac:dyDescent="0.2">
      <c r="A1797" t="s">
        <v>3</v>
      </c>
      <c r="B1797" s="6">
        <v>18.25</v>
      </c>
      <c r="C1797" t="s">
        <v>37</v>
      </c>
      <c r="D1797" s="6">
        <v>4.666666666666667</v>
      </c>
      <c r="E1797">
        <v>672</v>
      </c>
    </row>
    <row r="1798" spans="1:5" x14ac:dyDescent="0.2">
      <c r="A1798" t="s">
        <v>3</v>
      </c>
      <c r="B1798" s="6">
        <v>18.25</v>
      </c>
      <c r="C1798" t="s">
        <v>37</v>
      </c>
      <c r="D1798" s="6">
        <v>4.708333333333333</v>
      </c>
      <c r="E1798">
        <v>678</v>
      </c>
    </row>
    <row r="1799" spans="1:5" x14ac:dyDescent="0.2">
      <c r="A1799" t="s">
        <v>3</v>
      </c>
      <c r="B1799" s="6">
        <v>18.25</v>
      </c>
      <c r="C1799" t="s">
        <v>37</v>
      </c>
      <c r="D1799" s="6">
        <v>4.75</v>
      </c>
      <c r="E1799">
        <v>684</v>
      </c>
    </row>
    <row r="1800" spans="1:5" x14ac:dyDescent="0.2">
      <c r="A1800" t="s">
        <v>3</v>
      </c>
      <c r="B1800" s="6">
        <v>18.25</v>
      </c>
      <c r="C1800" t="s">
        <v>37</v>
      </c>
      <c r="D1800" s="6">
        <v>4.791666666666667</v>
      </c>
      <c r="E1800">
        <v>690</v>
      </c>
    </row>
    <row r="1801" spans="1:5" x14ac:dyDescent="0.2">
      <c r="A1801" t="s">
        <v>3</v>
      </c>
      <c r="B1801" s="6">
        <v>18.25</v>
      </c>
      <c r="C1801" t="s">
        <v>37</v>
      </c>
      <c r="D1801" s="6">
        <v>4.833333333333333</v>
      </c>
      <c r="E1801">
        <v>696</v>
      </c>
    </row>
    <row r="1802" spans="1:5" x14ac:dyDescent="0.2">
      <c r="A1802" t="s">
        <v>3</v>
      </c>
      <c r="B1802" s="6">
        <v>18.25</v>
      </c>
      <c r="C1802" t="s">
        <v>37</v>
      </c>
      <c r="D1802" s="6">
        <v>4.875</v>
      </c>
      <c r="E1802">
        <v>702</v>
      </c>
    </row>
    <row r="1803" spans="1:5" x14ac:dyDescent="0.2">
      <c r="A1803" t="s">
        <v>3</v>
      </c>
      <c r="B1803" s="6">
        <v>18.25</v>
      </c>
      <c r="C1803" t="s">
        <v>37</v>
      </c>
      <c r="D1803" s="6">
        <v>4.916666666666667</v>
      </c>
      <c r="E1803">
        <v>708</v>
      </c>
    </row>
    <row r="1804" spans="1:5" x14ac:dyDescent="0.2">
      <c r="A1804" t="s">
        <v>3</v>
      </c>
      <c r="B1804" s="6">
        <v>18.25</v>
      </c>
      <c r="C1804" t="s">
        <v>37</v>
      </c>
      <c r="D1804" s="6">
        <v>4.958333333333333</v>
      </c>
      <c r="E1804">
        <v>714</v>
      </c>
    </row>
    <row r="1805" spans="1:5" x14ac:dyDescent="0.2">
      <c r="A1805" t="s">
        <v>3</v>
      </c>
      <c r="B1805" s="6">
        <v>18.25</v>
      </c>
      <c r="C1805" t="s">
        <v>37</v>
      </c>
      <c r="D1805" s="6">
        <v>5</v>
      </c>
      <c r="E1805">
        <v>720</v>
      </c>
    </row>
    <row r="1806" spans="1:5" x14ac:dyDescent="0.2">
      <c r="A1806" t="s">
        <v>3</v>
      </c>
      <c r="B1806" s="6">
        <v>18.25</v>
      </c>
      <c r="C1806" t="s">
        <v>37</v>
      </c>
      <c r="D1806" s="6">
        <v>5.041666666666667</v>
      </c>
      <c r="E1806">
        <v>726</v>
      </c>
    </row>
    <row r="1807" spans="1:5" x14ac:dyDescent="0.2">
      <c r="A1807" t="s">
        <v>3</v>
      </c>
      <c r="B1807" s="6">
        <v>18.25</v>
      </c>
      <c r="C1807" t="s">
        <v>37</v>
      </c>
      <c r="D1807" s="6">
        <v>5.083333333333333</v>
      </c>
      <c r="E1807">
        <v>732</v>
      </c>
    </row>
    <row r="1808" spans="1:5" x14ac:dyDescent="0.2">
      <c r="A1808" t="s">
        <v>3</v>
      </c>
      <c r="B1808" s="6">
        <v>18.25</v>
      </c>
      <c r="C1808" t="s">
        <v>37</v>
      </c>
      <c r="D1808" s="6">
        <v>5.125</v>
      </c>
      <c r="E1808">
        <v>738</v>
      </c>
    </row>
    <row r="1809" spans="1:5" x14ac:dyDescent="0.2">
      <c r="A1809" t="s">
        <v>3</v>
      </c>
      <c r="B1809" s="6">
        <v>18.25</v>
      </c>
      <c r="C1809" t="s">
        <v>37</v>
      </c>
      <c r="D1809" s="6">
        <v>5.166666666666667</v>
      </c>
      <c r="E1809">
        <v>744</v>
      </c>
    </row>
    <row r="1810" spans="1:5" x14ac:dyDescent="0.2">
      <c r="A1810" t="s">
        <v>3</v>
      </c>
      <c r="B1810" s="6">
        <v>18.25</v>
      </c>
      <c r="C1810" t="s">
        <v>37</v>
      </c>
      <c r="D1810" s="6">
        <v>5.208333333333333</v>
      </c>
      <c r="E1810">
        <v>750</v>
      </c>
    </row>
    <row r="1811" spans="1:5" x14ac:dyDescent="0.2">
      <c r="A1811" t="s">
        <v>3</v>
      </c>
      <c r="B1811" s="6">
        <v>18.25</v>
      </c>
      <c r="C1811" t="s">
        <v>37</v>
      </c>
      <c r="D1811" s="6">
        <v>5.25</v>
      </c>
      <c r="E1811">
        <v>756</v>
      </c>
    </row>
    <row r="1812" spans="1:5" x14ac:dyDescent="0.2">
      <c r="A1812" t="s">
        <v>3</v>
      </c>
      <c r="B1812" s="6">
        <v>18.25</v>
      </c>
      <c r="C1812" t="s">
        <v>37</v>
      </c>
      <c r="D1812" s="6">
        <v>5.291666666666667</v>
      </c>
      <c r="E1812">
        <v>762</v>
      </c>
    </row>
    <row r="1813" spans="1:5" x14ac:dyDescent="0.2">
      <c r="A1813" t="s">
        <v>3</v>
      </c>
      <c r="B1813" s="6">
        <v>18.25</v>
      </c>
      <c r="C1813" t="s">
        <v>37</v>
      </c>
      <c r="D1813" s="6">
        <v>5.333333333333333</v>
      </c>
      <c r="E1813">
        <v>768</v>
      </c>
    </row>
    <row r="1814" spans="1:5" x14ac:dyDescent="0.2">
      <c r="A1814" t="s">
        <v>3</v>
      </c>
      <c r="B1814" s="6">
        <v>18.25</v>
      </c>
      <c r="C1814" t="s">
        <v>37</v>
      </c>
      <c r="D1814" s="6">
        <v>5.375</v>
      </c>
      <c r="E1814">
        <v>774</v>
      </c>
    </row>
    <row r="1815" spans="1:5" x14ac:dyDescent="0.2">
      <c r="A1815" t="s">
        <v>3</v>
      </c>
      <c r="B1815" s="6">
        <v>18.25</v>
      </c>
      <c r="C1815" t="s">
        <v>37</v>
      </c>
      <c r="D1815" s="6">
        <v>5.416666666666667</v>
      </c>
      <c r="E1815">
        <v>780</v>
      </c>
    </row>
    <row r="1816" spans="1:5" x14ac:dyDescent="0.2">
      <c r="A1816" t="s">
        <v>3</v>
      </c>
      <c r="B1816" s="6">
        <v>18.25</v>
      </c>
      <c r="C1816" t="s">
        <v>37</v>
      </c>
      <c r="D1816" s="6">
        <v>5.458333333333333</v>
      </c>
      <c r="E1816">
        <v>786</v>
      </c>
    </row>
    <row r="1817" spans="1:5" x14ac:dyDescent="0.2">
      <c r="A1817" t="s">
        <v>3</v>
      </c>
      <c r="B1817" s="6">
        <v>18.25</v>
      </c>
      <c r="C1817" t="s">
        <v>37</v>
      </c>
      <c r="D1817" s="6">
        <v>5.5</v>
      </c>
      <c r="E1817">
        <v>792</v>
      </c>
    </row>
    <row r="1818" spans="1:5" x14ac:dyDescent="0.2">
      <c r="A1818" t="s">
        <v>3</v>
      </c>
      <c r="B1818" s="6">
        <v>18.25</v>
      </c>
      <c r="C1818" t="s">
        <v>37</v>
      </c>
      <c r="D1818" s="6">
        <v>5.541666666666667</v>
      </c>
      <c r="E1818">
        <v>798</v>
      </c>
    </row>
    <row r="1819" spans="1:5" x14ac:dyDescent="0.2">
      <c r="A1819" t="s">
        <v>3</v>
      </c>
      <c r="B1819" s="6">
        <v>18.25</v>
      </c>
      <c r="C1819" t="s">
        <v>37</v>
      </c>
      <c r="D1819" s="6">
        <v>5.583333333333333</v>
      </c>
      <c r="E1819">
        <v>804</v>
      </c>
    </row>
    <row r="1820" spans="1:5" x14ac:dyDescent="0.2">
      <c r="A1820" t="s">
        <v>3</v>
      </c>
      <c r="B1820" s="6">
        <v>18.25</v>
      </c>
      <c r="C1820" t="s">
        <v>37</v>
      </c>
      <c r="D1820" s="6">
        <v>5.625</v>
      </c>
      <c r="E1820">
        <v>810</v>
      </c>
    </row>
    <row r="1821" spans="1:5" x14ac:dyDescent="0.2">
      <c r="A1821" t="s">
        <v>3</v>
      </c>
      <c r="B1821" s="6">
        <v>18.25</v>
      </c>
      <c r="C1821" t="s">
        <v>37</v>
      </c>
      <c r="D1821" s="6">
        <v>5.666666666666667</v>
      </c>
      <c r="E1821">
        <v>816</v>
      </c>
    </row>
    <row r="1822" spans="1:5" x14ac:dyDescent="0.2">
      <c r="A1822" t="s">
        <v>3</v>
      </c>
      <c r="B1822" s="6">
        <v>18.25</v>
      </c>
      <c r="C1822" t="s">
        <v>37</v>
      </c>
      <c r="D1822" s="6">
        <v>5.708333333333333</v>
      </c>
      <c r="E1822">
        <v>822</v>
      </c>
    </row>
    <row r="1823" spans="1:5" x14ac:dyDescent="0.2">
      <c r="A1823" t="s">
        <v>3</v>
      </c>
      <c r="B1823" s="6">
        <v>18.25</v>
      </c>
      <c r="C1823" t="s">
        <v>37</v>
      </c>
      <c r="D1823" s="6">
        <v>5.75</v>
      </c>
      <c r="E1823">
        <v>828</v>
      </c>
    </row>
    <row r="1824" spans="1:5" x14ac:dyDescent="0.2">
      <c r="A1824" t="s">
        <v>3</v>
      </c>
      <c r="B1824" s="6">
        <v>18.25</v>
      </c>
      <c r="C1824" t="s">
        <v>37</v>
      </c>
      <c r="D1824" s="6">
        <v>5.791666666666667</v>
      </c>
      <c r="E1824">
        <v>834</v>
      </c>
    </row>
    <row r="1825" spans="1:5" x14ac:dyDescent="0.2">
      <c r="A1825" t="s">
        <v>3</v>
      </c>
      <c r="B1825" s="6">
        <v>18.25</v>
      </c>
      <c r="C1825" t="s">
        <v>37</v>
      </c>
      <c r="D1825" s="6">
        <v>5.833333333333333</v>
      </c>
      <c r="E1825">
        <v>840</v>
      </c>
    </row>
    <row r="1826" spans="1:5" x14ac:dyDescent="0.2">
      <c r="A1826" t="s">
        <v>3</v>
      </c>
      <c r="B1826" s="6">
        <v>18.25</v>
      </c>
      <c r="C1826" t="s">
        <v>37</v>
      </c>
      <c r="D1826" s="6">
        <v>5.875</v>
      </c>
      <c r="E1826">
        <v>846</v>
      </c>
    </row>
    <row r="1827" spans="1:5" x14ac:dyDescent="0.2">
      <c r="A1827" t="s">
        <v>3</v>
      </c>
      <c r="B1827" s="6">
        <v>18.25</v>
      </c>
      <c r="C1827" t="s">
        <v>37</v>
      </c>
      <c r="D1827" s="5">
        <v>5.916666666666667</v>
      </c>
      <c r="E1827">
        <v>852</v>
      </c>
    </row>
    <row r="1828" spans="1:5" x14ac:dyDescent="0.2">
      <c r="A1828" t="s">
        <v>3</v>
      </c>
      <c r="B1828" s="6">
        <v>18.25</v>
      </c>
      <c r="C1828" t="s">
        <v>37</v>
      </c>
      <c r="D1828" s="5">
        <v>5.958333333333333</v>
      </c>
      <c r="E1828">
        <v>858</v>
      </c>
    </row>
    <row r="1829" spans="1:5" x14ac:dyDescent="0.2">
      <c r="A1829" t="s">
        <v>3</v>
      </c>
      <c r="B1829" s="6">
        <v>18.25</v>
      </c>
      <c r="C1829" t="s">
        <v>37</v>
      </c>
      <c r="D1829" s="5">
        <v>6</v>
      </c>
      <c r="E1829">
        <v>864</v>
      </c>
    </row>
    <row r="1830" spans="1:5" x14ac:dyDescent="0.2">
      <c r="A1830" t="s">
        <v>3</v>
      </c>
      <c r="B1830" s="6">
        <v>18.25</v>
      </c>
      <c r="C1830" t="s">
        <v>37</v>
      </c>
      <c r="D1830" s="5">
        <v>6.041666666666667</v>
      </c>
      <c r="E1830">
        <v>865.5</v>
      </c>
    </row>
    <row r="1831" spans="1:5" x14ac:dyDescent="0.2">
      <c r="A1831" t="s">
        <v>3</v>
      </c>
      <c r="B1831" s="6">
        <v>18.25</v>
      </c>
      <c r="C1831" t="s">
        <v>37</v>
      </c>
      <c r="D1831" s="5">
        <v>6.083333333333333</v>
      </c>
      <c r="E1831">
        <v>866.06299999999999</v>
      </c>
    </row>
    <row r="1832" spans="1:5" x14ac:dyDescent="0.2">
      <c r="A1832" t="s">
        <v>3</v>
      </c>
      <c r="B1832" s="6">
        <v>18.25</v>
      </c>
      <c r="C1832" t="s">
        <v>37</v>
      </c>
      <c r="D1832" s="5">
        <v>6.125</v>
      </c>
      <c r="E1832">
        <v>866.30899999999997</v>
      </c>
    </row>
    <row r="1833" spans="1:5" x14ac:dyDescent="0.2">
      <c r="A1833" t="s">
        <v>3</v>
      </c>
      <c r="B1833" s="6">
        <v>18.25</v>
      </c>
      <c r="C1833" t="s">
        <v>37</v>
      </c>
      <c r="D1833" s="5">
        <v>6.166666666666667</v>
      </c>
      <c r="E1833">
        <v>866.42399999999998</v>
      </c>
    </row>
    <row r="1834" spans="1:5" x14ac:dyDescent="0.2">
      <c r="A1834" t="s">
        <v>3</v>
      </c>
      <c r="B1834" s="6">
        <v>18.25</v>
      </c>
      <c r="C1834" t="s">
        <v>37</v>
      </c>
      <c r="D1834" s="5">
        <v>6.208333333333333</v>
      </c>
      <c r="E1834">
        <v>866.53599999999994</v>
      </c>
    </row>
    <row r="1835" spans="1:5" x14ac:dyDescent="0.2">
      <c r="A1835" t="s">
        <v>3</v>
      </c>
      <c r="B1835" s="6">
        <v>18.25</v>
      </c>
      <c r="C1835" t="s">
        <v>37</v>
      </c>
      <c r="D1835" s="5">
        <v>6.25</v>
      </c>
      <c r="E1835">
        <v>866.56299999999999</v>
      </c>
    </row>
    <row r="1836" spans="1:5" x14ac:dyDescent="0.2">
      <c r="A1836" t="s">
        <v>3</v>
      </c>
      <c r="B1836" s="6">
        <v>18.25</v>
      </c>
      <c r="C1836" t="s">
        <v>37</v>
      </c>
      <c r="D1836" s="5">
        <v>6.291666666666667</v>
      </c>
      <c r="E1836">
        <v>866.57600000000002</v>
      </c>
    </row>
    <row r="1837" spans="1:5" x14ac:dyDescent="0.2">
      <c r="A1837" t="s">
        <v>3</v>
      </c>
      <c r="B1837" s="6">
        <v>18.25</v>
      </c>
      <c r="C1837" t="s">
        <v>37</v>
      </c>
      <c r="D1837" s="5">
        <v>6.333333333333333</v>
      </c>
      <c r="E1837">
        <v>866.60299999999995</v>
      </c>
    </row>
    <row r="1838" spans="1:5" x14ac:dyDescent="0.2">
      <c r="A1838" t="s">
        <v>3</v>
      </c>
      <c r="B1838" s="6">
        <v>18.25</v>
      </c>
      <c r="C1838" t="s">
        <v>37</v>
      </c>
      <c r="D1838" s="5">
        <v>6.375</v>
      </c>
      <c r="E1838">
        <v>866.61300000000006</v>
      </c>
    </row>
    <row r="1839" spans="1:5" x14ac:dyDescent="0.2">
      <c r="A1839" t="s">
        <v>3</v>
      </c>
      <c r="B1839" s="6">
        <v>19.833333333333332</v>
      </c>
      <c r="C1839" t="s">
        <v>37</v>
      </c>
      <c r="D1839" s="5">
        <v>4.1666666666666664E-2</v>
      </c>
      <c r="E1839">
        <v>6</v>
      </c>
    </row>
    <row r="1840" spans="1:5" x14ac:dyDescent="0.2">
      <c r="A1840" t="s">
        <v>3</v>
      </c>
      <c r="B1840" s="6">
        <v>19.833333333333332</v>
      </c>
      <c r="C1840" t="s">
        <v>37</v>
      </c>
      <c r="D1840" s="5">
        <v>8.3333333333333329E-2</v>
      </c>
      <c r="E1840">
        <v>12</v>
      </c>
    </row>
    <row r="1841" spans="1:5" x14ac:dyDescent="0.2">
      <c r="A1841" t="s">
        <v>3</v>
      </c>
      <c r="B1841" s="6">
        <v>19.833333333333332</v>
      </c>
      <c r="C1841" t="s">
        <v>37</v>
      </c>
      <c r="D1841" s="5">
        <v>0.125</v>
      </c>
      <c r="E1841">
        <v>18</v>
      </c>
    </row>
    <row r="1842" spans="1:5" x14ac:dyDescent="0.2">
      <c r="A1842" t="s">
        <v>3</v>
      </c>
      <c r="B1842" s="6">
        <v>19.833333333333332</v>
      </c>
      <c r="C1842" t="s">
        <v>37</v>
      </c>
      <c r="D1842" s="5">
        <v>0.16666666666666666</v>
      </c>
      <c r="E1842">
        <v>24</v>
      </c>
    </row>
    <row r="1843" spans="1:5" x14ac:dyDescent="0.2">
      <c r="A1843" t="s">
        <v>3</v>
      </c>
      <c r="B1843" s="6">
        <v>19.833333333333332</v>
      </c>
      <c r="C1843" t="s">
        <v>37</v>
      </c>
      <c r="D1843" s="5">
        <v>0.20833333333333334</v>
      </c>
      <c r="E1843">
        <v>30</v>
      </c>
    </row>
    <row r="1844" spans="1:5" x14ac:dyDescent="0.2">
      <c r="A1844" t="s">
        <v>3</v>
      </c>
      <c r="B1844" s="6">
        <v>19.833333333333332</v>
      </c>
      <c r="C1844" t="s">
        <v>37</v>
      </c>
      <c r="D1844" s="5">
        <v>0.25</v>
      </c>
      <c r="E1844">
        <v>36</v>
      </c>
    </row>
    <row r="1845" spans="1:5" x14ac:dyDescent="0.2">
      <c r="A1845" t="s">
        <v>3</v>
      </c>
      <c r="B1845" s="6">
        <v>19.833333333333332</v>
      </c>
      <c r="C1845" t="s">
        <v>37</v>
      </c>
      <c r="D1845" s="5">
        <v>0.29166666666666669</v>
      </c>
      <c r="E1845">
        <v>42</v>
      </c>
    </row>
    <row r="1846" spans="1:5" x14ac:dyDescent="0.2">
      <c r="A1846" t="s">
        <v>3</v>
      </c>
      <c r="B1846" s="6">
        <v>19.833333333333332</v>
      </c>
      <c r="C1846" t="s">
        <v>37</v>
      </c>
      <c r="D1846" s="5">
        <v>0.33333333333333331</v>
      </c>
      <c r="E1846">
        <v>48</v>
      </c>
    </row>
    <row r="1847" spans="1:5" x14ac:dyDescent="0.2">
      <c r="A1847" t="s">
        <v>3</v>
      </c>
      <c r="B1847" s="6">
        <v>19.833333333333332</v>
      </c>
      <c r="C1847" t="s">
        <v>37</v>
      </c>
      <c r="D1847" s="5">
        <v>0.375</v>
      </c>
      <c r="E1847">
        <v>54</v>
      </c>
    </row>
    <row r="1848" spans="1:5" x14ac:dyDescent="0.2">
      <c r="A1848" t="s">
        <v>3</v>
      </c>
      <c r="B1848" s="6">
        <v>19.833333333333332</v>
      </c>
      <c r="C1848" t="s">
        <v>37</v>
      </c>
      <c r="D1848" s="5">
        <v>0.41666666666666669</v>
      </c>
      <c r="E1848">
        <v>60</v>
      </c>
    </row>
    <row r="1849" spans="1:5" x14ac:dyDescent="0.2">
      <c r="A1849" t="s">
        <v>3</v>
      </c>
      <c r="B1849" s="6">
        <v>19.833333333333332</v>
      </c>
      <c r="C1849" t="s">
        <v>37</v>
      </c>
      <c r="D1849" s="5">
        <v>0.45833333333333331</v>
      </c>
      <c r="E1849">
        <v>66</v>
      </c>
    </row>
    <row r="1850" spans="1:5" x14ac:dyDescent="0.2">
      <c r="A1850" t="s">
        <v>3</v>
      </c>
      <c r="B1850" s="6">
        <v>19.833333333333332</v>
      </c>
      <c r="C1850" t="s">
        <v>37</v>
      </c>
      <c r="D1850" s="6">
        <v>0.5</v>
      </c>
      <c r="E1850">
        <v>72</v>
      </c>
    </row>
    <row r="1851" spans="1:5" x14ac:dyDescent="0.2">
      <c r="A1851" t="s">
        <v>3</v>
      </c>
      <c r="B1851" s="6">
        <v>19.833333333333332</v>
      </c>
      <c r="C1851" t="s">
        <v>37</v>
      </c>
      <c r="D1851" s="6">
        <v>0.54166666666666663</v>
      </c>
      <c r="E1851">
        <v>78</v>
      </c>
    </row>
    <row r="1852" spans="1:5" x14ac:dyDescent="0.2">
      <c r="A1852" t="s">
        <v>3</v>
      </c>
      <c r="B1852" s="6">
        <v>19.833333333333332</v>
      </c>
      <c r="C1852" t="s">
        <v>37</v>
      </c>
      <c r="D1852" s="6">
        <v>0.58333333333333337</v>
      </c>
      <c r="E1852">
        <v>84</v>
      </c>
    </row>
    <row r="1853" spans="1:5" x14ac:dyDescent="0.2">
      <c r="A1853" t="s">
        <v>3</v>
      </c>
      <c r="B1853" s="6">
        <v>19.833333333333332</v>
      </c>
      <c r="C1853" t="s">
        <v>37</v>
      </c>
      <c r="D1853" s="6">
        <v>0.625</v>
      </c>
      <c r="E1853">
        <v>90</v>
      </c>
    </row>
    <row r="1854" spans="1:5" x14ac:dyDescent="0.2">
      <c r="A1854" t="s">
        <v>3</v>
      </c>
      <c r="B1854" s="6">
        <v>19.833333333333332</v>
      </c>
      <c r="C1854" t="s">
        <v>37</v>
      </c>
      <c r="D1854" s="6">
        <v>0.66666666666666663</v>
      </c>
      <c r="E1854">
        <v>96</v>
      </c>
    </row>
    <row r="1855" spans="1:5" x14ac:dyDescent="0.2">
      <c r="A1855" t="s">
        <v>3</v>
      </c>
      <c r="B1855" s="6">
        <v>19.833333333333332</v>
      </c>
      <c r="C1855" t="s">
        <v>37</v>
      </c>
      <c r="D1855" s="6">
        <v>0.70833333333333337</v>
      </c>
      <c r="E1855">
        <v>102</v>
      </c>
    </row>
    <row r="1856" spans="1:5" x14ac:dyDescent="0.2">
      <c r="A1856" t="s">
        <v>3</v>
      </c>
      <c r="B1856" s="6">
        <v>19.833333333333332</v>
      </c>
      <c r="C1856" t="s">
        <v>37</v>
      </c>
      <c r="D1856" s="6">
        <v>0.75</v>
      </c>
      <c r="E1856">
        <v>108</v>
      </c>
    </row>
    <row r="1857" spans="1:5" x14ac:dyDescent="0.2">
      <c r="A1857" t="s">
        <v>3</v>
      </c>
      <c r="B1857" s="6">
        <v>19.833333333333332</v>
      </c>
      <c r="C1857" t="s">
        <v>37</v>
      </c>
      <c r="D1857" s="6">
        <v>0.79166666666666663</v>
      </c>
      <c r="E1857">
        <v>114</v>
      </c>
    </row>
    <row r="1858" spans="1:5" x14ac:dyDescent="0.2">
      <c r="A1858" t="s">
        <v>3</v>
      </c>
      <c r="B1858" s="6">
        <v>19.833333333333332</v>
      </c>
      <c r="C1858" t="s">
        <v>37</v>
      </c>
      <c r="D1858" s="6">
        <v>0.83333333333333337</v>
      </c>
      <c r="E1858">
        <v>120</v>
      </c>
    </row>
    <row r="1859" spans="1:5" x14ac:dyDescent="0.2">
      <c r="A1859" t="s">
        <v>3</v>
      </c>
      <c r="B1859" s="6">
        <v>19.833333333333332</v>
      </c>
      <c r="C1859" t="s">
        <v>37</v>
      </c>
      <c r="D1859" s="6">
        <v>0.875</v>
      </c>
      <c r="E1859">
        <v>126</v>
      </c>
    </row>
    <row r="1860" spans="1:5" x14ac:dyDescent="0.2">
      <c r="A1860" t="s">
        <v>3</v>
      </c>
      <c r="B1860" s="6">
        <v>19.833333333333332</v>
      </c>
      <c r="C1860" t="s">
        <v>37</v>
      </c>
      <c r="D1860" s="6">
        <v>0.91666666666666663</v>
      </c>
      <c r="E1860">
        <v>132</v>
      </c>
    </row>
    <row r="1861" spans="1:5" x14ac:dyDescent="0.2">
      <c r="A1861" t="s">
        <v>3</v>
      </c>
      <c r="B1861" s="6">
        <v>19.833333333333332</v>
      </c>
      <c r="C1861" t="s">
        <v>37</v>
      </c>
      <c r="D1861" s="6">
        <v>0.95833333333333337</v>
      </c>
      <c r="E1861">
        <v>138</v>
      </c>
    </row>
    <row r="1862" spans="1:5" x14ac:dyDescent="0.2">
      <c r="A1862" t="s">
        <v>3</v>
      </c>
      <c r="B1862" s="6">
        <v>19.833333333333332</v>
      </c>
      <c r="C1862" t="s">
        <v>37</v>
      </c>
      <c r="D1862" s="6">
        <v>1</v>
      </c>
      <c r="E1862">
        <v>144</v>
      </c>
    </row>
    <row r="1863" spans="1:5" x14ac:dyDescent="0.2">
      <c r="A1863" t="s">
        <v>3</v>
      </c>
      <c r="B1863" s="6">
        <v>19.833333333333332</v>
      </c>
      <c r="C1863" t="s">
        <v>37</v>
      </c>
      <c r="D1863" s="6">
        <v>1.0416666666666667</v>
      </c>
      <c r="E1863">
        <v>150</v>
      </c>
    </row>
    <row r="1864" spans="1:5" x14ac:dyDescent="0.2">
      <c r="A1864" t="s">
        <v>3</v>
      </c>
      <c r="B1864" s="6">
        <v>19.833333333333332</v>
      </c>
      <c r="C1864" t="s">
        <v>37</v>
      </c>
      <c r="D1864" s="6">
        <v>1.0833333333333333</v>
      </c>
      <c r="E1864">
        <v>156</v>
      </c>
    </row>
    <row r="1865" spans="1:5" x14ac:dyDescent="0.2">
      <c r="A1865" t="s">
        <v>3</v>
      </c>
      <c r="B1865" s="6">
        <v>19.833333333333332</v>
      </c>
      <c r="C1865" t="s">
        <v>37</v>
      </c>
      <c r="D1865" s="6">
        <v>1.125</v>
      </c>
      <c r="E1865">
        <v>162</v>
      </c>
    </row>
    <row r="1866" spans="1:5" x14ac:dyDescent="0.2">
      <c r="A1866" t="s">
        <v>3</v>
      </c>
      <c r="B1866" s="6">
        <v>19.833333333333332</v>
      </c>
      <c r="C1866" t="s">
        <v>37</v>
      </c>
      <c r="D1866" s="6">
        <v>1.1666666666666667</v>
      </c>
      <c r="E1866">
        <v>168</v>
      </c>
    </row>
    <row r="1867" spans="1:5" x14ac:dyDescent="0.2">
      <c r="A1867" t="s">
        <v>3</v>
      </c>
      <c r="B1867" s="6">
        <v>19.833333333333332</v>
      </c>
      <c r="C1867" t="s">
        <v>37</v>
      </c>
      <c r="D1867" s="6">
        <v>1.2083333333333333</v>
      </c>
      <c r="E1867">
        <v>174</v>
      </c>
    </row>
    <row r="1868" spans="1:5" x14ac:dyDescent="0.2">
      <c r="A1868" t="s">
        <v>3</v>
      </c>
      <c r="B1868" s="6">
        <v>19.833333333333332</v>
      </c>
      <c r="C1868" t="s">
        <v>37</v>
      </c>
      <c r="D1868" s="6">
        <v>1.25</v>
      </c>
      <c r="E1868">
        <v>180</v>
      </c>
    </row>
    <row r="1869" spans="1:5" x14ac:dyDescent="0.2">
      <c r="A1869" t="s">
        <v>3</v>
      </c>
      <c r="B1869" s="6">
        <v>19.833333333333332</v>
      </c>
      <c r="C1869" t="s">
        <v>37</v>
      </c>
      <c r="D1869" s="6">
        <v>1.2916666666666667</v>
      </c>
      <c r="E1869">
        <v>186</v>
      </c>
    </row>
    <row r="1870" spans="1:5" x14ac:dyDescent="0.2">
      <c r="A1870" t="s">
        <v>3</v>
      </c>
      <c r="B1870" s="6">
        <v>19.833333333333332</v>
      </c>
      <c r="C1870" t="s">
        <v>37</v>
      </c>
      <c r="D1870" s="6">
        <v>1.3333333333333333</v>
      </c>
      <c r="E1870">
        <v>192</v>
      </c>
    </row>
    <row r="1871" spans="1:5" x14ac:dyDescent="0.2">
      <c r="A1871" t="s">
        <v>3</v>
      </c>
      <c r="B1871" s="6">
        <v>19.833333333333332</v>
      </c>
      <c r="C1871" t="s">
        <v>37</v>
      </c>
      <c r="D1871" s="6">
        <v>1.375</v>
      </c>
      <c r="E1871">
        <v>198</v>
      </c>
    </row>
    <row r="1872" spans="1:5" x14ac:dyDescent="0.2">
      <c r="A1872" t="s">
        <v>3</v>
      </c>
      <c r="B1872" s="6">
        <v>19.833333333333332</v>
      </c>
      <c r="C1872" t="s">
        <v>37</v>
      </c>
      <c r="D1872" s="6">
        <v>1.4166666666666667</v>
      </c>
      <c r="E1872">
        <v>204</v>
      </c>
    </row>
    <row r="1873" spans="1:5" x14ac:dyDescent="0.2">
      <c r="A1873" t="s">
        <v>3</v>
      </c>
      <c r="B1873" s="6">
        <v>19.833333333333332</v>
      </c>
      <c r="C1873" t="s">
        <v>37</v>
      </c>
      <c r="D1873" s="6">
        <v>1.4583333333333333</v>
      </c>
      <c r="E1873">
        <v>210</v>
      </c>
    </row>
    <row r="1874" spans="1:5" x14ac:dyDescent="0.2">
      <c r="A1874" t="s">
        <v>3</v>
      </c>
      <c r="B1874" s="6">
        <v>19.833333333333332</v>
      </c>
      <c r="C1874" t="s">
        <v>37</v>
      </c>
      <c r="D1874" s="6">
        <v>1.5</v>
      </c>
      <c r="E1874">
        <v>216</v>
      </c>
    </row>
    <row r="1875" spans="1:5" x14ac:dyDescent="0.2">
      <c r="A1875" t="s">
        <v>3</v>
      </c>
      <c r="B1875" s="6">
        <v>19.833333333333332</v>
      </c>
      <c r="C1875" t="s">
        <v>37</v>
      </c>
      <c r="D1875" s="6">
        <v>1.5416666666666667</v>
      </c>
      <c r="E1875">
        <v>222</v>
      </c>
    </row>
    <row r="1876" spans="1:5" x14ac:dyDescent="0.2">
      <c r="A1876" t="s">
        <v>3</v>
      </c>
      <c r="B1876" s="6">
        <v>19.833333333333332</v>
      </c>
      <c r="C1876" t="s">
        <v>37</v>
      </c>
      <c r="D1876" s="6">
        <v>1.5833333333333333</v>
      </c>
      <c r="E1876">
        <v>228</v>
      </c>
    </row>
    <row r="1877" spans="1:5" x14ac:dyDescent="0.2">
      <c r="A1877" t="s">
        <v>3</v>
      </c>
      <c r="B1877" s="6">
        <v>19.833333333333332</v>
      </c>
      <c r="C1877" t="s">
        <v>37</v>
      </c>
      <c r="D1877" s="6">
        <v>1.625</v>
      </c>
      <c r="E1877">
        <v>234</v>
      </c>
    </row>
    <row r="1878" spans="1:5" x14ac:dyDescent="0.2">
      <c r="A1878" t="s">
        <v>3</v>
      </c>
      <c r="B1878" s="6">
        <v>19.833333333333332</v>
      </c>
      <c r="C1878" t="s">
        <v>37</v>
      </c>
      <c r="D1878" s="6">
        <v>1.6666666666666667</v>
      </c>
      <c r="E1878">
        <v>240</v>
      </c>
    </row>
    <row r="1879" spans="1:5" x14ac:dyDescent="0.2">
      <c r="A1879" t="s">
        <v>3</v>
      </c>
      <c r="B1879" s="6">
        <v>19.833333333333332</v>
      </c>
      <c r="C1879" t="s">
        <v>37</v>
      </c>
      <c r="D1879" s="6">
        <v>1.7083333333333333</v>
      </c>
      <c r="E1879">
        <v>246</v>
      </c>
    </row>
    <row r="1880" spans="1:5" x14ac:dyDescent="0.2">
      <c r="A1880" t="s">
        <v>3</v>
      </c>
      <c r="B1880" s="6">
        <v>19.833333333333332</v>
      </c>
      <c r="C1880" t="s">
        <v>37</v>
      </c>
      <c r="D1880" s="6">
        <v>1.75</v>
      </c>
      <c r="E1880">
        <v>252</v>
      </c>
    </row>
    <row r="1881" spans="1:5" x14ac:dyDescent="0.2">
      <c r="A1881" t="s">
        <v>3</v>
      </c>
      <c r="B1881" s="6">
        <v>19.833333333333332</v>
      </c>
      <c r="C1881" t="s">
        <v>37</v>
      </c>
      <c r="D1881" s="6">
        <v>1.7916666666666667</v>
      </c>
      <c r="E1881">
        <v>258</v>
      </c>
    </row>
    <row r="1882" spans="1:5" x14ac:dyDescent="0.2">
      <c r="A1882" t="s">
        <v>3</v>
      </c>
      <c r="B1882" s="6">
        <v>19.833333333333332</v>
      </c>
      <c r="C1882" t="s">
        <v>37</v>
      </c>
      <c r="D1882" s="6">
        <v>1.8333333333333333</v>
      </c>
      <c r="E1882">
        <v>264</v>
      </c>
    </row>
    <row r="1883" spans="1:5" x14ac:dyDescent="0.2">
      <c r="A1883" t="s">
        <v>3</v>
      </c>
      <c r="B1883" s="6">
        <v>19.833333333333332</v>
      </c>
      <c r="C1883" t="s">
        <v>37</v>
      </c>
      <c r="D1883" s="6">
        <v>1.875</v>
      </c>
      <c r="E1883">
        <v>270</v>
      </c>
    </row>
    <row r="1884" spans="1:5" x14ac:dyDescent="0.2">
      <c r="A1884" t="s">
        <v>3</v>
      </c>
      <c r="B1884" s="6">
        <v>19.833333333333332</v>
      </c>
      <c r="C1884" t="s">
        <v>37</v>
      </c>
      <c r="D1884" s="6">
        <v>1.9166666666666667</v>
      </c>
      <c r="E1884">
        <v>276</v>
      </c>
    </row>
    <row r="1885" spans="1:5" x14ac:dyDescent="0.2">
      <c r="A1885" t="s">
        <v>3</v>
      </c>
      <c r="B1885" s="6">
        <v>19.833333333333332</v>
      </c>
      <c r="C1885" t="s">
        <v>37</v>
      </c>
      <c r="D1885" s="6">
        <v>1.9583333333333333</v>
      </c>
      <c r="E1885">
        <v>282</v>
      </c>
    </row>
    <row r="1886" spans="1:5" x14ac:dyDescent="0.2">
      <c r="A1886" t="s">
        <v>3</v>
      </c>
      <c r="B1886" s="6">
        <v>19.833333333333332</v>
      </c>
      <c r="C1886" t="s">
        <v>37</v>
      </c>
      <c r="D1886" s="6">
        <v>2</v>
      </c>
      <c r="E1886">
        <v>288</v>
      </c>
    </row>
    <row r="1887" spans="1:5" x14ac:dyDescent="0.2">
      <c r="A1887" t="s">
        <v>3</v>
      </c>
      <c r="B1887" s="6">
        <v>19.833333333333332</v>
      </c>
      <c r="C1887" t="s">
        <v>37</v>
      </c>
      <c r="D1887" s="6">
        <v>2.0416666666666665</v>
      </c>
      <c r="E1887">
        <v>294</v>
      </c>
    </row>
    <row r="1888" spans="1:5" x14ac:dyDescent="0.2">
      <c r="A1888" t="s">
        <v>3</v>
      </c>
      <c r="B1888" s="6">
        <v>19.833333333333332</v>
      </c>
      <c r="C1888" t="s">
        <v>37</v>
      </c>
      <c r="D1888" s="6">
        <v>2.0833333333333335</v>
      </c>
      <c r="E1888">
        <v>300</v>
      </c>
    </row>
    <row r="1889" spans="1:5" x14ac:dyDescent="0.2">
      <c r="A1889" t="s">
        <v>3</v>
      </c>
      <c r="B1889" s="6">
        <v>19.833333333333332</v>
      </c>
      <c r="C1889" t="s">
        <v>37</v>
      </c>
      <c r="D1889" s="6">
        <v>2.125</v>
      </c>
      <c r="E1889">
        <v>306</v>
      </c>
    </row>
    <row r="1890" spans="1:5" x14ac:dyDescent="0.2">
      <c r="A1890" t="s">
        <v>3</v>
      </c>
      <c r="B1890" s="6">
        <v>19.833333333333332</v>
      </c>
      <c r="C1890" t="s">
        <v>37</v>
      </c>
      <c r="D1890" s="6">
        <v>2.1666666666666665</v>
      </c>
      <c r="E1890">
        <v>312</v>
      </c>
    </row>
    <row r="1891" spans="1:5" x14ac:dyDescent="0.2">
      <c r="A1891" t="s">
        <v>3</v>
      </c>
      <c r="B1891" s="6">
        <v>19.833333333333332</v>
      </c>
      <c r="C1891" t="s">
        <v>37</v>
      </c>
      <c r="D1891" s="6">
        <v>2.2083333333333335</v>
      </c>
      <c r="E1891">
        <v>318</v>
      </c>
    </row>
    <row r="1892" spans="1:5" x14ac:dyDescent="0.2">
      <c r="A1892" t="s">
        <v>3</v>
      </c>
      <c r="B1892" s="6">
        <v>19.833333333333332</v>
      </c>
      <c r="C1892" t="s">
        <v>37</v>
      </c>
      <c r="D1892" s="6">
        <v>2.25</v>
      </c>
      <c r="E1892">
        <v>324</v>
      </c>
    </row>
    <row r="1893" spans="1:5" x14ac:dyDescent="0.2">
      <c r="A1893" t="s">
        <v>3</v>
      </c>
      <c r="B1893" s="6">
        <v>19.833333333333332</v>
      </c>
      <c r="C1893" t="s">
        <v>37</v>
      </c>
      <c r="D1893" s="6">
        <v>2.2916666666666665</v>
      </c>
      <c r="E1893">
        <v>330</v>
      </c>
    </row>
    <row r="1894" spans="1:5" x14ac:dyDescent="0.2">
      <c r="A1894" t="s">
        <v>3</v>
      </c>
      <c r="B1894" s="6">
        <v>19.833333333333332</v>
      </c>
      <c r="C1894" t="s">
        <v>37</v>
      </c>
      <c r="D1894" s="6">
        <v>2.3333333333333335</v>
      </c>
      <c r="E1894">
        <v>336</v>
      </c>
    </row>
    <row r="1895" spans="1:5" x14ac:dyDescent="0.2">
      <c r="A1895" t="s">
        <v>3</v>
      </c>
      <c r="B1895" s="6">
        <v>19.833333333333332</v>
      </c>
      <c r="C1895" t="s">
        <v>37</v>
      </c>
      <c r="D1895" s="6">
        <v>2.375</v>
      </c>
      <c r="E1895">
        <v>342</v>
      </c>
    </row>
    <row r="1896" spans="1:5" x14ac:dyDescent="0.2">
      <c r="A1896" t="s">
        <v>3</v>
      </c>
      <c r="B1896" s="6">
        <v>19.833333333333332</v>
      </c>
      <c r="C1896" t="s">
        <v>37</v>
      </c>
      <c r="D1896" s="6">
        <v>2.4166666666666665</v>
      </c>
      <c r="E1896">
        <v>348</v>
      </c>
    </row>
    <row r="1897" spans="1:5" x14ac:dyDescent="0.2">
      <c r="A1897" t="s">
        <v>3</v>
      </c>
      <c r="B1897" s="6">
        <v>19.833333333333332</v>
      </c>
      <c r="C1897" t="s">
        <v>37</v>
      </c>
      <c r="D1897" s="6">
        <v>2.4583333333333335</v>
      </c>
      <c r="E1897">
        <v>354</v>
      </c>
    </row>
    <row r="1898" spans="1:5" x14ac:dyDescent="0.2">
      <c r="A1898" t="s">
        <v>3</v>
      </c>
      <c r="B1898" s="6">
        <v>19.833333333333332</v>
      </c>
      <c r="C1898" t="s">
        <v>37</v>
      </c>
      <c r="D1898" s="6">
        <v>2.5</v>
      </c>
      <c r="E1898">
        <v>360</v>
      </c>
    </row>
    <row r="1899" spans="1:5" x14ac:dyDescent="0.2">
      <c r="A1899" t="s">
        <v>3</v>
      </c>
      <c r="B1899" s="6">
        <v>19.833333333333332</v>
      </c>
      <c r="C1899" t="s">
        <v>37</v>
      </c>
      <c r="D1899" s="6">
        <v>2.5416666666666665</v>
      </c>
      <c r="E1899">
        <v>366</v>
      </c>
    </row>
    <row r="1900" spans="1:5" x14ac:dyDescent="0.2">
      <c r="A1900" t="s">
        <v>3</v>
      </c>
      <c r="B1900" s="6">
        <v>19.833333333333332</v>
      </c>
      <c r="C1900" t="s">
        <v>37</v>
      </c>
      <c r="D1900" s="6">
        <v>2.5833333333333335</v>
      </c>
      <c r="E1900">
        <v>372</v>
      </c>
    </row>
    <row r="1901" spans="1:5" x14ac:dyDescent="0.2">
      <c r="A1901" t="s">
        <v>3</v>
      </c>
      <c r="B1901" s="6">
        <v>19.833333333333332</v>
      </c>
      <c r="C1901" t="s">
        <v>37</v>
      </c>
      <c r="D1901" s="6">
        <v>2.625</v>
      </c>
      <c r="E1901">
        <v>378</v>
      </c>
    </row>
    <row r="1902" spans="1:5" x14ac:dyDescent="0.2">
      <c r="A1902" t="s">
        <v>3</v>
      </c>
      <c r="B1902" s="6">
        <v>19.833333333333332</v>
      </c>
      <c r="C1902" t="s">
        <v>37</v>
      </c>
      <c r="D1902" s="6">
        <v>2.6666666666666665</v>
      </c>
      <c r="E1902">
        <v>384</v>
      </c>
    </row>
    <row r="1903" spans="1:5" x14ac:dyDescent="0.2">
      <c r="A1903" t="s">
        <v>3</v>
      </c>
      <c r="B1903" s="6">
        <v>19.833333333333332</v>
      </c>
      <c r="C1903" t="s">
        <v>37</v>
      </c>
      <c r="D1903" s="6">
        <v>2.7083333333333335</v>
      </c>
      <c r="E1903">
        <v>390</v>
      </c>
    </row>
    <row r="1904" spans="1:5" x14ac:dyDescent="0.2">
      <c r="A1904" t="s">
        <v>3</v>
      </c>
      <c r="B1904" s="6">
        <v>19.833333333333332</v>
      </c>
      <c r="C1904" t="s">
        <v>37</v>
      </c>
      <c r="D1904" s="6">
        <v>2.75</v>
      </c>
      <c r="E1904">
        <v>396</v>
      </c>
    </row>
    <row r="1905" spans="1:5" x14ac:dyDescent="0.2">
      <c r="A1905" t="s">
        <v>3</v>
      </c>
      <c r="B1905" s="6">
        <v>19.833333333333332</v>
      </c>
      <c r="C1905" t="s">
        <v>37</v>
      </c>
      <c r="D1905" s="6">
        <v>2.7916666666666665</v>
      </c>
      <c r="E1905">
        <v>402</v>
      </c>
    </row>
    <row r="1906" spans="1:5" x14ac:dyDescent="0.2">
      <c r="A1906" t="s">
        <v>3</v>
      </c>
      <c r="B1906" s="6">
        <v>19.833333333333332</v>
      </c>
      <c r="C1906" t="s">
        <v>37</v>
      </c>
      <c r="D1906" s="6">
        <v>2.8333333333333335</v>
      </c>
      <c r="E1906">
        <v>408</v>
      </c>
    </row>
    <row r="1907" spans="1:5" x14ac:dyDescent="0.2">
      <c r="A1907" t="s">
        <v>3</v>
      </c>
      <c r="B1907" s="6">
        <v>19.833333333333332</v>
      </c>
      <c r="C1907" t="s">
        <v>37</v>
      </c>
      <c r="D1907" s="6">
        <v>2.875</v>
      </c>
      <c r="E1907">
        <v>414</v>
      </c>
    </row>
    <row r="1908" spans="1:5" x14ac:dyDescent="0.2">
      <c r="A1908" t="s">
        <v>3</v>
      </c>
      <c r="B1908" s="6">
        <v>19.833333333333332</v>
      </c>
      <c r="C1908" t="s">
        <v>37</v>
      </c>
      <c r="D1908" s="6">
        <v>2.9166666666666665</v>
      </c>
      <c r="E1908">
        <v>420</v>
      </c>
    </row>
    <row r="1909" spans="1:5" x14ac:dyDescent="0.2">
      <c r="A1909" t="s">
        <v>3</v>
      </c>
      <c r="B1909" s="6">
        <v>19.833333333333332</v>
      </c>
      <c r="C1909" t="s">
        <v>37</v>
      </c>
      <c r="D1909" s="6">
        <v>2.9583333333333335</v>
      </c>
      <c r="E1909">
        <v>426</v>
      </c>
    </row>
    <row r="1910" spans="1:5" x14ac:dyDescent="0.2">
      <c r="A1910" t="s">
        <v>3</v>
      </c>
      <c r="B1910" s="6">
        <v>19.833333333333332</v>
      </c>
      <c r="C1910" t="s">
        <v>37</v>
      </c>
      <c r="D1910" s="6">
        <v>3</v>
      </c>
      <c r="E1910">
        <v>432</v>
      </c>
    </row>
    <row r="1911" spans="1:5" x14ac:dyDescent="0.2">
      <c r="A1911" t="s">
        <v>3</v>
      </c>
      <c r="B1911" s="6">
        <v>19.833333333333332</v>
      </c>
      <c r="C1911" t="s">
        <v>37</v>
      </c>
      <c r="D1911" s="6">
        <v>3.0416666666666665</v>
      </c>
      <c r="E1911">
        <v>438</v>
      </c>
    </row>
    <row r="1912" spans="1:5" x14ac:dyDescent="0.2">
      <c r="A1912" t="s">
        <v>3</v>
      </c>
      <c r="B1912" s="6">
        <v>19.833333333333332</v>
      </c>
      <c r="C1912" t="s">
        <v>37</v>
      </c>
      <c r="D1912" s="6">
        <v>3.0833333333333335</v>
      </c>
      <c r="E1912">
        <v>444</v>
      </c>
    </row>
    <row r="1913" spans="1:5" x14ac:dyDescent="0.2">
      <c r="A1913" t="s">
        <v>3</v>
      </c>
      <c r="B1913" s="6">
        <v>19.833333333333332</v>
      </c>
      <c r="C1913" t="s">
        <v>37</v>
      </c>
      <c r="D1913" s="6">
        <v>3.125</v>
      </c>
      <c r="E1913">
        <v>450</v>
      </c>
    </row>
    <row r="1914" spans="1:5" x14ac:dyDescent="0.2">
      <c r="A1914" t="s">
        <v>3</v>
      </c>
      <c r="B1914" s="6">
        <v>19.833333333333332</v>
      </c>
      <c r="C1914" t="s">
        <v>37</v>
      </c>
      <c r="D1914" s="6">
        <v>3.1666666666666665</v>
      </c>
      <c r="E1914">
        <v>456</v>
      </c>
    </row>
    <row r="1915" spans="1:5" x14ac:dyDescent="0.2">
      <c r="A1915" t="s">
        <v>3</v>
      </c>
      <c r="B1915" s="6">
        <v>19.833333333333332</v>
      </c>
      <c r="C1915" t="s">
        <v>37</v>
      </c>
      <c r="D1915" s="6">
        <v>3.2083333333333335</v>
      </c>
      <c r="E1915">
        <v>462</v>
      </c>
    </row>
    <row r="1916" spans="1:5" x14ac:dyDescent="0.2">
      <c r="A1916" t="s">
        <v>3</v>
      </c>
      <c r="B1916" s="6">
        <v>19.833333333333332</v>
      </c>
      <c r="C1916" t="s">
        <v>37</v>
      </c>
      <c r="D1916" s="6">
        <v>3.25</v>
      </c>
      <c r="E1916">
        <v>468</v>
      </c>
    </row>
    <row r="1917" spans="1:5" x14ac:dyDescent="0.2">
      <c r="A1917" t="s">
        <v>3</v>
      </c>
      <c r="B1917" s="6">
        <v>19.833333333333332</v>
      </c>
      <c r="C1917" t="s">
        <v>37</v>
      </c>
      <c r="D1917" s="6">
        <v>3.2916666666666665</v>
      </c>
      <c r="E1917">
        <v>474</v>
      </c>
    </row>
    <row r="1918" spans="1:5" x14ac:dyDescent="0.2">
      <c r="A1918" t="s">
        <v>3</v>
      </c>
      <c r="B1918" s="6">
        <v>19.833333333333332</v>
      </c>
      <c r="C1918" t="s">
        <v>37</v>
      </c>
      <c r="D1918" s="6">
        <v>3.3333333333333335</v>
      </c>
      <c r="E1918">
        <v>480</v>
      </c>
    </row>
    <row r="1919" spans="1:5" x14ac:dyDescent="0.2">
      <c r="A1919" t="s">
        <v>3</v>
      </c>
      <c r="B1919" s="6">
        <v>19.833333333333332</v>
      </c>
      <c r="C1919" t="s">
        <v>37</v>
      </c>
      <c r="D1919" s="6">
        <v>3.375</v>
      </c>
      <c r="E1919">
        <v>486</v>
      </c>
    </row>
    <row r="1920" spans="1:5" x14ac:dyDescent="0.2">
      <c r="A1920" t="s">
        <v>3</v>
      </c>
      <c r="B1920" s="6">
        <v>19.833333333333332</v>
      </c>
      <c r="C1920" t="s">
        <v>37</v>
      </c>
      <c r="D1920" s="6">
        <v>3.4166666666666665</v>
      </c>
      <c r="E1920">
        <v>492</v>
      </c>
    </row>
    <row r="1921" spans="1:5" x14ac:dyDescent="0.2">
      <c r="A1921" t="s">
        <v>3</v>
      </c>
      <c r="B1921" s="6">
        <v>19.833333333333332</v>
      </c>
      <c r="C1921" t="s">
        <v>37</v>
      </c>
      <c r="D1921" s="6">
        <v>3.4583333333333335</v>
      </c>
      <c r="E1921">
        <v>498</v>
      </c>
    </row>
    <row r="1922" spans="1:5" x14ac:dyDescent="0.2">
      <c r="A1922" t="s">
        <v>3</v>
      </c>
      <c r="B1922" s="6">
        <v>19.833333333333332</v>
      </c>
      <c r="C1922" t="s">
        <v>37</v>
      </c>
      <c r="D1922" s="6">
        <v>3.5</v>
      </c>
      <c r="E1922">
        <v>504</v>
      </c>
    </row>
    <row r="1923" spans="1:5" x14ac:dyDescent="0.2">
      <c r="A1923" t="s">
        <v>3</v>
      </c>
      <c r="B1923" s="6">
        <v>19.833333333333332</v>
      </c>
      <c r="C1923" t="s">
        <v>37</v>
      </c>
      <c r="D1923" s="6">
        <v>3.5416666666666665</v>
      </c>
      <c r="E1923">
        <v>510</v>
      </c>
    </row>
    <row r="1924" spans="1:5" x14ac:dyDescent="0.2">
      <c r="A1924" t="s">
        <v>3</v>
      </c>
      <c r="B1924" s="6">
        <v>19.833333333333332</v>
      </c>
      <c r="C1924" t="s">
        <v>37</v>
      </c>
      <c r="D1924" s="6">
        <v>3.5833333333333335</v>
      </c>
      <c r="E1924">
        <v>516</v>
      </c>
    </row>
    <row r="1925" spans="1:5" x14ac:dyDescent="0.2">
      <c r="A1925" t="s">
        <v>3</v>
      </c>
      <c r="B1925" s="6">
        <v>19.833333333333332</v>
      </c>
      <c r="C1925" t="s">
        <v>37</v>
      </c>
      <c r="D1925" s="6">
        <v>3.625</v>
      </c>
      <c r="E1925">
        <v>522</v>
      </c>
    </row>
    <row r="1926" spans="1:5" x14ac:dyDescent="0.2">
      <c r="A1926" t="s">
        <v>3</v>
      </c>
      <c r="B1926" s="6">
        <v>19.833333333333332</v>
      </c>
      <c r="C1926" t="s">
        <v>37</v>
      </c>
      <c r="D1926" s="6">
        <v>3.6666666666666665</v>
      </c>
      <c r="E1926">
        <v>528</v>
      </c>
    </row>
    <row r="1927" spans="1:5" x14ac:dyDescent="0.2">
      <c r="A1927" t="s">
        <v>3</v>
      </c>
      <c r="B1927" s="6">
        <v>19.833333333333332</v>
      </c>
      <c r="C1927" t="s">
        <v>37</v>
      </c>
      <c r="D1927" s="6">
        <v>3.7083333333333335</v>
      </c>
      <c r="E1927">
        <v>534</v>
      </c>
    </row>
    <row r="1928" spans="1:5" x14ac:dyDescent="0.2">
      <c r="A1928" t="s">
        <v>3</v>
      </c>
      <c r="B1928" s="6">
        <v>19.833333333333332</v>
      </c>
      <c r="C1928" t="s">
        <v>37</v>
      </c>
      <c r="D1928" s="6">
        <v>3.75</v>
      </c>
      <c r="E1928">
        <v>540</v>
      </c>
    </row>
    <row r="1929" spans="1:5" x14ac:dyDescent="0.2">
      <c r="A1929" t="s">
        <v>3</v>
      </c>
      <c r="B1929" s="6">
        <v>19.833333333333332</v>
      </c>
      <c r="C1929" t="s">
        <v>37</v>
      </c>
      <c r="D1929" s="6">
        <v>3.7916666666666665</v>
      </c>
      <c r="E1929">
        <v>546</v>
      </c>
    </row>
    <row r="1930" spans="1:5" x14ac:dyDescent="0.2">
      <c r="A1930" t="s">
        <v>3</v>
      </c>
      <c r="B1930" s="6">
        <v>19.833333333333332</v>
      </c>
      <c r="C1930" t="s">
        <v>37</v>
      </c>
      <c r="D1930" s="6">
        <v>3.8333333333333335</v>
      </c>
      <c r="E1930">
        <v>552</v>
      </c>
    </row>
    <row r="1931" spans="1:5" x14ac:dyDescent="0.2">
      <c r="A1931" t="s">
        <v>3</v>
      </c>
      <c r="B1931" s="6">
        <v>19.833333333333332</v>
      </c>
      <c r="C1931" t="s">
        <v>37</v>
      </c>
      <c r="D1931" s="6">
        <v>3.875</v>
      </c>
      <c r="E1931">
        <v>558</v>
      </c>
    </row>
    <row r="1932" spans="1:5" x14ac:dyDescent="0.2">
      <c r="A1932" t="s">
        <v>3</v>
      </c>
      <c r="B1932" s="6">
        <v>19.833333333333332</v>
      </c>
      <c r="C1932" t="s">
        <v>37</v>
      </c>
      <c r="D1932" s="6">
        <v>3.9166666666666665</v>
      </c>
      <c r="E1932">
        <v>564</v>
      </c>
    </row>
    <row r="1933" spans="1:5" x14ac:dyDescent="0.2">
      <c r="A1933" t="s">
        <v>3</v>
      </c>
      <c r="B1933" s="6">
        <v>19.833333333333332</v>
      </c>
      <c r="C1933" t="s">
        <v>37</v>
      </c>
      <c r="D1933" s="6">
        <v>3.9583333333333335</v>
      </c>
      <c r="E1933">
        <v>570</v>
      </c>
    </row>
    <row r="1934" spans="1:5" x14ac:dyDescent="0.2">
      <c r="A1934" t="s">
        <v>3</v>
      </c>
      <c r="B1934" s="6">
        <v>19.833333333333332</v>
      </c>
      <c r="C1934" t="s">
        <v>37</v>
      </c>
      <c r="D1934" s="6">
        <v>4</v>
      </c>
      <c r="E1934">
        <v>576</v>
      </c>
    </row>
    <row r="1935" spans="1:5" x14ac:dyDescent="0.2">
      <c r="A1935" t="s">
        <v>3</v>
      </c>
      <c r="B1935" s="6">
        <v>19.833333333333332</v>
      </c>
      <c r="C1935" t="s">
        <v>37</v>
      </c>
      <c r="D1935" s="6">
        <v>4.041666666666667</v>
      </c>
      <c r="E1935">
        <v>582</v>
      </c>
    </row>
    <row r="1936" spans="1:5" x14ac:dyDescent="0.2">
      <c r="A1936" t="s">
        <v>3</v>
      </c>
      <c r="B1936" s="6">
        <v>19.833333333333332</v>
      </c>
      <c r="C1936" t="s">
        <v>37</v>
      </c>
      <c r="D1936" s="6">
        <v>4.083333333333333</v>
      </c>
      <c r="E1936">
        <v>588</v>
      </c>
    </row>
    <row r="1937" spans="1:5" x14ac:dyDescent="0.2">
      <c r="A1937" t="s">
        <v>3</v>
      </c>
      <c r="B1937" s="6">
        <v>19.833333333333332</v>
      </c>
      <c r="C1937" t="s">
        <v>37</v>
      </c>
      <c r="D1937" s="6">
        <v>4.125</v>
      </c>
      <c r="E1937">
        <v>594</v>
      </c>
    </row>
    <row r="1938" spans="1:5" x14ac:dyDescent="0.2">
      <c r="A1938" t="s">
        <v>3</v>
      </c>
      <c r="B1938" s="6">
        <v>19.833333333333332</v>
      </c>
      <c r="C1938" t="s">
        <v>37</v>
      </c>
      <c r="D1938" s="6">
        <v>4.166666666666667</v>
      </c>
      <c r="E1938">
        <v>600</v>
      </c>
    </row>
    <row r="1939" spans="1:5" x14ac:dyDescent="0.2">
      <c r="A1939" t="s">
        <v>3</v>
      </c>
      <c r="B1939" s="6">
        <v>19.833333333333332</v>
      </c>
      <c r="C1939" t="s">
        <v>37</v>
      </c>
      <c r="D1939" s="6">
        <v>4.208333333333333</v>
      </c>
      <c r="E1939">
        <v>606</v>
      </c>
    </row>
    <row r="1940" spans="1:5" x14ac:dyDescent="0.2">
      <c r="A1940" t="s">
        <v>3</v>
      </c>
      <c r="B1940" s="6">
        <v>19.833333333333332</v>
      </c>
      <c r="C1940" t="s">
        <v>37</v>
      </c>
      <c r="D1940" s="6">
        <v>4.25</v>
      </c>
      <c r="E1940">
        <v>612</v>
      </c>
    </row>
    <row r="1941" spans="1:5" x14ac:dyDescent="0.2">
      <c r="A1941" t="s">
        <v>3</v>
      </c>
      <c r="B1941" s="6">
        <v>19.833333333333332</v>
      </c>
      <c r="C1941" t="s">
        <v>37</v>
      </c>
      <c r="D1941" s="6">
        <v>4.291666666666667</v>
      </c>
      <c r="E1941">
        <v>618</v>
      </c>
    </row>
    <row r="1942" spans="1:5" x14ac:dyDescent="0.2">
      <c r="A1942" t="s">
        <v>3</v>
      </c>
      <c r="B1942" s="6">
        <v>19.833333333333332</v>
      </c>
      <c r="C1942" t="s">
        <v>37</v>
      </c>
      <c r="D1942" s="6">
        <v>4.333333333333333</v>
      </c>
      <c r="E1942">
        <v>624</v>
      </c>
    </row>
    <row r="1943" spans="1:5" x14ac:dyDescent="0.2">
      <c r="A1943" t="s">
        <v>3</v>
      </c>
      <c r="B1943" s="6">
        <v>19.833333333333332</v>
      </c>
      <c r="C1943" t="s">
        <v>37</v>
      </c>
      <c r="D1943" s="6">
        <v>4.375</v>
      </c>
      <c r="E1943">
        <v>630</v>
      </c>
    </row>
    <row r="1944" spans="1:5" x14ac:dyDescent="0.2">
      <c r="A1944" t="s">
        <v>3</v>
      </c>
      <c r="B1944" s="6">
        <v>19.833333333333332</v>
      </c>
      <c r="C1944" t="s">
        <v>37</v>
      </c>
      <c r="D1944" s="6">
        <v>4.416666666666667</v>
      </c>
      <c r="E1944">
        <v>636</v>
      </c>
    </row>
    <row r="1945" spans="1:5" x14ac:dyDescent="0.2">
      <c r="A1945" t="s">
        <v>3</v>
      </c>
      <c r="B1945" s="6">
        <v>19.833333333333332</v>
      </c>
      <c r="C1945" t="s">
        <v>37</v>
      </c>
      <c r="D1945" s="6">
        <v>4.458333333333333</v>
      </c>
      <c r="E1945">
        <v>642</v>
      </c>
    </row>
    <row r="1946" spans="1:5" x14ac:dyDescent="0.2">
      <c r="A1946" t="s">
        <v>3</v>
      </c>
      <c r="B1946" s="6">
        <v>19.833333333333332</v>
      </c>
      <c r="C1946" t="s">
        <v>37</v>
      </c>
      <c r="D1946" s="6">
        <v>4.5</v>
      </c>
      <c r="E1946">
        <v>648</v>
      </c>
    </row>
    <row r="1947" spans="1:5" x14ac:dyDescent="0.2">
      <c r="A1947" t="s">
        <v>3</v>
      </c>
      <c r="B1947" s="6">
        <v>19.833333333333332</v>
      </c>
      <c r="C1947" t="s">
        <v>37</v>
      </c>
      <c r="D1947" s="6">
        <v>4.541666666666667</v>
      </c>
      <c r="E1947">
        <v>654</v>
      </c>
    </row>
    <row r="1948" spans="1:5" x14ac:dyDescent="0.2">
      <c r="A1948" t="s">
        <v>3</v>
      </c>
      <c r="B1948" s="6">
        <v>19.833333333333332</v>
      </c>
      <c r="C1948" t="s">
        <v>37</v>
      </c>
      <c r="D1948" s="6">
        <v>4.583333333333333</v>
      </c>
      <c r="E1948">
        <v>660</v>
      </c>
    </row>
    <row r="1949" spans="1:5" x14ac:dyDescent="0.2">
      <c r="A1949" t="s">
        <v>3</v>
      </c>
      <c r="B1949" s="6">
        <v>19.833333333333332</v>
      </c>
      <c r="C1949" t="s">
        <v>37</v>
      </c>
      <c r="D1949" s="6">
        <v>4.625</v>
      </c>
      <c r="E1949">
        <v>666</v>
      </c>
    </row>
    <row r="1950" spans="1:5" x14ac:dyDescent="0.2">
      <c r="A1950" t="s">
        <v>3</v>
      </c>
      <c r="B1950" s="6">
        <v>19.833333333333332</v>
      </c>
      <c r="C1950" t="s">
        <v>37</v>
      </c>
      <c r="D1950" s="6">
        <v>4.666666666666667</v>
      </c>
      <c r="E1950">
        <v>672</v>
      </c>
    </row>
    <row r="1951" spans="1:5" x14ac:dyDescent="0.2">
      <c r="A1951" t="s">
        <v>3</v>
      </c>
      <c r="B1951" s="6">
        <v>19.833333333333332</v>
      </c>
      <c r="C1951" t="s">
        <v>37</v>
      </c>
      <c r="D1951" s="6">
        <v>4.708333333333333</v>
      </c>
      <c r="E1951">
        <v>678</v>
      </c>
    </row>
    <row r="1952" spans="1:5" x14ac:dyDescent="0.2">
      <c r="A1952" t="s">
        <v>3</v>
      </c>
      <c r="B1952" s="6">
        <v>19.833333333333332</v>
      </c>
      <c r="C1952" t="s">
        <v>37</v>
      </c>
      <c r="D1952" s="6">
        <v>4.75</v>
      </c>
      <c r="E1952">
        <v>684</v>
      </c>
    </row>
    <row r="1953" spans="1:5" x14ac:dyDescent="0.2">
      <c r="A1953" t="s">
        <v>3</v>
      </c>
      <c r="B1953" s="6">
        <v>19.833333333333332</v>
      </c>
      <c r="C1953" t="s">
        <v>37</v>
      </c>
      <c r="D1953" s="6">
        <v>4.791666666666667</v>
      </c>
      <c r="E1953">
        <v>690</v>
      </c>
    </row>
    <row r="1954" spans="1:5" x14ac:dyDescent="0.2">
      <c r="A1954" t="s">
        <v>3</v>
      </c>
      <c r="B1954" s="6">
        <v>19.833333333333332</v>
      </c>
      <c r="C1954" t="s">
        <v>37</v>
      </c>
      <c r="D1954" s="6">
        <v>4.833333333333333</v>
      </c>
      <c r="E1954">
        <v>696</v>
      </c>
    </row>
    <row r="1955" spans="1:5" x14ac:dyDescent="0.2">
      <c r="A1955" t="s">
        <v>3</v>
      </c>
      <c r="B1955" s="6">
        <v>19.833333333333332</v>
      </c>
      <c r="C1955" t="s">
        <v>37</v>
      </c>
      <c r="D1955" s="6">
        <v>4.875</v>
      </c>
      <c r="E1955">
        <v>702</v>
      </c>
    </row>
    <row r="1956" spans="1:5" x14ac:dyDescent="0.2">
      <c r="A1956" t="s">
        <v>3</v>
      </c>
      <c r="B1956" s="6">
        <v>19.833333333333332</v>
      </c>
      <c r="C1956" t="s">
        <v>37</v>
      </c>
      <c r="D1956" s="6">
        <v>4.916666666666667</v>
      </c>
      <c r="E1956">
        <v>708</v>
      </c>
    </row>
    <row r="1957" spans="1:5" x14ac:dyDescent="0.2">
      <c r="A1957" t="s">
        <v>3</v>
      </c>
      <c r="B1957" s="6">
        <v>19.833333333333332</v>
      </c>
      <c r="C1957" t="s">
        <v>37</v>
      </c>
      <c r="D1957" s="6">
        <v>4.958333333333333</v>
      </c>
      <c r="E1957">
        <v>714</v>
      </c>
    </row>
    <row r="1958" spans="1:5" x14ac:dyDescent="0.2">
      <c r="A1958" t="s">
        <v>3</v>
      </c>
      <c r="B1958" s="6">
        <v>19.833333333333332</v>
      </c>
      <c r="C1958" t="s">
        <v>37</v>
      </c>
      <c r="D1958" s="6">
        <v>5</v>
      </c>
      <c r="E1958">
        <v>720</v>
      </c>
    </row>
    <row r="1959" spans="1:5" x14ac:dyDescent="0.2">
      <c r="A1959" t="s">
        <v>3</v>
      </c>
      <c r="B1959" s="6">
        <v>19.833333333333332</v>
      </c>
      <c r="C1959" t="s">
        <v>37</v>
      </c>
      <c r="D1959" s="6">
        <v>5.041666666666667</v>
      </c>
      <c r="E1959">
        <v>726</v>
      </c>
    </row>
    <row r="1960" spans="1:5" x14ac:dyDescent="0.2">
      <c r="A1960" t="s">
        <v>3</v>
      </c>
      <c r="B1960" s="6">
        <v>19.833333333333332</v>
      </c>
      <c r="C1960" t="s">
        <v>37</v>
      </c>
      <c r="D1960" s="6">
        <v>5.083333333333333</v>
      </c>
      <c r="E1960">
        <v>732</v>
      </c>
    </row>
    <row r="1961" spans="1:5" x14ac:dyDescent="0.2">
      <c r="A1961" t="s">
        <v>3</v>
      </c>
      <c r="B1961" s="6">
        <v>19.833333333333332</v>
      </c>
      <c r="C1961" t="s">
        <v>37</v>
      </c>
      <c r="D1961" s="6">
        <v>5.125</v>
      </c>
      <c r="E1961">
        <v>738</v>
      </c>
    </row>
    <row r="1962" spans="1:5" x14ac:dyDescent="0.2">
      <c r="A1962" t="s">
        <v>3</v>
      </c>
      <c r="B1962" s="6">
        <v>19.833333333333332</v>
      </c>
      <c r="C1962" t="s">
        <v>37</v>
      </c>
      <c r="D1962" s="6">
        <v>5.166666666666667</v>
      </c>
      <c r="E1962">
        <v>744</v>
      </c>
    </row>
    <row r="1963" spans="1:5" x14ac:dyDescent="0.2">
      <c r="A1963" t="s">
        <v>3</v>
      </c>
      <c r="B1963" s="6">
        <v>19.833333333333332</v>
      </c>
      <c r="C1963" t="s">
        <v>37</v>
      </c>
      <c r="D1963" s="6">
        <v>5.208333333333333</v>
      </c>
      <c r="E1963">
        <v>750</v>
      </c>
    </row>
    <row r="1964" spans="1:5" x14ac:dyDescent="0.2">
      <c r="A1964" t="s">
        <v>3</v>
      </c>
      <c r="B1964" s="6">
        <v>19.833333333333332</v>
      </c>
      <c r="C1964" t="s">
        <v>37</v>
      </c>
      <c r="D1964" s="6">
        <v>5.25</v>
      </c>
      <c r="E1964">
        <v>756</v>
      </c>
    </row>
    <row r="1965" spans="1:5" x14ac:dyDescent="0.2">
      <c r="A1965" t="s">
        <v>3</v>
      </c>
      <c r="B1965" s="6">
        <v>19.833333333333332</v>
      </c>
      <c r="C1965" t="s">
        <v>37</v>
      </c>
      <c r="D1965" s="6">
        <v>5.291666666666667</v>
      </c>
      <c r="E1965">
        <v>762</v>
      </c>
    </row>
    <row r="1966" spans="1:5" x14ac:dyDescent="0.2">
      <c r="A1966" t="s">
        <v>3</v>
      </c>
      <c r="B1966" s="6">
        <v>19.833333333333332</v>
      </c>
      <c r="C1966" t="s">
        <v>37</v>
      </c>
      <c r="D1966" s="6">
        <v>5.333333333333333</v>
      </c>
      <c r="E1966">
        <v>768</v>
      </c>
    </row>
    <row r="1967" spans="1:5" x14ac:dyDescent="0.2">
      <c r="A1967" t="s">
        <v>3</v>
      </c>
      <c r="B1967" s="6">
        <v>19.833333333333332</v>
      </c>
      <c r="C1967" t="s">
        <v>37</v>
      </c>
      <c r="D1967" s="6">
        <v>5.375</v>
      </c>
      <c r="E1967">
        <v>774</v>
      </c>
    </row>
    <row r="1968" spans="1:5" x14ac:dyDescent="0.2">
      <c r="A1968" t="s">
        <v>3</v>
      </c>
      <c r="B1968" s="6">
        <v>19.833333333333332</v>
      </c>
      <c r="C1968" t="s">
        <v>37</v>
      </c>
      <c r="D1968" s="6">
        <v>5.416666666666667</v>
      </c>
      <c r="E1968">
        <v>780</v>
      </c>
    </row>
    <row r="1969" spans="1:5" x14ac:dyDescent="0.2">
      <c r="A1969" t="s">
        <v>3</v>
      </c>
      <c r="B1969" s="6">
        <v>19.833333333333332</v>
      </c>
      <c r="C1969" t="s">
        <v>37</v>
      </c>
      <c r="D1969" s="6">
        <v>5.458333333333333</v>
      </c>
      <c r="E1969">
        <v>786</v>
      </c>
    </row>
    <row r="1970" spans="1:5" x14ac:dyDescent="0.2">
      <c r="A1970" t="s">
        <v>3</v>
      </c>
      <c r="B1970" s="6">
        <v>19.833333333333332</v>
      </c>
      <c r="C1970" t="s">
        <v>37</v>
      </c>
      <c r="D1970" s="6">
        <v>5.5</v>
      </c>
      <c r="E1970">
        <v>792</v>
      </c>
    </row>
    <row r="1971" spans="1:5" x14ac:dyDescent="0.2">
      <c r="A1971" t="s">
        <v>3</v>
      </c>
      <c r="B1971" s="6">
        <v>19.833333333333332</v>
      </c>
      <c r="C1971" t="s">
        <v>37</v>
      </c>
      <c r="D1971" s="6">
        <v>5.541666666666667</v>
      </c>
      <c r="E1971">
        <v>798</v>
      </c>
    </row>
    <row r="1972" spans="1:5" x14ac:dyDescent="0.2">
      <c r="A1972" t="s">
        <v>3</v>
      </c>
      <c r="B1972" s="6">
        <v>19.833333333333332</v>
      </c>
      <c r="C1972" t="s">
        <v>37</v>
      </c>
      <c r="D1972" s="6">
        <v>5.583333333333333</v>
      </c>
      <c r="E1972">
        <v>804</v>
      </c>
    </row>
    <row r="1973" spans="1:5" x14ac:dyDescent="0.2">
      <c r="A1973" t="s">
        <v>3</v>
      </c>
      <c r="B1973" s="6">
        <v>19.833333333333332</v>
      </c>
      <c r="C1973" t="s">
        <v>37</v>
      </c>
      <c r="D1973" s="6">
        <v>5.625</v>
      </c>
      <c r="E1973">
        <v>810</v>
      </c>
    </row>
    <row r="1974" spans="1:5" x14ac:dyDescent="0.2">
      <c r="A1974" t="s">
        <v>3</v>
      </c>
      <c r="B1974" s="6">
        <v>19.833333333333332</v>
      </c>
      <c r="C1974" t="s">
        <v>37</v>
      </c>
      <c r="D1974" s="6">
        <v>5.666666666666667</v>
      </c>
      <c r="E1974">
        <v>816</v>
      </c>
    </row>
    <row r="1975" spans="1:5" x14ac:dyDescent="0.2">
      <c r="A1975" t="s">
        <v>3</v>
      </c>
      <c r="B1975" s="6">
        <v>19.833333333333332</v>
      </c>
      <c r="C1975" t="s">
        <v>37</v>
      </c>
      <c r="D1975" s="6">
        <v>5.708333333333333</v>
      </c>
      <c r="E1975">
        <v>822</v>
      </c>
    </row>
    <row r="1976" spans="1:5" x14ac:dyDescent="0.2">
      <c r="A1976" t="s">
        <v>3</v>
      </c>
      <c r="B1976" s="6">
        <v>19.833333333333332</v>
      </c>
      <c r="C1976" t="s">
        <v>37</v>
      </c>
      <c r="D1976" s="6">
        <v>5.75</v>
      </c>
      <c r="E1976">
        <v>828</v>
      </c>
    </row>
    <row r="1977" spans="1:5" x14ac:dyDescent="0.2">
      <c r="A1977" t="s">
        <v>3</v>
      </c>
      <c r="B1977" s="6">
        <v>19.833333333333332</v>
      </c>
      <c r="C1977" t="s">
        <v>37</v>
      </c>
      <c r="D1977" s="6">
        <v>5.791666666666667</v>
      </c>
      <c r="E1977">
        <v>834</v>
      </c>
    </row>
    <row r="1978" spans="1:5" x14ac:dyDescent="0.2">
      <c r="A1978" t="s">
        <v>3</v>
      </c>
      <c r="B1978" s="6">
        <v>19.833333333333332</v>
      </c>
      <c r="C1978" t="s">
        <v>37</v>
      </c>
      <c r="D1978" s="6">
        <v>5.833333333333333</v>
      </c>
      <c r="E1978">
        <v>840</v>
      </c>
    </row>
    <row r="1979" spans="1:5" x14ac:dyDescent="0.2">
      <c r="A1979" t="s">
        <v>3</v>
      </c>
      <c r="B1979" s="6">
        <v>19.833333333333332</v>
      </c>
      <c r="C1979" t="s">
        <v>37</v>
      </c>
      <c r="D1979" s="5">
        <v>5.875</v>
      </c>
      <c r="E1979">
        <v>846</v>
      </c>
    </row>
    <row r="1980" spans="1:5" x14ac:dyDescent="0.2">
      <c r="A1980" t="s">
        <v>3</v>
      </c>
      <c r="B1980" s="6">
        <v>19.833333333333332</v>
      </c>
      <c r="C1980" t="s">
        <v>37</v>
      </c>
      <c r="D1980" s="5">
        <v>5.916666666666667</v>
      </c>
      <c r="E1980">
        <v>852</v>
      </c>
    </row>
    <row r="1981" spans="1:5" x14ac:dyDescent="0.2">
      <c r="A1981" t="s">
        <v>3</v>
      </c>
      <c r="B1981" s="6">
        <v>19.833333333333332</v>
      </c>
      <c r="C1981" t="s">
        <v>37</v>
      </c>
      <c r="D1981" s="5">
        <v>5.958333333333333</v>
      </c>
      <c r="E1981">
        <v>858</v>
      </c>
    </row>
    <row r="1982" spans="1:5" x14ac:dyDescent="0.2">
      <c r="A1982" t="s">
        <v>3</v>
      </c>
      <c r="B1982" s="6">
        <v>19.833333333333332</v>
      </c>
      <c r="C1982" t="s">
        <v>37</v>
      </c>
      <c r="D1982" s="5">
        <v>6</v>
      </c>
      <c r="E1982">
        <v>864</v>
      </c>
    </row>
    <row r="1983" spans="1:5" x14ac:dyDescent="0.2">
      <c r="A1983" t="s">
        <v>3</v>
      </c>
      <c r="B1983" s="6">
        <v>19.833333333333332</v>
      </c>
      <c r="C1983" t="s">
        <v>37</v>
      </c>
      <c r="D1983" s="5">
        <v>6.041666666666667</v>
      </c>
      <c r="E1983">
        <v>865.5</v>
      </c>
    </row>
    <row r="1984" spans="1:5" x14ac:dyDescent="0.2">
      <c r="A1984" t="s">
        <v>3</v>
      </c>
      <c r="B1984" s="6">
        <v>19.833333333333332</v>
      </c>
      <c r="C1984" t="s">
        <v>37</v>
      </c>
      <c r="D1984" s="5">
        <v>6.083333333333333</v>
      </c>
      <c r="E1984">
        <v>866.06299999999999</v>
      </c>
    </row>
    <row r="1985" spans="1:5" x14ac:dyDescent="0.2">
      <c r="A1985" t="s">
        <v>3</v>
      </c>
      <c r="B1985" s="6">
        <v>19.833333333333332</v>
      </c>
      <c r="C1985" t="s">
        <v>37</v>
      </c>
      <c r="D1985" s="5">
        <v>6.125</v>
      </c>
      <c r="E1985">
        <v>866.30899999999997</v>
      </c>
    </row>
    <row r="1986" spans="1:5" x14ac:dyDescent="0.2">
      <c r="A1986" t="s">
        <v>3</v>
      </c>
      <c r="B1986" s="6">
        <v>19.833333333333332</v>
      </c>
      <c r="C1986" t="s">
        <v>37</v>
      </c>
      <c r="D1986" s="5">
        <v>6.166666666666667</v>
      </c>
      <c r="E1986">
        <v>866.42399999999998</v>
      </c>
    </row>
    <row r="1987" spans="1:5" x14ac:dyDescent="0.2">
      <c r="A1987" t="s">
        <v>3</v>
      </c>
      <c r="B1987" s="6">
        <v>19.833333333333332</v>
      </c>
      <c r="C1987" t="s">
        <v>37</v>
      </c>
      <c r="D1987" s="5">
        <v>6.208333333333333</v>
      </c>
      <c r="E1987">
        <v>866.53599999999994</v>
      </c>
    </row>
    <row r="1988" spans="1:5" x14ac:dyDescent="0.2">
      <c r="A1988" t="s">
        <v>3</v>
      </c>
      <c r="B1988" s="6">
        <v>19.833333333333332</v>
      </c>
      <c r="C1988" t="s">
        <v>37</v>
      </c>
      <c r="D1988" s="5">
        <v>6.25</v>
      </c>
      <c r="E1988">
        <v>866.56299999999999</v>
      </c>
    </row>
    <row r="1989" spans="1:5" x14ac:dyDescent="0.2">
      <c r="A1989" t="s">
        <v>3</v>
      </c>
      <c r="B1989" s="6">
        <v>19.833333333333332</v>
      </c>
      <c r="C1989" t="s">
        <v>37</v>
      </c>
      <c r="D1989" s="5">
        <v>6.291666666666667</v>
      </c>
      <c r="E1989">
        <v>866.57600000000002</v>
      </c>
    </row>
    <row r="1990" spans="1:5" x14ac:dyDescent="0.2">
      <c r="A1990" t="s">
        <v>3</v>
      </c>
      <c r="B1990" s="6">
        <v>19.833333333333332</v>
      </c>
      <c r="C1990" t="s">
        <v>37</v>
      </c>
      <c r="D1990" s="5">
        <v>6.333333333333333</v>
      </c>
      <c r="E1990">
        <v>866.60299999999995</v>
      </c>
    </row>
    <row r="1991" spans="1:5" x14ac:dyDescent="0.2">
      <c r="A1991" t="s">
        <v>3</v>
      </c>
      <c r="B1991" s="6">
        <v>19.833333333333332</v>
      </c>
      <c r="C1991" t="s">
        <v>37</v>
      </c>
      <c r="D1991" s="5">
        <v>6.375</v>
      </c>
      <c r="E1991">
        <v>866.61300000000006</v>
      </c>
    </row>
    <row r="1992" spans="1:5" x14ac:dyDescent="0.2">
      <c r="A1992" t="s">
        <v>3</v>
      </c>
      <c r="B1992" s="6">
        <v>21.416666666666668</v>
      </c>
      <c r="C1992" t="s">
        <v>37</v>
      </c>
      <c r="D1992" s="5">
        <v>4.1666666666666664E-2</v>
      </c>
      <c r="E1992">
        <v>6</v>
      </c>
    </row>
    <row r="1993" spans="1:5" x14ac:dyDescent="0.2">
      <c r="A1993" t="s">
        <v>3</v>
      </c>
      <c r="B1993" s="6">
        <v>21.416666666666668</v>
      </c>
      <c r="C1993" t="s">
        <v>37</v>
      </c>
      <c r="D1993" s="5">
        <v>8.3333333333333329E-2</v>
      </c>
      <c r="E1993">
        <v>12</v>
      </c>
    </row>
    <row r="1994" spans="1:5" x14ac:dyDescent="0.2">
      <c r="A1994" t="s">
        <v>3</v>
      </c>
      <c r="B1994" s="6">
        <v>21.416666666666668</v>
      </c>
      <c r="C1994" t="s">
        <v>37</v>
      </c>
      <c r="D1994" s="5">
        <v>0.125</v>
      </c>
      <c r="E1994">
        <v>18</v>
      </c>
    </row>
    <row r="1995" spans="1:5" x14ac:dyDescent="0.2">
      <c r="A1995" t="s">
        <v>3</v>
      </c>
      <c r="B1995" s="6">
        <v>21.416666666666668</v>
      </c>
      <c r="C1995" t="s">
        <v>37</v>
      </c>
      <c r="D1995" s="5">
        <v>0.16666666666666666</v>
      </c>
      <c r="E1995">
        <v>24</v>
      </c>
    </row>
    <row r="1996" spans="1:5" x14ac:dyDescent="0.2">
      <c r="A1996" t="s">
        <v>3</v>
      </c>
      <c r="B1996" s="6">
        <v>21.416666666666668</v>
      </c>
      <c r="C1996" t="s">
        <v>37</v>
      </c>
      <c r="D1996" s="5">
        <v>0.20833333333333334</v>
      </c>
      <c r="E1996">
        <v>30</v>
      </c>
    </row>
    <row r="1997" spans="1:5" x14ac:dyDescent="0.2">
      <c r="A1997" t="s">
        <v>3</v>
      </c>
      <c r="B1997" s="6">
        <v>21.416666666666668</v>
      </c>
      <c r="C1997" t="s">
        <v>37</v>
      </c>
      <c r="D1997" s="5">
        <v>0.25</v>
      </c>
      <c r="E1997">
        <v>36</v>
      </c>
    </row>
    <row r="1998" spans="1:5" x14ac:dyDescent="0.2">
      <c r="A1998" t="s">
        <v>3</v>
      </c>
      <c r="B1998" s="6">
        <v>21.416666666666668</v>
      </c>
      <c r="C1998" t="s">
        <v>37</v>
      </c>
      <c r="D1998" s="5">
        <v>0.29166666666666669</v>
      </c>
      <c r="E1998">
        <v>42</v>
      </c>
    </row>
    <row r="1999" spans="1:5" x14ac:dyDescent="0.2">
      <c r="A1999" t="s">
        <v>3</v>
      </c>
      <c r="B1999" s="6">
        <v>21.416666666666668</v>
      </c>
      <c r="C1999" t="s">
        <v>37</v>
      </c>
      <c r="D1999" s="5">
        <v>0.33333333333333331</v>
      </c>
      <c r="E1999">
        <v>48</v>
      </c>
    </row>
    <row r="2000" spans="1:5" x14ac:dyDescent="0.2">
      <c r="A2000" t="s">
        <v>3</v>
      </c>
      <c r="B2000" s="6">
        <v>21.416666666666668</v>
      </c>
      <c r="C2000" t="s">
        <v>37</v>
      </c>
      <c r="D2000" s="5">
        <v>0.375</v>
      </c>
      <c r="E2000">
        <v>54</v>
      </c>
    </row>
    <row r="2001" spans="1:5" x14ac:dyDescent="0.2">
      <c r="A2001" t="s">
        <v>3</v>
      </c>
      <c r="B2001" s="6">
        <v>21.416666666666668</v>
      </c>
      <c r="C2001" t="s">
        <v>37</v>
      </c>
      <c r="D2001" s="5">
        <v>0.41666666666666669</v>
      </c>
      <c r="E2001">
        <v>60</v>
      </c>
    </row>
    <row r="2002" spans="1:5" x14ac:dyDescent="0.2">
      <c r="A2002" t="s">
        <v>3</v>
      </c>
      <c r="B2002" s="6">
        <v>21.416666666666668</v>
      </c>
      <c r="C2002" t="s">
        <v>37</v>
      </c>
      <c r="D2002" s="6">
        <v>0.45833333333333331</v>
      </c>
      <c r="E2002">
        <v>66</v>
      </c>
    </row>
    <row r="2003" spans="1:5" x14ac:dyDescent="0.2">
      <c r="A2003" t="s">
        <v>3</v>
      </c>
      <c r="B2003" s="6">
        <v>21.416666666666668</v>
      </c>
      <c r="C2003" t="s">
        <v>37</v>
      </c>
      <c r="D2003" s="6">
        <v>0.5</v>
      </c>
      <c r="E2003">
        <v>72</v>
      </c>
    </row>
    <row r="2004" spans="1:5" x14ac:dyDescent="0.2">
      <c r="A2004" t="s">
        <v>3</v>
      </c>
      <c r="B2004" s="6">
        <v>21.416666666666668</v>
      </c>
      <c r="C2004" t="s">
        <v>37</v>
      </c>
      <c r="D2004" s="6">
        <v>0.54166666666666663</v>
      </c>
      <c r="E2004">
        <v>78</v>
      </c>
    </row>
    <row r="2005" spans="1:5" x14ac:dyDescent="0.2">
      <c r="A2005" t="s">
        <v>3</v>
      </c>
      <c r="B2005" s="6">
        <v>21.416666666666668</v>
      </c>
      <c r="C2005" t="s">
        <v>37</v>
      </c>
      <c r="D2005" s="6">
        <v>0.58333333333333337</v>
      </c>
      <c r="E2005">
        <v>84</v>
      </c>
    </row>
    <row r="2006" spans="1:5" x14ac:dyDescent="0.2">
      <c r="A2006" t="s">
        <v>3</v>
      </c>
      <c r="B2006" s="6">
        <v>21.416666666666668</v>
      </c>
      <c r="C2006" t="s">
        <v>37</v>
      </c>
      <c r="D2006" s="6">
        <v>0.625</v>
      </c>
      <c r="E2006">
        <v>90</v>
      </c>
    </row>
    <row r="2007" spans="1:5" x14ac:dyDescent="0.2">
      <c r="A2007" t="s">
        <v>3</v>
      </c>
      <c r="B2007" s="6">
        <v>21.416666666666668</v>
      </c>
      <c r="C2007" t="s">
        <v>37</v>
      </c>
      <c r="D2007" s="6">
        <v>0.66666666666666663</v>
      </c>
      <c r="E2007">
        <v>96</v>
      </c>
    </row>
    <row r="2008" spans="1:5" x14ac:dyDescent="0.2">
      <c r="A2008" t="s">
        <v>3</v>
      </c>
      <c r="B2008" s="6">
        <v>21.416666666666668</v>
      </c>
      <c r="C2008" t="s">
        <v>37</v>
      </c>
      <c r="D2008" s="6">
        <v>0.70833333333333337</v>
      </c>
      <c r="E2008">
        <v>102</v>
      </c>
    </row>
    <row r="2009" spans="1:5" x14ac:dyDescent="0.2">
      <c r="A2009" t="s">
        <v>3</v>
      </c>
      <c r="B2009" s="6">
        <v>21.416666666666668</v>
      </c>
      <c r="C2009" t="s">
        <v>37</v>
      </c>
      <c r="D2009" s="6">
        <v>0.75</v>
      </c>
      <c r="E2009">
        <v>108</v>
      </c>
    </row>
    <row r="2010" spans="1:5" x14ac:dyDescent="0.2">
      <c r="A2010" t="s">
        <v>3</v>
      </c>
      <c r="B2010" s="6">
        <v>21.416666666666668</v>
      </c>
      <c r="C2010" t="s">
        <v>37</v>
      </c>
      <c r="D2010" s="6">
        <v>0.79166666666666663</v>
      </c>
      <c r="E2010">
        <v>114</v>
      </c>
    </row>
    <row r="2011" spans="1:5" x14ac:dyDescent="0.2">
      <c r="A2011" t="s">
        <v>3</v>
      </c>
      <c r="B2011" s="6">
        <v>21.416666666666668</v>
      </c>
      <c r="C2011" t="s">
        <v>37</v>
      </c>
      <c r="D2011" s="6">
        <v>0.83333333333333337</v>
      </c>
      <c r="E2011">
        <v>120</v>
      </c>
    </row>
    <row r="2012" spans="1:5" x14ac:dyDescent="0.2">
      <c r="A2012" t="s">
        <v>3</v>
      </c>
      <c r="B2012" s="6">
        <v>21.416666666666668</v>
      </c>
      <c r="C2012" t="s">
        <v>37</v>
      </c>
      <c r="D2012" s="6">
        <v>0.875</v>
      </c>
      <c r="E2012">
        <v>126</v>
      </c>
    </row>
    <row r="2013" spans="1:5" x14ac:dyDescent="0.2">
      <c r="A2013" t="s">
        <v>3</v>
      </c>
      <c r="B2013" s="6">
        <v>21.416666666666668</v>
      </c>
      <c r="C2013" t="s">
        <v>37</v>
      </c>
      <c r="D2013" s="6">
        <v>0.91666666666666663</v>
      </c>
      <c r="E2013">
        <v>132</v>
      </c>
    </row>
    <row r="2014" spans="1:5" x14ac:dyDescent="0.2">
      <c r="A2014" t="s">
        <v>3</v>
      </c>
      <c r="B2014" s="6">
        <v>21.416666666666668</v>
      </c>
      <c r="C2014" t="s">
        <v>37</v>
      </c>
      <c r="D2014" s="6">
        <v>0.95833333333333337</v>
      </c>
      <c r="E2014">
        <v>138</v>
      </c>
    </row>
    <row r="2015" spans="1:5" x14ac:dyDescent="0.2">
      <c r="A2015" t="s">
        <v>3</v>
      </c>
      <c r="B2015" s="6">
        <v>21.416666666666668</v>
      </c>
      <c r="C2015" t="s">
        <v>37</v>
      </c>
      <c r="D2015" s="6">
        <v>1</v>
      </c>
      <c r="E2015">
        <v>144</v>
      </c>
    </row>
    <row r="2016" spans="1:5" x14ac:dyDescent="0.2">
      <c r="A2016" t="s">
        <v>3</v>
      </c>
      <c r="B2016" s="6">
        <v>21.416666666666668</v>
      </c>
      <c r="C2016" t="s">
        <v>37</v>
      </c>
      <c r="D2016" s="6">
        <v>1.0416666666666667</v>
      </c>
      <c r="E2016">
        <v>150</v>
      </c>
    </row>
    <row r="2017" spans="1:5" x14ac:dyDescent="0.2">
      <c r="A2017" t="s">
        <v>3</v>
      </c>
      <c r="B2017" s="6">
        <v>21.416666666666668</v>
      </c>
      <c r="C2017" t="s">
        <v>37</v>
      </c>
      <c r="D2017" s="6">
        <v>1.0833333333333333</v>
      </c>
      <c r="E2017">
        <v>156</v>
      </c>
    </row>
    <row r="2018" spans="1:5" x14ac:dyDescent="0.2">
      <c r="A2018" t="s">
        <v>3</v>
      </c>
      <c r="B2018" s="6">
        <v>21.416666666666668</v>
      </c>
      <c r="C2018" t="s">
        <v>37</v>
      </c>
      <c r="D2018" s="6">
        <v>1.125</v>
      </c>
      <c r="E2018">
        <v>162</v>
      </c>
    </row>
    <row r="2019" spans="1:5" x14ac:dyDescent="0.2">
      <c r="A2019" t="s">
        <v>3</v>
      </c>
      <c r="B2019" s="6">
        <v>21.416666666666668</v>
      </c>
      <c r="C2019" t="s">
        <v>37</v>
      </c>
      <c r="D2019" s="6">
        <v>1.1666666666666667</v>
      </c>
      <c r="E2019">
        <v>168</v>
      </c>
    </row>
    <row r="2020" spans="1:5" x14ac:dyDescent="0.2">
      <c r="A2020" t="s">
        <v>3</v>
      </c>
      <c r="B2020" s="6">
        <v>21.416666666666668</v>
      </c>
      <c r="C2020" t="s">
        <v>37</v>
      </c>
      <c r="D2020" s="6">
        <v>1.2083333333333333</v>
      </c>
      <c r="E2020">
        <v>174</v>
      </c>
    </row>
    <row r="2021" spans="1:5" x14ac:dyDescent="0.2">
      <c r="A2021" t="s">
        <v>3</v>
      </c>
      <c r="B2021" s="6">
        <v>21.416666666666668</v>
      </c>
      <c r="C2021" t="s">
        <v>37</v>
      </c>
      <c r="D2021" s="6">
        <v>1.25</v>
      </c>
      <c r="E2021">
        <v>180</v>
      </c>
    </row>
    <row r="2022" spans="1:5" x14ac:dyDescent="0.2">
      <c r="A2022" t="s">
        <v>3</v>
      </c>
      <c r="B2022" s="6">
        <v>21.416666666666668</v>
      </c>
      <c r="C2022" t="s">
        <v>37</v>
      </c>
      <c r="D2022" s="6">
        <v>1.2916666666666667</v>
      </c>
      <c r="E2022">
        <v>186</v>
      </c>
    </row>
    <row r="2023" spans="1:5" x14ac:dyDescent="0.2">
      <c r="A2023" t="s">
        <v>3</v>
      </c>
      <c r="B2023" s="6">
        <v>21.416666666666668</v>
      </c>
      <c r="C2023" t="s">
        <v>37</v>
      </c>
      <c r="D2023" s="6">
        <v>1.3333333333333333</v>
      </c>
      <c r="E2023">
        <v>192</v>
      </c>
    </row>
    <row r="2024" spans="1:5" x14ac:dyDescent="0.2">
      <c r="A2024" t="s">
        <v>3</v>
      </c>
      <c r="B2024" s="6">
        <v>21.416666666666668</v>
      </c>
      <c r="C2024" t="s">
        <v>37</v>
      </c>
      <c r="D2024" s="6">
        <v>1.375</v>
      </c>
      <c r="E2024">
        <v>198</v>
      </c>
    </row>
    <row r="2025" spans="1:5" x14ac:dyDescent="0.2">
      <c r="A2025" t="s">
        <v>3</v>
      </c>
      <c r="B2025" s="6">
        <v>21.416666666666668</v>
      </c>
      <c r="C2025" t="s">
        <v>37</v>
      </c>
      <c r="D2025" s="6">
        <v>1.4166666666666667</v>
      </c>
      <c r="E2025">
        <v>204</v>
      </c>
    </row>
    <row r="2026" spans="1:5" x14ac:dyDescent="0.2">
      <c r="A2026" t="s">
        <v>3</v>
      </c>
      <c r="B2026" s="6">
        <v>21.416666666666668</v>
      </c>
      <c r="C2026" t="s">
        <v>37</v>
      </c>
      <c r="D2026" s="6">
        <v>1.4583333333333333</v>
      </c>
      <c r="E2026">
        <v>210</v>
      </c>
    </row>
    <row r="2027" spans="1:5" x14ac:dyDescent="0.2">
      <c r="A2027" t="s">
        <v>3</v>
      </c>
      <c r="B2027" s="6">
        <v>21.416666666666668</v>
      </c>
      <c r="C2027" t="s">
        <v>37</v>
      </c>
      <c r="D2027" s="6">
        <v>1.5</v>
      </c>
      <c r="E2027">
        <v>216</v>
      </c>
    </row>
    <row r="2028" spans="1:5" x14ac:dyDescent="0.2">
      <c r="A2028" t="s">
        <v>3</v>
      </c>
      <c r="B2028" s="6">
        <v>21.416666666666668</v>
      </c>
      <c r="C2028" t="s">
        <v>37</v>
      </c>
      <c r="D2028" s="6">
        <v>1.5416666666666667</v>
      </c>
      <c r="E2028">
        <v>222</v>
      </c>
    </row>
    <row r="2029" spans="1:5" x14ac:dyDescent="0.2">
      <c r="A2029" t="s">
        <v>3</v>
      </c>
      <c r="B2029" s="6">
        <v>21.416666666666668</v>
      </c>
      <c r="C2029" t="s">
        <v>37</v>
      </c>
      <c r="D2029" s="6">
        <v>1.5833333333333333</v>
      </c>
      <c r="E2029">
        <v>228</v>
      </c>
    </row>
    <row r="2030" spans="1:5" x14ac:dyDescent="0.2">
      <c r="A2030" t="s">
        <v>3</v>
      </c>
      <c r="B2030" s="6">
        <v>21.416666666666668</v>
      </c>
      <c r="C2030" t="s">
        <v>37</v>
      </c>
      <c r="D2030" s="6">
        <v>1.625</v>
      </c>
      <c r="E2030">
        <v>234</v>
      </c>
    </row>
    <row r="2031" spans="1:5" x14ac:dyDescent="0.2">
      <c r="A2031" t="s">
        <v>3</v>
      </c>
      <c r="B2031" s="6">
        <v>21.416666666666668</v>
      </c>
      <c r="C2031" t="s">
        <v>37</v>
      </c>
      <c r="D2031" s="6">
        <v>1.6666666666666667</v>
      </c>
      <c r="E2031">
        <v>240</v>
      </c>
    </row>
    <row r="2032" spans="1:5" x14ac:dyDescent="0.2">
      <c r="A2032" t="s">
        <v>3</v>
      </c>
      <c r="B2032" s="6">
        <v>21.416666666666668</v>
      </c>
      <c r="C2032" t="s">
        <v>37</v>
      </c>
      <c r="D2032" s="6">
        <v>1.7083333333333333</v>
      </c>
      <c r="E2032">
        <v>246</v>
      </c>
    </row>
    <row r="2033" spans="1:5" x14ac:dyDescent="0.2">
      <c r="A2033" t="s">
        <v>3</v>
      </c>
      <c r="B2033" s="6">
        <v>21.416666666666668</v>
      </c>
      <c r="C2033" t="s">
        <v>37</v>
      </c>
      <c r="D2033" s="6">
        <v>1.75</v>
      </c>
      <c r="E2033">
        <v>252</v>
      </c>
    </row>
    <row r="2034" spans="1:5" x14ac:dyDescent="0.2">
      <c r="A2034" t="s">
        <v>3</v>
      </c>
      <c r="B2034" s="6">
        <v>21.416666666666668</v>
      </c>
      <c r="C2034" t="s">
        <v>37</v>
      </c>
      <c r="D2034" s="6">
        <v>1.7916666666666667</v>
      </c>
      <c r="E2034">
        <v>258</v>
      </c>
    </row>
    <row r="2035" spans="1:5" x14ac:dyDescent="0.2">
      <c r="A2035" t="s">
        <v>3</v>
      </c>
      <c r="B2035" s="6">
        <v>21.416666666666668</v>
      </c>
      <c r="C2035" t="s">
        <v>37</v>
      </c>
      <c r="D2035" s="6">
        <v>1.8333333333333333</v>
      </c>
      <c r="E2035">
        <v>264</v>
      </c>
    </row>
    <row r="2036" spans="1:5" x14ac:dyDescent="0.2">
      <c r="A2036" t="s">
        <v>3</v>
      </c>
      <c r="B2036" s="6">
        <v>21.416666666666668</v>
      </c>
      <c r="C2036" t="s">
        <v>37</v>
      </c>
      <c r="D2036" s="6">
        <v>1.875</v>
      </c>
      <c r="E2036">
        <v>270</v>
      </c>
    </row>
    <row r="2037" spans="1:5" x14ac:dyDescent="0.2">
      <c r="A2037" t="s">
        <v>3</v>
      </c>
      <c r="B2037" s="6">
        <v>21.416666666666668</v>
      </c>
      <c r="C2037" t="s">
        <v>37</v>
      </c>
      <c r="D2037" s="6">
        <v>1.9166666666666667</v>
      </c>
      <c r="E2037">
        <v>276</v>
      </c>
    </row>
    <row r="2038" spans="1:5" x14ac:dyDescent="0.2">
      <c r="A2038" t="s">
        <v>3</v>
      </c>
      <c r="B2038" s="6">
        <v>21.416666666666668</v>
      </c>
      <c r="C2038" t="s">
        <v>37</v>
      </c>
      <c r="D2038" s="6">
        <v>1.9583333333333333</v>
      </c>
      <c r="E2038">
        <v>282</v>
      </c>
    </row>
    <row r="2039" spans="1:5" x14ac:dyDescent="0.2">
      <c r="A2039" t="s">
        <v>3</v>
      </c>
      <c r="B2039" s="6">
        <v>21.416666666666668</v>
      </c>
      <c r="C2039" t="s">
        <v>37</v>
      </c>
      <c r="D2039" s="6">
        <v>2</v>
      </c>
      <c r="E2039">
        <v>288</v>
      </c>
    </row>
    <row r="2040" spans="1:5" x14ac:dyDescent="0.2">
      <c r="A2040" t="s">
        <v>3</v>
      </c>
      <c r="B2040" s="6">
        <v>21.416666666666668</v>
      </c>
      <c r="C2040" t="s">
        <v>37</v>
      </c>
      <c r="D2040" s="6">
        <v>2.0416666666666665</v>
      </c>
      <c r="E2040">
        <v>294</v>
      </c>
    </row>
    <row r="2041" spans="1:5" x14ac:dyDescent="0.2">
      <c r="A2041" t="s">
        <v>3</v>
      </c>
      <c r="B2041" s="6">
        <v>21.416666666666668</v>
      </c>
      <c r="C2041" t="s">
        <v>37</v>
      </c>
      <c r="D2041" s="6">
        <v>2.0833333333333335</v>
      </c>
      <c r="E2041">
        <v>300</v>
      </c>
    </row>
    <row r="2042" spans="1:5" x14ac:dyDescent="0.2">
      <c r="A2042" t="s">
        <v>3</v>
      </c>
      <c r="B2042" s="6">
        <v>21.416666666666668</v>
      </c>
      <c r="C2042" t="s">
        <v>37</v>
      </c>
      <c r="D2042" s="6">
        <v>2.125</v>
      </c>
      <c r="E2042">
        <v>306</v>
      </c>
    </row>
    <row r="2043" spans="1:5" x14ac:dyDescent="0.2">
      <c r="A2043" t="s">
        <v>3</v>
      </c>
      <c r="B2043" s="6">
        <v>21.416666666666668</v>
      </c>
      <c r="C2043" t="s">
        <v>37</v>
      </c>
      <c r="D2043" s="6">
        <v>2.1666666666666665</v>
      </c>
      <c r="E2043">
        <v>312</v>
      </c>
    </row>
    <row r="2044" spans="1:5" x14ac:dyDescent="0.2">
      <c r="A2044" t="s">
        <v>3</v>
      </c>
      <c r="B2044" s="6">
        <v>21.416666666666668</v>
      </c>
      <c r="C2044" t="s">
        <v>37</v>
      </c>
      <c r="D2044" s="6">
        <v>2.2083333333333335</v>
      </c>
      <c r="E2044">
        <v>318</v>
      </c>
    </row>
    <row r="2045" spans="1:5" x14ac:dyDescent="0.2">
      <c r="A2045" t="s">
        <v>3</v>
      </c>
      <c r="B2045" s="6">
        <v>21.416666666666668</v>
      </c>
      <c r="C2045" t="s">
        <v>37</v>
      </c>
      <c r="D2045" s="6">
        <v>2.25</v>
      </c>
      <c r="E2045">
        <v>324</v>
      </c>
    </row>
    <row r="2046" spans="1:5" x14ac:dyDescent="0.2">
      <c r="A2046" t="s">
        <v>3</v>
      </c>
      <c r="B2046" s="6">
        <v>21.416666666666668</v>
      </c>
      <c r="C2046" t="s">
        <v>37</v>
      </c>
      <c r="D2046" s="6">
        <v>2.2916666666666665</v>
      </c>
      <c r="E2046">
        <v>330</v>
      </c>
    </row>
    <row r="2047" spans="1:5" x14ac:dyDescent="0.2">
      <c r="A2047" t="s">
        <v>3</v>
      </c>
      <c r="B2047" s="6">
        <v>21.416666666666668</v>
      </c>
      <c r="C2047" t="s">
        <v>37</v>
      </c>
      <c r="D2047" s="6">
        <v>2.3333333333333335</v>
      </c>
      <c r="E2047">
        <v>336</v>
      </c>
    </row>
    <row r="2048" spans="1:5" x14ac:dyDescent="0.2">
      <c r="A2048" t="s">
        <v>3</v>
      </c>
      <c r="B2048" s="6">
        <v>21.416666666666668</v>
      </c>
      <c r="C2048" t="s">
        <v>37</v>
      </c>
      <c r="D2048" s="6">
        <v>2.375</v>
      </c>
      <c r="E2048">
        <v>342</v>
      </c>
    </row>
    <row r="2049" spans="1:5" x14ac:dyDescent="0.2">
      <c r="A2049" t="s">
        <v>3</v>
      </c>
      <c r="B2049" s="6">
        <v>21.416666666666668</v>
      </c>
      <c r="C2049" t="s">
        <v>37</v>
      </c>
      <c r="D2049" s="6">
        <v>2.4166666666666665</v>
      </c>
      <c r="E2049">
        <v>348</v>
      </c>
    </row>
    <row r="2050" spans="1:5" x14ac:dyDescent="0.2">
      <c r="A2050" t="s">
        <v>3</v>
      </c>
      <c r="B2050" s="6">
        <v>21.416666666666668</v>
      </c>
      <c r="C2050" t="s">
        <v>37</v>
      </c>
      <c r="D2050" s="6">
        <v>2.4583333333333335</v>
      </c>
      <c r="E2050">
        <v>354</v>
      </c>
    </row>
    <row r="2051" spans="1:5" x14ac:dyDescent="0.2">
      <c r="A2051" t="s">
        <v>3</v>
      </c>
      <c r="B2051" s="6">
        <v>21.416666666666668</v>
      </c>
      <c r="C2051" t="s">
        <v>37</v>
      </c>
      <c r="D2051" s="6">
        <v>2.5</v>
      </c>
      <c r="E2051">
        <v>360</v>
      </c>
    </row>
    <row r="2052" spans="1:5" x14ac:dyDescent="0.2">
      <c r="A2052" t="s">
        <v>3</v>
      </c>
      <c r="B2052" s="6">
        <v>21.416666666666668</v>
      </c>
      <c r="C2052" t="s">
        <v>37</v>
      </c>
      <c r="D2052" s="6">
        <v>2.5416666666666665</v>
      </c>
      <c r="E2052">
        <v>366</v>
      </c>
    </row>
    <row r="2053" spans="1:5" x14ac:dyDescent="0.2">
      <c r="A2053" t="s">
        <v>3</v>
      </c>
      <c r="B2053" s="6">
        <v>21.416666666666668</v>
      </c>
      <c r="C2053" t="s">
        <v>37</v>
      </c>
      <c r="D2053" s="6">
        <v>2.5833333333333335</v>
      </c>
      <c r="E2053">
        <v>372</v>
      </c>
    </row>
    <row r="2054" spans="1:5" x14ac:dyDescent="0.2">
      <c r="A2054" t="s">
        <v>3</v>
      </c>
      <c r="B2054" s="6">
        <v>21.416666666666668</v>
      </c>
      <c r="C2054" t="s">
        <v>37</v>
      </c>
      <c r="D2054" s="6">
        <v>2.625</v>
      </c>
      <c r="E2054">
        <v>378</v>
      </c>
    </row>
    <row r="2055" spans="1:5" x14ac:dyDescent="0.2">
      <c r="A2055" t="s">
        <v>3</v>
      </c>
      <c r="B2055" s="6">
        <v>21.416666666666668</v>
      </c>
      <c r="C2055" t="s">
        <v>37</v>
      </c>
      <c r="D2055" s="6">
        <v>2.6666666666666665</v>
      </c>
      <c r="E2055">
        <v>384</v>
      </c>
    </row>
    <row r="2056" spans="1:5" x14ac:dyDescent="0.2">
      <c r="A2056" t="s">
        <v>3</v>
      </c>
      <c r="B2056" s="6">
        <v>21.416666666666668</v>
      </c>
      <c r="C2056" t="s">
        <v>37</v>
      </c>
      <c r="D2056" s="6">
        <v>2.7083333333333335</v>
      </c>
      <c r="E2056">
        <v>390</v>
      </c>
    </row>
    <row r="2057" spans="1:5" x14ac:dyDescent="0.2">
      <c r="A2057" t="s">
        <v>3</v>
      </c>
      <c r="B2057" s="6">
        <v>21.416666666666668</v>
      </c>
      <c r="C2057" t="s">
        <v>37</v>
      </c>
      <c r="D2057" s="6">
        <v>2.75</v>
      </c>
      <c r="E2057">
        <v>396</v>
      </c>
    </row>
    <row r="2058" spans="1:5" x14ac:dyDescent="0.2">
      <c r="A2058" t="s">
        <v>3</v>
      </c>
      <c r="B2058" s="6">
        <v>21.416666666666668</v>
      </c>
      <c r="C2058" t="s">
        <v>37</v>
      </c>
      <c r="D2058" s="6">
        <v>2.7916666666666665</v>
      </c>
      <c r="E2058">
        <v>402</v>
      </c>
    </row>
    <row r="2059" spans="1:5" x14ac:dyDescent="0.2">
      <c r="A2059" t="s">
        <v>3</v>
      </c>
      <c r="B2059" s="6">
        <v>21.416666666666668</v>
      </c>
      <c r="C2059" t="s">
        <v>37</v>
      </c>
      <c r="D2059" s="6">
        <v>2.8333333333333335</v>
      </c>
      <c r="E2059">
        <v>408</v>
      </c>
    </row>
    <row r="2060" spans="1:5" x14ac:dyDescent="0.2">
      <c r="A2060" t="s">
        <v>3</v>
      </c>
      <c r="B2060" s="6">
        <v>21.416666666666668</v>
      </c>
      <c r="C2060" t="s">
        <v>37</v>
      </c>
      <c r="D2060" s="6">
        <v>2.875</v>
      </c>
      <c r="E2060">
        <v>414</v>
      </c>
    </row>
    <row r="2061" spans="1:5" x14ac:dyDescent="0.2">
      <c r="A2061" t="s">
        <v>3</v>
      </c>
      <c r="B2061" s="6">
        <v>21.416666666666668</v>
      </c>
      <c r="C2061" t="s">
        <v>37</v>
      </c>
      <c r="D2061" s="6">
        <v>2.9166666666666665</v>
      </c>
      <c r="E2061">
        <v>420</v>
      </c>
    </row>
    <row r="2062" spans="1:5" x14ac:dyDescent="0.2">
      <c r="A2062" t="s">
        <v>3</v>
      </c>
      <c r="B2062" s="6">
        <v>21.416666666666668</v>
      </c>
      <c r="C2062" t="s">
        <v>37</v>
      </c>
      <c r="D2062" s="6">
        <v>2.9583333333333335</v>
      </c>
      <c r="E2062">
        <v>426</v>
      </c>
    </row>
    <row r="2063" spans="1:5" x14ac:dyDescent="0.2">
      <c r="A2063" t="s">
        <v>3</v>
      </c>
      <c r="B2063" s="6">
        <v>21.416666666666668</v>
      </c>
      <c r="C2063" t="s">
        <v>37</v>
      </c>
      <c r="D2063" s="6">
        <v>3</v>
      </c>
      <c r="E2063">
        <v>432</v>
      </c>
    </row>
    <row r="2064" spans="1:5" x14ac:dyDescent="0.2">
      <c r="A2064" t="s">
        <v>3</v>
      </c>
      <c r="B2064" s="6">
        <v>21.416666666666668</v>
      </c>
      <c r="C2064" t="s">
        <v>37</v>
      </c>
      <c r="D2064" s="6">
        <v>3.0416666666666665</v>
      </c>
      <c r="E2064">
        <v>438</v>
      </c>
    </row>
    <row r="2065" spans="1:5" x14ac:dyDescent="0.2">
      <c r="A2065" t="s">
        <v>3</v>
      </c>
      <c r="B2065" s="6">
        <v>21.416666666666668</v>
      </c>
      <c r="C2065" t="s">
        <v>37</v>
      </c>
      <c r="D2065" s="6">
        <v>3.0833333333333335</v>
      </c>
      <c r="E2065">
        <v>444</v>
      </c>
    </row>
    <row r="2066" spans="1:5" x14ac:dyDescent="0.2">
      <c r="A2066" t="s">
        <v>3</v>
      </c>
      <c r="B2066" s="6">
        <v>21.416666666666668</v>
      </c>
      <c r="C2066" t="s">
        <v>37</v>
      </c>
      <c r="D2066" s="6">
        <v>3.125</v>
      </c>
      <c r="E2066">
        <v>450</v>
      </c>
    </row>
    <row r="2067" spans="1:5" x14ac:dyDescent="0.2">
      <c r="A2067" t="s">
        <v>3</v>
      </c>
      <c r="B2067" s="6">
        <v>21.416666666666668</v>
      </c>
      <c r="C2067" t="s">
        <v>37</v>
      </c>
      <c r="D2067" s="6">
        <v>3.1666666666666665</v>
      </c>
      <c r="E2067">
        <v>456</v>
      </c>
    </row>
    <row r="2068" spans="1:5" x14ac:dyDescent="0.2">
      <c r="A2068" t="s">
        <v>3</v>
      </c>
      <c r="B2068" s="6">
        <v>21.416666666666668</v>
      </c>
      <c r="C2068" t="s">
        <v>37</v>
      </c>
      <c r="D2068" s="6">
        <v>3.2083333333333335</v>
      </c>
      <c r="E2068">
        <v>462</v>
      </c>
    </row>
    <row r="2069" spans="1:5" x14ac:dyDescent="0.2">
      <c r="A2069" t="s">
        <v>3</v>
      </c>
      <c r="B2069" s="6">
        <v>21.416666666666668</v>
      </c>
      <c r="C2069" t="s">
        <v>37</v>
      </c>
      <c r="D2069" s="6">
        <v>3.25</v>
      </c>
      <c r="E2069">
        <v>468</v>
      </c>
    </row>
    <row r="2070" spans="1:5" x14ac:dyDescent="0.2">
      <c r="A2070" t="s">
        <v>3</v>
      </c>
      <c r="B2070" s="6">
        <v>21.416666666666668</v>
      </c>
      <c r="C2070" t="s">
        <v>37</v>
      </c>
      <c r="D2070" s="6">
        <v>3.2916666666666665</v>
      </c>
      <c r="E2070">
        <v>474</v>
      </c>
    </row>
    <row r="2071" spans="1:5" x14ac:dyDescent="0.2">
      <c r="A2071" t="s">
        <v>3</v>
      </c>
      <c r="B2071" s="6">
        <v>21.416666666666668</v>
      </c>
      <c r="C2071" t="s">
        <v>37</v>
      </c>
      <c r="D2071" s="6">
        <v>3.3333333333333335</v>
      </c>
      <c r="E2071">
        <v>480</v>
      </c>
    </row>
    <row r="2072" spans="1:5" x14ac:dyDescent="0.2">
      <c r="A2072" t="s">
        <v>3</v>
      </c>
      <c r="B2072" s="6">
        <v>21.416666666666668</v>
      </c>
      <c r="C2072" t="s">
        <v>37</v>
      </c>
      <c r="D2072" s="6">
        <v>3.375</v>
      </c>
      <c r="E2072">
        <v>486</v>
      </c>
    </row>
    <row r="2073" spans="1:5" x14ac:dyDescent="0.2">
      <c r="A2073" t="s">
        <v>3</v>
      </c>
      <c r="B2073" s="6">
        <v>21.416666666666668</v>
      </c>
      <c r="C2073" t="s">
        <v>37</v>
      </c>
      <c r="D2073" s="6">
        <v>3.4166666666666665</v>
      </c>
      <c r="E2073">
        <v>492</v>
      </c>
    </row>
    <row r="2074" spans="1:5" x14ac:dyDescent="0.2">
      <c r="A2074" t="s">
        <v>3</v>
      </c>
      <c r="B2074" s="6">
        <v>21.416666666666668</v>
      </c>
      <c r="C2074" t="s">
        <v>37</v>
      </c>
      <c r="D2074" s="6">
        <v>3.4583333333333335</v>
      </c>
      <c r="E2074">
        <v>498</v>
      </c>
    </row>
    <row r="2075" spans="1:5" x14ac:dyDescent="0.2">
      <c r="A2075" t="s">
        <v>3</v>
      </c>
      <c r="B2075" s="6">
        <v>21.416666666666668</v>
      </c>
      <c r="C2075" t="s">
        <v>37</v>
      </c>
      <c r="D2075" s="6">
        <v>3.5</v>
      </c>
      <c r="E2075">
        <v>504</v>
      </c>
    </row>
    <row r="2076" spans="1:5" x14ac:dyDescent="0.2">
      <c r="A2076" t="s">
        <v>3</v>
      </c>
      <c r="B2076" s="6">
        <v>21.416666666666668</v>
      </c>
      <c r="C2076" t="s">
        <v>37</v>
      </c>
      <c r="D2076" s="6">
        <v>3.5416666666666665</v>
      </c>
      <c r="E2076">
        <v>510</v>
      </c>
    </row>
    <row r="2077" spans="1:5" x14ac:dyDescent="0.2">
      <c r="A2077" t="s">
        <v>3</v>
      </c>
      <c r="B2077" s="6">
        <v>21.416666666666668</v>
      </c>
      <c r="C2077" t="s">
        <v>37</v>
      </c>
      <c r="D2077" s="6">
        <v>3.5833333333333335</v>
      </c>
      <c r="E2077">
        <v>516</v>
      </c>
    </row>
    <row r="2078" spans="1:5" x14ac:dyDescent="0.2">
      <c r="A2078" t="s">
        <v>3</v>
      </c>
      <c r="B2078" s="6">
        <v>21.416666666666668</v>
      </c>
      <c r="C2078" t="s">
        <v>37</v>
      </c>
      <c r="D2078" s="6">
        <v>3.625</v>
      </c>
      <c r="E2078">
        <v>522</v>
      </c>
    </row>
    <row r="2079" spans="1:5" x14ac:dyDescent="0.2">
      <c r="A2079" t="s">
        <v>3</v>
      </c>
      <c r="B2079" s="6">
        <v>21.416666666666668</v>
      </c>
      <c r="C2079" t="s">
        <v>37</v>
      </c>
      <c r="D2079" s="6">
        <v>3.6666666666666665</v>
      </c>
      <c r="E2079">
        <v>528</v>
      </c>
    </row>
    <row r="2080" spans="1:5" x14ac:dyDescent="0.2">
      <c r="A2080" t="s">
        <v>3</v>
      </c>
      <c r="B2080" s="6">
        <v>21.416666666666668</v>
      </c>
      <c r="C2080" t="s">
        <v>37</v>
      </c>
      <c r="D2080" s="6">
        <v>3.7083333333333335</v>
      </c>
      <c r="E2080">
        <v>534</v>
      </c>
    </row>
    <row r="2081" spans="1:5" x14ac:dyDescent="0.2">
      <c r="A2081" t="s">
        <v>3</v>
      </c>
      <c r="B2081" s="6">
        <v>21.416666666666668</v>
      </c>
      <c r="C2081" t="s">
        <v>37</v>
      </c>
      <c r="D2081" s="6">
        <v>3.75</v>
      </c>
      <c r="E2081">
        <v>540</v>
      </c>
    </row>
    <row r="2082" spans="1:5" x14ac:dyDescent="0.2">
      <c r="A2082" t="s">
        <v>3</v>
      </c>
      <c r="B2082" s="6">
        <v>21.416666666666668</v>
      </c>
      <c r="C2082" t="s">
        <v>37</v>
      </c>
      <c r="D2082" s="6">
        <v>3.7916666666666665</v>
      </c>
      <c r="E2082">
        <v>546</v>
      </c>
    </row>
    <row r="2083" spans="1:5" x14ac:dyDescent="0.2">
      <c r="A2083" t="s">
        <v>3</v>
      </c>
      <c r="B2083" s="6">
        <v>21.416666666666668</v>
      </c>
      <c r="C2083" t="s">
        <v>37</v>
      </c>
      <c r="D2083" s="6">
        <v>3.8333333333333335</v>
      </c>
      <c r="E2083">
        <v>552</v>
      </c>
    </row>
    <row r="2084" spans="1:5" x14ac:dyDescent="0.2">
      <c r="A2084" t="s">
        <v>3</v>
      </c>
      <c r="B2084" s="6">
        <v>21.416666666666668</v>
      </c>
      <c r="C2084" t="s">
        <v>37</v>
      </c>
      <c r="D2084" s="6">
        <v>3.875</v>
      </c>
      <c r="E2084">
        <v>558</v>
      </c>
    </row>
    <row r="2085" spans="1:5" x14ac:dyDescent="0.2">
      <c r="A2085" t="s">
        <v>3</v>
      </c>
      <c r="B2085" s="6">
        <v>21.416666666666668</v>
      </c>
      <c r="C2085" t="s">
        <v>37</v>
      </c>
      <c r="D2085" s="6">
        <v>3.9166666666666665</v>
      </c>
      <c r="E2085">
        <v>564</v>
      </c>
    </row>
    <row r="2086" spans="1:5" x14ac:dyDescent="0.2">
      <c r="A2086" t="s">
        <v>3</v>
      </c>
      <c r="B2086" s="6">
        <v>21.416666666666668</v>
      </c>
      <c r="C2086" t="s">
        <v>37</v>
      </c>
      <c r="D2086" s="6">
        <v>3.9583333333333335</v>
      </c>
      <c r="E2086">
        <v>570</v>
      </c>
    </row>
    <row r="2087" spans="1:5" x14ac:dyDescent="0.2">
      <c r="A2087" t="s">
        <v>3</v>
      </c>
      <c r="B2087" s="6">
        <v>21.416666666666668</v>
      </c>
      <c r="C2087" t="s">
        <v>37</v>
      </c>
      <c r="D2087" s="6">
        <v>4</v>
      </c>
      <c r="E2087">
        <v>576</v>
      </c>
    </row>
    <row r="2088" spans="1:5" x14ac:dyDescent="0.2">
      <c r="A2088" t="s">
        <v>3</v>
      </c>
      <c r="B2088" s="6">
        <v>21.416666666666668</v>
      </c>
      <c r="C2088" t="s">
        <v>37</v>
      </c>
      <c r="D2088" s="6">
        <v>4.041666666666667</v>
      </c>
      <c r="E2088">
        <v>582</v>
      </c>
    </row>
    <row r="2089" spans="1:5" x14ac:dyDescent="0.2">
      <c r="A2089" t="s">
        <v>3</v>
      </c>
      <c r="B2089" s="6">
        <v>21.416666666666668</v>
      </c>
      <c r="C2089" t="s">
        <v>37</v>
      </c>
      <c r="D2089" s="6">
        <v>4.083333333333333</v>
      </c>
      <c r="E2089">
        <v>588</v>
      </c>
    </row>
    <row r="2090" spans="1:5" x14ac:dyDescent="0.2">
      <c r="A2090" t="s">
        <v>3</v>
      </c>
      <c r="B2090" s="6">
        <v>21.416666666666668</v>
      </c>
      <c r="C2090" t="s">
        <v>37</v>
      </c>
      <c r="D2090" s="6">
        <v>4.125</v>
      </c>
      <c r="E2090">
        <v>594</v>
      </c>
    </row>
    <row r="2091" spans="1:5" x14ac:dyDescent="0.2">
      <c r="A2091" t="s">
        <v>3</v>
      </c>
      <c r="B2091" s="6">
        <v>21.416666666666668</v>
      </c>
      <c r="C2091" t="s">
        <v>37</v>
      </c>
      <c r="D2091" s="6">
        <v>4.166666666666667</v>
      </c>
      <c r="E2091">
        <v>600</v>
      </c>
    </row>
    <row r="2092" spans="1:5" x14ac:dyDescent="0.2">
      <c r="A2092" t="s">
        <v>3</v>
      </c>
      <c r="B2092" s="6">
        <v>21.416666666666668</v>
      </c>
      <c r="C2092" t="s">
        <v>37</v>
      </c>
      <c r="D2092" s="6">
        <v>4.208333333333333</v>
      </c>
      <c r="E2092">
        <v>606</v>
      </c>
    </row>
    <row r="2093" spans="1:5" x14ac:dyDescent="0.2">
      <c r="A2093" t="s">
        <v>3</v>
      </c>
      <c r="B2093" s="6">
        <v>21.416666666666668</v>
      </c>
      <c r="C2093" t="s">
        <v>37</v>
      </c>
      <c r="D2093" s="6">
        <v>4.25</v>
      </c>
      <c r="E2093">
        <v>612</v>
      </c>
    </row>
    <row r="2094" spans="1:5" x14ac:dyDescent="0.2">
      <c r="A2094" t="s">
        <v>3</v>
      </c>
      <c r="B2094" s="6">
        <v>21.416666666666668</v>
      </c>
      <c r="C2094" t="s">
        <v>37</v>
      </c>
      <c r="D2094" s="6">
        <v>4.291666666666667</v>
      </c>
      <c r="E2094">
        <v>618</v>
      </c>
    </row>
    <row r="2095" spans="1:5" x14ac:dyDescent="0.2">
      <c r="A2095" t="s">
        <v>3</v>
      </c>
      <c r="B2095" s="6">
        <v>21.416666666666668</v>
      </c>
      <c r="C2095" t="s">
        <v>37</v>
      </c>
      <c r="D2095" s="6">
        <v>4.333333333333333</v>
      </c>
      <c r="E2095">
        <v>624</v>
      </c>
    </row>
    <row r="2096" spans="1:5" x14ac:dyDescent="0.2">
      <c r="A2096" t="s">
        <v>3</v>
      </c>
      <c r="B2096" s="6">
        <v>21.416666666666668</v>
      </c>
      <c r="C2096" t="s">
        <v>37</v>
      </c>
      <c r="D2096" s="6">
        <v>4.375</v>
      </c>
      <c r="E2096">
        <v>630</v>
      </c>
    </row>
    <row r="2097" spans="1:5" x14ac:dyDescent="0.2">
      <c r="A2097" t="s">
        <v>3</v>
      </c>
      <c r="B2097" s="6">
        <v>21.416666666666668</v>
      </c>
      <c r="C2097" t="s">
        <v>37</v>
      </c>
      <c r="D2097" s="6">
        <v>4.416666666666667</v>
      </c>
      <c r="E2097">
        <v>636</v>
      </c>
    </row>
    <row r="2098" spans="1:5" x14ac:dyDescent="0.2">
      <c r="A2098" t="s">
        <v>3</v>
      </c>
      <c r="B2098" s="6">
        <v>21.416666666666668</v>
      </c>
      <c r="C2098" t="s">
        <v>37</v>
      </c>
      <c r="D2098" s="6">
        <v>4.458333333333333</v>
      </c>
      <c r="E2098">
        <v>642</v>
      </c>
    </row>
    <row r="2099" spans="1:5" x14ac:dyDescent="0.2">
      <c r="A2099" t="s">
        <v>3</v>
      </c>
      <c r="B2099" s="6">
        <v>21.416666666666668</v>
      </c>
      <c r="C2099" t="s">
        <v>37</v>
      </c>
      <c r="D2099" s="6">
        <v>4.5</v>
      </c>
      <c r="E2099">
        <v>648</v>
      </c>
    </row>
    <row r="2100" spans="1:5" x14ac:dyDescent="0.2">
      <c r="A2100" t="s">
        <v>3</v>
      </c>
      <c r="B2100" s="6">
        <v>21.416666666666668</v>
      </c>
      <c r="C2100" t="s">
        <v>37</v>
      </c>
      <c r="D2100" s="6">
        <v>4.541666666666667</v>
      </c>
      <c r="E2100">
        <v>654</v>
      </c>
    </row>
    <row r="2101" spans="1:5" x14ac:dyDescent="0.2">
      <c r="A2101" t="s">
        <v>3</v>
      </c>
      <c r="B2101" s="6">
        <v>21.416666666666668</v>
      </c>
      <c r="C2101" t="s">
        <v>37</v>
      </c>
      <c r="D2101" s="6">
        <v>4.583333333333333</v>
      </c>
      <c r="E2101">
        <v>660</v>
      </c>
    </row>
    <row r="2102" spans="1:5" x14ac:dyDescent="0.2">
      <c r="A2102" t="s">
        <v>3</v>
      </c>
      <c r="B2102" s="6">
        <v>21.416666666666668</v>
      </c>
      <c r="C2102" t="s">
        <v>37</v>
      </c>
      <c r="D2102" s="6">
        <v>4.625</v>
      </c>
      <c r="E2102">
        <v>666</v>
      </c>
    </row>
    <row r="2103" spans="1:5" x14ac:dyDescent="0.2">
      <c r="A2103" t="s">
        <v>3</v>
      </c>
      <c r="B2103" s="6">
        <v>21.416666666666668</v>
      </c>
      <c r="C2103" t="s">
        <v>37</v>
      </c>
      <c r="D2103" s="6">
        <v>4.666666666666667</v>
      </c>
      <c r="E2103">
        <v>672</v>
      </c>
    </row>
    <row r="2104" spans="1:5" x14ac:dyDescent="0.2">
      <c r="A2104" t="s">
        <v>3</v>
      </c>
      <c r="B2104" s="6">
        <v>21.416666666666668</v>
      </c>
      <c r="C2104" t="s">
        <v>37</v>
      </c>
      <c r="D2104" s="6">
        <v>4.708333333333333</v>
      </c>
      <c r="E2104">
        <v>678</v>
      </c>
    </row>
    <row r="2105" spans="1:5" x14ac:dyDescent="0.2">
      <c r="A2105" t="s">
        <v>3</v>
      </c>
      <c r="B2105" s="6">
        <v>21.416666666666668</v>
      </c>
      <c r="C2105" t="s">
        <v>37</v>
      </c>
      <c r="D2105" s="6">
        <v>4.75</v>
      </c>
      <c r="E2105">
        <v>684</v>
      </c>
    </row>
    <row r="2106" spans="1:5" x14ac:dyDescent="0.2">
      <c r="A2106" t="s">
        <v>3</v>
      </c>
      <c r="B2106" s="6">
        <v>21.416666666666668</v>
      </c>
      <c r="C2106" t="s">
        <v>37</v>
      </c>
      <c r="D2106" s="6">
        <v>4.791666666666667</v>
      </c>
      <c r="E2106">
        <v>690</v>
      </c>
    </row>
    <row r="2107" spans="1:5" x14ac:dyDescent="0.2">
      <c r="A2107" t="s">
        <v>3</v>
      </c>
      <c r="B2107" s="6">
        <v>21.416666666666668</v>
      </c>
      <c r="C2107" t="s">
        <v>37</v>
      </c>
      <c r="D2107" s="6">
        <v>4.833333333333333</v>
      </c>
      <c r="E2107">
        <v>696</v>
      </c>
    </row>
    <row r="2108" spans="1:5" x14ac:dyDescent="0.2">
      <c r="A2108" t="s">
        <v>3</v>
      </c>
      <c r="B2108" s="6">
        <v>21.416666666666668</v>
      </c>
      <c r="C2108" t="s">
        <v>37</v>
      </c>
      <c r="D2108" s="6">
        <v>4.875</v>
      </c>
      <c r="E2108">
        <v>702</v>
      </c>
    </row>
    <row r="2109" spans="1:5" x14ac:dyDescent="0.2">
      <c r="A2109" t="s">
        <v>3</v>
      </c>
      <c r="B2109" s="6">
        <v>21.416666666666668</v>
      </c>
      <c r="C2109" t="s">
        <v>37</v>
      </c>
      <c r="D2109" s="6">
        <v>4.916666666666667</v>
      </c>
      <c r="E2109">
        <v>708</v>
      </c>
    </row>
    <row r="2110" spans="1:5" x14ac:dyDescent="0.2">
      <c r="A2110" t="s">
        <v>3</v>
      </c>
      <c r="B2110" s="6">
        <v>21.416666666666668</v>
      </c>
      <c r="C2110" t="s">
        <v>37</v>
      </c>
      <c r="D2110" s="6">
        <v>4.958333333333333</v>
      </c>
      <c r="E2110">
        <v>714</v>
      </c>
    </row>
    <row r="2111" spans="1:5" x14ac:dyDescent="0.2">
      <c r="A2111" t="s">
        <v>3</v>
      </c>
      <c r="B2111" s="6">
        <v>21.416666666666668</v>
      </c>
      <c r="C2111" t="s">
        <v>37</v>
      </c>
      <c r="D2111" s="6">
        <v>5</v>
      </c>
      <c r="E2111">
        <v>720</v>
      </c>
    </row>
    <row r="2112" spans="1:5" x14ac:dyDescent="0.2">
      <c r="A2112" t="s">
        <v>3</v>
      </c>
      <c r="B2112" s="6">
        <v>21.416666666666668</v>
      </c>
      <c r="C2112" t="s">
        <v>37</v>
      </c>
      <c r="D2112" s="6">
        <v>5.041666666666667</v>
      </c>
      <c r="E2112">
        <v>726</v>
      </c>
    </row>
    <row r="2113" spans="1:5" x14ac:dyDescent="0.2">
      <c r="A2113" t="s">
        <v>3</v>
      </c>
      <c r="B2113" s="6">
        <v>21.416666666666668</v>
      </c>
      <c r="C2113" t="s">
        <v>37</v>
      </c>
      <c r="D2113" s="6">
        <v>5.083333333333333</v>
      </c>
      <c r="E2113">
        <v>732</v>
      </c>
    </row>
    <row r="2114" spans="1:5" x14ac:dyDescent="0.2">
      <c r="A2114" t="s">
        <v>3</v>
      </c>
      <c r="B2114" s="6">
        <v>21.416666666666668</v>
      </c>
      <c r="C2114" t="s">
        <v>37</v>
      </c>
      <c r="D2114" s="6">
        <v>5.125</v>
      </c>
      <c r="E2114">
        <v>738</v>
      </c>
    </row>
    <row r="2115" spans="1:5" x14ac:dyDescent="0.2">
      <c r="A2115" t="s">
        <v>3</v>
      </c>
      <c r="B2115" s="6">
        <v>21.416666666666668</v>
      </c>
      <c r="C2115" t="s">
        <v>37</v>
      </c>
      <c r="D2115" s="6">
        <v>5.166666666666667</v>
      </c>
      <c r="E2115">
        <v>744</v>
      </c>
    </row>
    <row r="2116" spans="1:5" x14ac:dyDescent="0.2">
      <c r="A2116" t="s">
        <v>3</v>
      </c>
      <c r="B2116" s="6">
        <v>21.416666666666668</v>
      </c>
      <c r="C2116" t="s">
        <v>37</v>
      </c>
      <c r="D2116" s="6">
        <v>5.208333333333333</v>
      </c>
      <c r="E2116">
        <v>750</v>
      </c>
    </row>
    <row r="2117" spans="1:5" x14ac:dyDescent="0.2">
      <c r="A2117" t="s">
        <v>3</v>
      </c>
      <c r="B2117" s="6">
        <v>21.416666666666668</v>
      </c>
      <c r="C2117" t="s">
        <v>37</v>
      </c>
      <c r="D2117" s="6">
        <v>5.25</v>
      </c>
      <c r="E2117">
        <v>756</v>
      </c>
    </row>
    <row r="2118" spans="1:5" x14ac:dyDescent="0.2">
      <c r="A2118" t="s">
        <v>3</v>
      </c>
      <c r="B2118" s="6">
        <v>21.416666666666668</v>
      </c>
      <c r="C2118" t="s">
        <v>37</v>
      </c>
      <c r="D2118" s="6">
        <v>5.291666666666667</v>
      </c>
      <c r="E2118">
        <v>762</v>
      </c>
    </row>
    <row r="2119" spans="1:5" x14ac:dyDescent="0.2">
      <c r="A2119" t="s">
        <v>3</v>
      </c>
      <c r="B2119" s="6">
        <v>21.416666666666668</v>
      </c>
      <c r="C2119" t="s">
        <v>37</v>
      </c>
      <c r="D2119" s="6">
        <v>5.333333333333333</v>
      </c>
      <c r="E2119">
        <v>768</v>
      </c>
    </row>
    <row r="2120" spans="1:5" x14ac:dyDescent="0.2">
      <c r="A2120" t="s">
        <v>3</v>
      </c>
      <c r="B2120" s="6">
        <v>21.416666666666668</v>
      </c>
      <c r="C2120" t="s">
        <v>37</v>
      </c>
      <c r="D2120" s="6">
        <v>5.375</v>
      </c>
      <c r="E2120">
        <v>774</v>
      </c>
    </row>
    <row r="2121" spans="1:5" x14ac:dyDescent="0.2">
      <c r="A2121" t="s">
        <v>3</v>
      </c>
      <c r="B2121" s="6">
        <v>21.416666666666668</v>
      </c>
      <c r="C2121" t="s">
        <v>37</v>
      </c>
      <c r="D2121" s="6">
        <v>5.416666666666667</v>
      </c>
      <c r="E2121">
        <v>780</v>
      </c>
    </row>
    <row r="2122" spans="1:5" x14ac:dyDescent="0.2">
      <c r="A2122" t="s">
        <v>3</v>
      </c>
      <c r="B2122" s="6">
        <v>21.416666666666668</v>
      </c>
      <c r="C2122" t="s">
        <v>37</v>
      </c>
      <c r="D2122" s="6">
        <v>5.458333333333333</v>
      </c>
      <c r="E2122">
        <v>786</v>
      </c>
    </row>
    <row r="2123" spans="1:5" x14ac:dyDescent="0.2">
      <c r="A2123" t="s">
        <v>3</v>
      </c>
      <c r="B2123" s="6">
        <v>21.416666666666668</v>
      </c>
      <c r="C2123" t="s">
        <v>37</v>
      </c>
      <c r="D2123" s="6">
        <v>5.5</v>
      </c>
      <c r="E2123">
        <v>792</v>
      </c>
    </row>
    <row r="2124" spans="1:5" x14ac:dyDescent="0.2">
      <c r="A2124" t="s">
        <v>3</v>
      </c>
      <c r="B2124" s="6">
        <v>21.416666666666668</v>
      </c>
      <c r="C2124" t="s">
        <v>37</v>
      </c>
      <c r="D2124" s="6">
        <v>5.541666666666667</v>
      </c>
      <c r="E2124">
        <v>798</v>
      </c>
    </row>
    <row r="2125" spans="1:5" x14ac:dyDescent="0.2">
      <c r="A2125" t="s">
        <v>3</v>
      </c>
      <c r="B2125" s="6">
        <v>21.416666666666668</v>
      </c>
      <c r="C2125" t="s">
        <v>37</v>
      </c>
      <c r="D2125" s="6">
        <v>5.583333333333333</v>
      </c>
      <c r="E2125">
        <v>804</v>
      </c>
    </row>
    <row r="2126" spans="1:5" x14ac:dyDescent="0.2">
      <c r="A2126" t="s">
        <v>3</v>
      </c>
      <c r="B2126" s="6">
        <v>21.416666666666668</v>
      </c>
      <c r="C2126" t="s">
        <v>37</v>
      </c>
      <c r="D2126" s="6">
        <v>5.625</v>
      </c>
      <c r="E2126">
        <v>810</v>
      </c>
    </row>
    <row r="2127" spans="1:5" x14ac:dyDescent="0.2">
      <c r="A2127" t="s">
        <v>3</v>
      </c>
      <c r="B2127" s="6">
        <v>21.416666666666668</v>
      </c>
      <c r="C2127" t="s">
        <v>37</v>
      </c>
      <c r="D2127" s="6">
        <v>5.666666666666667</v>
      </c>
      <c r="E2127">
        <v>816</v>
      </c>
    </row>
    <row r="2128" spans="1:5" x14ac:dyDescent="0.2">
      <c r="A2128" t="s">
        <v>3</v>
      </c>
      <c r="B2128" s="6">
        <v>21.416666666666668</v>
      </c>
      <c r="C2128" t="s">
        <v>37</v>
      </c>
      <c r="D2128" s="6">
        <v>5.708333333333333</v>
      </c>
      <c r="E2128">
        <v>822</v>
      </c>
    </row>
    <row r="2129" spans="1:5" x14ac:dyDescent="0.2">
      <c r="A2129" t="s">
        <v>3</v>
      </c>
      <c r="B2129" s="6">
        <v>21.416666666666668</v>
      </c>
      <c r="C2129" t="s">
        <v>37</v>
      </c>
      <c r="D2129" s="6">
        <v>5.75</v>
      </c>
      <c r="E2129">
        <v>828</v>
      </c>
    </row>
    <row r="2130" spans="1:5" x14ac:dyDescent="0.2">
      <c r="A2130" t="s">
        <v>3</v>
      </c>
      <c r="B2130" s="6">
        <v>21.416666666666668</v>
      </c>
      <c r="C2130" t="s">
        <v>37</v>
      </c>
      <c r="D2130" s="6">
        <v>5.791666666666667</v>
      </c>
      <c r="E2130">
        <v>834</v>
      </c>
    </row>
    <row r="2131" spans="1:5" x14ac:dyDescent="0.2">
      <c r="A2131" t="s">
        <v>3</v>
      </c>
      <c r="B2131" s="6">
        <v>21.416666666666668</v>
      </c>
      <c r="C2131" t="s">
        <v>37</v>
      </c>
      <c r="D2131" s="5">
        <v>5.833333333333333</v>
      </c>
      <c r="E2131">
        <v>840</v>
      </c>
    </row>
    <row r="2132" spans="1:5" x14ac:dyDescent="0.2">
      <c r="A2132" t="s">
        <v>3</v>
      </c>
      <c r="B2132" s="6">
        <v>21.416666666666668</v>
      </c>
      <c r="C2132" t="s">
        <v>37</v>
      </c>
      <c r="D2132" s="5">
        <v>5.875</v>
      </c>
      <c r="E2132">
        <v>846</v>
      </c>
    </row>
    <row r="2133" spans="1:5" x14ac:dyDescent="0.2">
      <c r="A2133" t="s">
        <v>3</v>
      </c>
      <c r="B2133" s="6">
        <v>21.416666666666668</v>
      </c>
      <c r="C2133" t="s">
        <v>37</v>
      </c>
      <c r="D2133" s="5">
        <v>5.916666666666667</v>
      </c>
      <c r="E2133">
        <v>852</v>
      </c>
    </row>
    <row r="2134" spans="1:5" x14ac:dyDescent="0.2">
      <c r="A2134" t="s">
        <v>3</v>
      </c>
      <c r="B2134" s="6">
        <v>21.416666666666668</v>
      </c>
      <c r="C2134" t="s">
        <v>37</v>
      </c>
      <c r="D2134" s="5">
        <v>5.958333333333333</v>
      </c>
      <c r="E2134">
        <v>858</v>
      </c>
    </row>
    <row r="2135" spans="1:5" x14ac:dyDescent="0.2">
      <c r="A2135" t="s">
        <v>3</v>
      </c>
      <c r="B2135" s="6">
        <v>21.416666666666668</v>
      </c>
      <c r="C2135" t="s">
        <v>37</v>
      </c>
      <c r="D2135" s="5">
        <v>6</v>
      </c>
      <c r="E2135">
        <v>864</v>
      </c>
    </row>
    <row r="2136" spans="1:5" x14ac:dyDescent="0.2">
      <c r="A2136" t="s">
        <v>3</v>
      </c>
      <c r="B2136" s="6">
        <v>21.416666666666668</v>
      </c>
      <c r="C2136" t="s">
        <v>37</v>
      </c>
      <c r="D2136" s="5">
        <v>6.041666666666667</v>
      </c>
      <c r="E2136">
        <v>865.5</v>
      </c>
    </row>
    <row r="2137" spans="1:5" x14ac:dyDescent="0.2">
      <c r="A2137" t="s">
        <v>3</v>
      </c>
      <c r="B2137" s="6">
        <v>21.416666666666668</v>
      </c>
      <c r="C2137" t="s">
        <v>37</v>
      </c>
      <c r="D2137" s="5">
        <v>6.083333333333333</v>
      </c>
      <c r="E2137">
        <v>866.06299999999999</v>
      </c>
    </row>
    <row r="2138" spans="1:5" x14ac:dyDescent="0.2">
      <c r="A2138" t="s">
        <v>3</v>
      </c>
      <c r="B2138" s="6">
        <v>21.416666666666668</v>
      </c>
      <c r="C2138" t="s">
        <v>37</v>
      </c>
      <c r="D2138" s="5">
        <v>6.125</v>
      </c>
      <c r="E2138">
        <v>866.30899999999997</v>
      </c>
    </row>
    <row r="2139" spans="1:5" x14ac:dyDescent="0.2">
      <c r="A2139" t="s">
        <v>3</v>
      </c>
      <c r="B2139" s="6">
        <v>21.416666666666668</v>
      </c>
      <c r="C2139" t="s">
        <v>37</v>
      </c>
      <c r="D2139" s="5">
        <v>6.166666666666667</v>
      </c>
      <c r="E2139">
        <v>866.42399999999998</v>
      </c>
    </row>
    <row r="2140" spans="1:5" x14ac:dyDescent="0.2">
      <c r="A2140" t="s">
        <v>3</v>
      </c>
      <c r="B2140" s="6">
        <v>21.416666666666668</v>
      </c>
      <c r="C2140" t="s">
        <v>37</v>
      </c>
      <c r="D2140" s="5">
        <v>6.208333333333333</v>
      </c>
      <c r="E2140">
        <v>866.53599999999994</v>
      </c>
    </row>
    <row r="2141" spans="1:5" x14ac:dyDescent="0.2">
      <c r="A2141" t="s">
        <v>3</v>
      </c>
      <c r="B2141" s="6">
        <v>21.416666666666668</v>
      </c>
      <c r="C2141" t="s">
        <v>37</v>
      </c>
      <c r="D2141" s="5">
        <v>6.25</v>
      </c>
      <c r="E2141">
        <v>866.56299999999999</v>
      </c>
    </row>
    <row r="2142" spans="1:5" x14ac:dyDescent="0.2">
      <c r="A2142" t="s">
        <v>3</v>
      </c>
      <c r="B2142" s="6">
        <v>21.416666666666668</v>
      </c>
      <c r="C2142" t="s">
        <v>37</v>
      </c>
      <c r="D2142" s="5">
        <v>6.291666666666667</v>
      </c>
      <c r="E2142">
        <v>866.57600000000002</v>
      </c>
    </row>
    <row r="2143" spans="1:5" x14ac:dyDescent="0.2">
      <c r="A2143" t="s">
        <v>3</v>
      </c>
      <c r="B2143" s="6">
        <v>21.416666666666668</v>
      </c>
      <c r="C2143" t="s">
        <v>37</v>
      </c>
      <c r="D2143" s="5">
        <v>6.333333333333333</v>
      </c>
      <c r="E2143">
        <v>866.60299999999995</v>
      </c>
    </row>
    <row r="2144" spans="1:5" x14ac:dyDescent="0.2">
      <c r="A2144" t="s">
        <v>3</v>
      </c>
      <c r="B2144" s="6">
        <v>21.416666666666668</v>
      </c>
      <c r="C2144" t="s">
        <v>37</v>
      </c>
      <c r="D2144" s="5">
        <v>6.375</v>
      </c>
      <c r="E2144">
        <v>866.61300000000006</v>
      </c>
    </row>
    <row r="2145" spans="1:5" x14ac:dyDescent="0.2">
      <c r="A2145" t="s">
        <v>3</v>
      </c>
      <c r="B2145" s="6">
        <v>23</v>
      </c>
      <c r="C2145" t="s">
        <v>37</v>
      </c>
      <c r="D2145" s="5">
        <v>4.1666666666666664E-2</v>
      </c>
      <c r="E2145">
        <v>6</v>
      </c>
    </row>
    <row r="2146" spans="1:5" x14ac:dyDescent="0.2">
      <c r="A2146" t="s">
        <v>3</v>
      </c>
      <c r="B2146" s="6">
        <v>23</v>
      </c>
      <c r="C2146" t="s">
        <v>37</v>
      </c>
      <c r="D2146" s="5">
        <v>8.3333333333333329E-2</v>
      </c>
      <c r="E2146">
        <v>12</v>
      </c>
    </row>
    <row r="2147" spans="1:5" x14ac:dyDescent="0.2">
      <c r="A2147" t="s">
        <v>3</v>
      </c>
      <c r="B2147" s="6">
        <v>23</v>
      </c>
      <c r="C2147" t="s">
        <v>37</v>
      </c>
      <c r="D2147" s="5">
        <v>0.125</v>
      </c>
      <c r="E2147">
        <v>18</v>
      </c>
    </row>
    <row r="2148" spans="1:5" x14ac:dyDescent="0.2">
      <c r="A2148" t="s">
        <v>3</v>
      </c>
      <c r="B2148" s="6">
        <v>23</v>
      </c>
      <c r="C2148" t="s">
        <v>37</v>
      </c>
      <c r="D2148" s="5">
        <v>0.16666666666666666</v>
      </c>
      <c r="E2148">
        <v>24</v>
      </c>
    </row>
    <row r="2149" spans="1:5" x14ac:dyDescent="0.2">
      <c r="A2149" t="s">
        <v>3</v>
      </c>
      <c r="B2149" s="6">
        <v>23</v>
      </c>
      <c r="C2149" t="s">
        <v>37</v>
      </c>
      <c r="D2149" s="5">
        <v>0.20833333333333334</v>
      </c>
      <c r="E2149">
        <v>30</v>
      </c>
    </row>
    <row r="2150" spans="1:5" x14ac:dyDescent="0.2">
      <c r="A2150" t="s">
        <v>3</v>
      </c>
      <c r="B2150" s="6">
        <v>23</v>
      </c>
      <c r="C2150" t="s">
        <v>37</v>
      </c>
      <c r="D2150" s="5">
        <v>0.25</v>
      </c>
      <c r="E2150">
        <v>36</v>
      </c>
    </row>
    <row r="2151" spans="1:5" x14ac:dyDescent="0.2">
      <c r="A2151" t="s">
        <v>3</v>
      </c>
      <c r="B2151" s="6">
        <v>23</v>
      </c>
      <c r="C2151" t="s">
        <v>37</v>
      </c>
      <c r="D2151" s="5">
        <v>0.29166666666666669</v>
      </c>
      <c r="E2151">
        <v>42</v>
      </c>
    </row>
    <row r="2152" spans="1:5" x14ac:dyDescent="0.2">
      <c r="A2152" t="s">
        <v>3</v>
      </c>
      <c r="B2152" s="6">
        <v>23</v>
      </c>
      <c r="C2152" t="s">
        <v>37</v>
      </c>
      <c r="D2152" s="5">
        <v>0.33333333333333331</v>
      </c>
      <c r="E2152">
        <v>48</v>
      </c>
    </row>
    <row r="2153" spans="1:5" x14ac:dyDescent="0.2">
      <c r="A2153" t="s">
        <v>3</v>
      </c>
      <c r="B2153" s="6">
        <v>23</v>
      </c>
      <c r="C2153" t="s">
        <v>37</v>
      </c>
      <c r="D2153" s="5">
        <v>0.375</v>
      </c>
      <c r="E2153">
        <v>54</v>
      </c>
    </row>
    <row r="2154" spans="1:5" x14ac:dyDescent="0.2">
      <c r="A2154" t="s">
        <v>3</v>
      </c>
      <c r="B2154" s="6">
        <v>23</v>
      </c>
      <c r="C2154" t="s">
        <v>37</v>
      </c>
      <c r="D2154" s="6">
        <v>0.41666666666666669</v>
      </c>
      <c r="E2154">
        <v>60</v>
      </c>
    </row>
    <row r="2155" spans="1:5" x14ac:dyDescent="0.2">
      <c r="A2155" t="s">
        <v>3</v>
      </c>
      <c r="B2155" s="6">
        <v>23</v>
      </c>
      <c r="C2155" t="s">
        <v>37</v>
      </c>
      <c r="D2155" s="6">
        <v>0.45833333333333331</v>
      </c>
      <c r="E2155">
        <v>66</v>
      </c>
    </row>
    <row r="2156" spans="1:5" x14ac:dyDescent="0.2">
      <c r="A2156" t="s">
        <v>3</v>
      </c>
      <c r="B2156" s="6">
        <v>23</v>
      </c>
      <c r="C2156" t="s">
        <v>37</v>
      </c>
      <c r="D2156" s="6">
        <v>0.5</v>
      </c>
      <c r="E2156">
        <v>72</v>
      </c>
    </row>
    <row r="2157" spans="1:5" x14ac:dyDescent="0.2">
      <c r="A2157" t="s">
        <v>3</v>
      </c>
      <c r="B2157" s="6">
        <v>23</v>
      </c>
      <c r="C2157" t="s">
        <v>37</v>
      </c>
      <c r="D2157" s="6">
        <v>0.54166666666666663</v>
      </c>
      <c r="E2157">
        <v>78</v>
      </c>
    </row>
    <row r="2158" spans="1:5" x14ac:dyDescent="0.2">
      <c r="A2158" t="s">
        <v>3</v>
      </c>
      <c r="B2158" s="6">
        <v>23</v>
      </c>
      <c r="C2158" t="s">
        <v>37</v>
      </c>
      <c r="D2158" s="6">
        <v>0.58333333333333337</v>
      </c>
      <c r="E2158">
        <v>84</v>
      </c>
    </row>
    <row r="2159" spans="1:5" x14ac:dyDescent="0.2">
      <c r="A2159" t="s">
        <v>3</v>
      </c>
      <c r="B2159" s="6">
        <v>23</v>
      </c>
      <c r="C2159" t="s">
        <v>37</v>
      </c>
      <c r="D2159" s="6">
        <v>0.625</v>
      </c>
      <c r="E2159">
        <v>90</v>
      </c>
    </row>
    <row r="2160" spans="1:5" x14ac:dyDescent="0.2">
      <c r="A2160" t="s">
        <v>3</v>
      </c>
      <c r="B2160" s="6">
        <v>23</v>
      </c>
      <c r="C2160" t="s">
        <v>37</v>
      </c>
      <c r="D2160" s="6">
        <v>0.66666666666666663</v>
      </c>
      <c r="E2160">
        <v>96</v>
      </c>
    </row>
    <row r="2161" spans="1:5" x14ac:dyDescent="0.2">
      <c r="A2161" t="s">
        <v>3</v>
      </c>
      <c r="B2161" s="6">
        <v>23</v>
      </c>
      <c r="C2161" t="s">
        <v>37</v>
      </c>
      <c r="D2161" s="6">
        <v>0.70833333333333337</v>
      </c>
      <c r="E2161">
        <v>102</v>
      </c>
    </row>
    <row r="2162" spans="1:5" x14ac:dyDescent="0.2">
      <c r="A2162" t="s">
        <v>3</v>
      </c>
      <c r="B2162" s="6">
        <v>23</v>
      </c>
      <c r="C2162" t="s">
        <v>37</v>
      </c>
      <c r="D2162" s="6">
        <v>0.75</v>
      </c>
      <c r="E2162">
        <v>108</v>
      </c>
    </row>
    <row r="2163" spans="1:5" x14ac:dyDescent="0.2">
      <c r="A2163" t="s">
        <v>3</v>
      </c>
      <c r="B2163" s="6">
        <v>23</v>
      </c>
      <c r="C2163" t="s">
        <v>37</v>
      </c>
      <c r="D2163" s="6">
        <v>0.79166666666666663</v>
      </c>
      <c r="E2163">
        <v>114</v>
      </c>
    </row>
    <row r="2164" spans="1:5" x14ac:dyDescent="0.2">
      <c r="A2164" t="s">
        <v>3</v>
      </c>
      <c r="B2164" s="6">
        <v>23</v>
      </c>
      <c r="C2164" t="s">
        <v>37</v>
      </c>
      <c r="D2164" s="6">
        <v>0.83333333333333337</v>
      </c>
      <c r="E2164">
        <v>120</v>
      </c>
    </row>
    <row r="2165" spans="1:5" x14ac:dyDescent="0.2">
      <c r="A2165" t="s">
        <v>3</v>
      </c>
      <c r="B2165" s="6">
        <v>23</v>
      </c>
      <c r="C2165" t="s">
        <v>37</v>
      </c>
      <c r="D2165" s="6">
        <v>0.875</v>
      </c>
      <c r="E2165">
        <v>126</v>
      </c>
    </row>
    <row r="2166" spans="1:5" x14ac:dyDescent="0.2">
      <c r="A2166" t="s">
        <v>3</v>
      </c>
      <c r="B2166" s="6">
        <v>23</v>
      </c>
      <c r="C2166" t="s">
        <v>37</v>
      </c>
      <c r="D2166" s="6">
        <v>0.91666666666666663</v>
      </c>
      <c r="E2166">
        <v>132</v>
      </c>
    </row>
    <row r="2167" spans="1:5" x14ac:dyDescent="0.2">
      <c r="A2167" t="s">
        <v>3</v>
      </c>
      <c r="B2167" s="6">
        <v>23</v>
      </c>
      <c r="C2167" t="s">
        <v>37</v>
      </c>
      <c r="D2167" s="6">
        <v>0.95833333333333337</v>
      </c>
      <c r="E2167">
        <v>138</v>
      </c>
    </row>
    <row r="2168" spans="1:5" x14ac:dyDescent="0.2">
      <c r="A2168" t="s">
        <v>3</v>
      </c>
      <c r="B2168" s="6">
        <v>23</v>
      </c>
      <c r="C2168" t="s">
        <v>37</v>
      </c>
      <c r="D2168" s="6">
        <v>1</v>
      </c>
      <c r="E2168">
        <v>144</v>
      </c>
    </row>
    <row r="2169" spans="1:5" x14ac:dyDescent="0.2">
      <c r="A2169" t="s">
        <v>3</v>
      </c>
      <c r="B2169" s="6">
        <v>23</v>
      </c>
      <c r="C2169" t="s">
        <v>37</v>
      </c>
      <c r="D2169" s="6">
        <v>1.0416666666666667</v>
      </c>
      <c r="E2169">
        <v>150</v>
      </c>
    </row>
    <row r="2170" spans="1:5" x14ac:dyDescent="0.2">
      <c r="A2170" t="s">
        <v>3</v>
      </c>
      <c r="B2170" s="6">
        <v>23</v>
      </c>
      <c r="C2170" t="s">
        <v>37</v>
      </c>
      <c r="D2170" s="6">
        <v>1.0833333333333333</v>
      </c>
      <c r="E2170">
        <v>156</v>
      </c>
    </row>
    <row r="2171" spans="1:5" x14ac:dyDescent="0.2">
      <c r="A2171" t="s">
        <v>3</v>
      </c>
      <c r="B2171" s="6">
        <v>23</v>
      </c>
      <c r="C2171" t="s">
        <v>37</v>
      </c>
      <c r="D2171" s="6">
        <v>1.125</v>
      </c>
      <c r="E2171">
        <v>162</v>
      </c>
    </row>
    <row r="2172" spans="1:5" x14ac:dyDescent="0.2">
      <c r="A2172" t="s">
        <v>3</v>
      </c>
      <c r="B2172" s="6">
        <v>23</v>
      </c>
      <c r="C2172" t="s">
        <v>37</v>
      </c>
      <c r="D2172" s="6">
        <v>1.1666666666666667</v>
      </c>
      <c r="E2172">
        <v>168</v>
      </c>
    </row>
    <row r="2173" spans="1:5" x14ac:dyDescent="0.2">
      <c r="A2173" t="s">
        <v>3</v>
      </c>
      <c r="B2173" s="6">
        <v>23</v>
      </c>
      <c r="C2173" t="s">
        <v>37</v>
      </c>
      <c r="D2173" s="6">
        <v>1.2083333333333333</v>
      </c>
      <c r="E2173">
        <v>174</v>
      </c>
    </row>
    <row r="2174" spans="1:5" x14ac:dyDescent="0.2">
      <c r="A2174" t="s">
        <v>3</v>
      </c>
      <c r="B2174" s="6">
        <v>23</v>
      </c>
      <c r="C2174" t="s">
        <v>37</v>
      </c>
      <c r="D2174" s="6">
        <v>1.25</v>
      </c>
      <c r="E2174">
        <v>180</v>
      </c>
    </row>
    <row r="2175" spans="1:5" x14ac:dyDescent="0.2">
      <c r="A2175" t="s">
        <v>3</v>
      </c>
      <c r="B2175" s="6">
        <v>23</v>
      </c>
      <c r="C2175" t="s">
        <v>37</v>
      </c>
      <c r="D2175" s="6">
        <v>1.2916666666666667</v>
      </c>
      <c r="E2175">
        <v>186</v>
      </c>
    </row>
    <row r="2176" spans="1:5" x14ac:dyDescent="0.2">
      <c r="A2176" t="s">
        <v>3</v>
      </c>
      <c r="B2176" s="6">
        <v>23</v>
      </c>
      <c r="C2176" t="s">
        <v>37</v>
      </c>
      <c r="D2176" s="6">
        <v>1.3333333333333333</v>
      </c>
      <c r="E2176">
        <v>192</v>
      </c>
    </row>
    <row r="2177" spans="1:5" x14ac:dyDescent="0.2">
      <c r="A2177" t="s">
        <v>3</v>
      </c>
      <c r="B2177" s="6">
        <v>23</v>
      </c>
      <c r="C2177" t="s">
        <v>37</v>
      </c>
      <c r="D2177" s="6">
        <v>1.375</v>
      </c>
      <c r="E2177">
        <v>198</v>
      </c>
    </row>
    <row r="2178" spans="1:5" x14ac:dyDescent="0.2">
      <c r="A2178" t="s">
        <v>3</v>
      </c>
      <c r="B2178" s="6">
        <v>23</v>
      </c>
      <c r="C2178" t="s">
        <v>37</v>
      </c>
      <c r="D2178" s="6">
        <v>1.4166666666666667</v>
      </c>
      <c r="E2178">
        <v>204</v>
      </c>
    </row>
    <row r="2179" spans="1:5" x14ac:dyDescent="0.2">
      <c r="A2179" t="s">
        <v>3</v>
      </c>
      <c r="B2179" s="6">
        <v>23</v>
      </c>
      <c r="C2179" t="s">
        <v>37</v>
      </c>
      <c r="D2179" s="6">
        <v>1.4583333333333333</v>
      </c>
      <c r="E2179">
        <v>210</v>
      </c>
    </row>
    <row r="2180" spans="1:5" x14ac:dyDescent="0.2">
      <c r="A2180" t="s">
        <v>3</v>
      </c>
      <c r="B2180" s="6">
        <v>23</v>
      </c>
      <c r="C2180" t="s">
        <v>37</v>
      </c>
      <c r="D2180" s="6">
        <v>1.5</v>
      </c>
      <c r="E2180">
        <v>216</v>
      </c>
    </row>
    <row r="2181" spans="1:5" x14ac:dyDescent="0.2">
      <c r="A2181" t="s">
        <v>3</v>
      </c>
      <c r="B2181" s="6">
        <v>23</v>
      </c>
      <c r="C2181" t="s">
        <v>37</v>
      </c>
      <c r="D2181" s="6">
        <v>1.5416666666666667</v>
      </c>
      <c r="E2181">
        <v>222</v>
      </c>
    </row>
    <row r="2182" spans="1:5" x14ac:dyDescent="0.2">
      <c r="A2182" t="s">
        <v>3</v>
      </c>
      <c r="B2182" s="6">
        <v>23</v>
      </c>
      <c r="C2182" t="s">
        <v>37</v>
      </c>
      <c r="D2182" s="6">
        <v>1.5833333333333333</v>
      </c>
      <c r="E2182">
        <v>228</v>
      </c>
    </row>
    <row r="2183" spans="1:5" x14ac:dyDescent="0.2">
      <c r="A2183" t="s">
        <v>3</v>
      </c>
      <c r="B2183" s="6">
        <v>23</v>
      </c>
      <c r="C2183" t="s">
        <v>37</v>
      </c>
      <c r="D2183" s="6">
        <v>1.625</v>
      </c>
      <c r="E2183">
        <v>234</v>
      </c>
    </row>
    <row r="2184" spans="1:5" x14ac:dyDescent="0.2">
      <c r="A2184" t="s">
        <v>3</v>
      </c>
      <c r="B2184" s="6">
        <v>23</v>
      </c>
      <c r="C2184" t="s">
        <v>37</v>
      </c>
      <c r="D2184" s="6">
        <v>1.6666666666666667</v>
      </c>
      <c r="E2184">
        <v>240</v>
      </c>
    </row>
    <row r="2185" spans="1:5" x14ac:dyDescent="0.2">
      <c r="A2185" t="s">
        <v>3</v>
      </c>
      <c r="B2185" s="6">
        <v>23</v>
      </c>
      <c r="C2185" t="s">
        <v>37</v>
      </c>
      <c r="D2185" s="6">
        <v>1.7083333333333333</v>
      </c>
      <c r="E2185">
        <v>246</v>
      </c>
    </row>
    <row r="2186" spans="1:5" x14ac:dyDescent="0.2">
      <c r="A2186" t="s">
        <v>3</v>
      </c>
      <c r="B2186" s="6">
        <v>23</v>
      </c>
      <c r="C2186" t="s">
        <v>37</v>
      </c>
      <c r="D2186" s="6">
        <v>1.75</v>
      </c>
      <c r="E2186">
        <v>252</v>
      </c>
    </row>
    <row r="2187" spans="1:5" x14ac:dyDescent="0.2">
      <c r="A2187" t="s">
        <v>3</v>
      </c>
      <c r="B2187" s="6">
        <v>23</v>
      </c>
      <c r="C2187" t="s">
        <v>37</v>
      </c>
      <c r="D2187" s="6">
        <v>1.7916666666666667</v>
      </c>
      <c r="E2187">
        <v>258</v>
      </c>
    </row>
    <row r="2188" spans="1:5" x14ac:dyDescent="0.2">
      <c r="A2188" t="s">
        <v>3</v>
      </c>
      <c r="B2188" s="6">
        <v>23</v>
      </c>
      <c r="C2188" t="s">
        <v>37</v>
      </c>
      <c r="D2188" s="6">
        <v>1.8333333333333333</v>
      </c>
      <c r="E2188">
        <v>264</v>
      </c>
    </row>
    <row r="2189" spans="1:5" x14ac:dyDescent="0.2">
      <c r="A2189" t="s">
        <v>3</v>
      </c>
      <c r="B2189" s="6">
        <v>23</v>
      </c>
      <c r="C2189" t="s">
        <v>37</v>
      </c>
      <c r="D2189" s="6">
        <v>1.875</v>
      </c>
      <c r="E2189">
        <v>270</v>
      </c>
    </row>
    <row r="2190" spans="1:5" x14ac:dyDescent="0.2">
      <c r="A2190" t="s">
        <v>3</v>
      </c>
      <c r="B2190" s="6">
        <v>23</v>
      </c>
      <c r="C2190" t="s">
        <v>37</v>
      </c>
      <c r="D2190" s="6">
        <v>1.9166666666666667</v>
      </c>
      <c r="E2190">
        <v>276</v>
      </c>
    </row>
    <row r="2191" spans="1:5" x14ac:dyDescent="0.2">
      <c r="A2191" t="s">
        <v>3</v>
      </c>
      <c r="B2191" s="6">
        <v>23</v>
      </c>
      <c r="C2191" t="s">
        <v>37</v>
      </c>
      <c r="D2191" s="6">
        <v>1.9583333333333333</v>
      </c>
      <c r="E2191">
        <v>282</v>
      </c>
    </row>
    <row r="2192" spans="1:5" x14ac:dyDescent="0.2">
      <c r="A2192" t="s">
        <v>3</v>
      </c>
      <c r="B2192" s="6">
        <v>23</v>
      </c>
      <c r="C2192" t="s">
        <v>37</v>
      </c>
      <c r="D2192" s="6">
        <v>2</v>
      </c>
      <c r="E2192">
        <v>288</v>
      </c>
    </row>
    <row r="2193" spans="1:5" x14ac:dyDescent="0.2">
      <c r="A2193" t="s">
        <v>3</v>
      </c>
      <c r="B2193" s="6">
        <v>23</v>
      </c>
      <c r="C2193" t="s">
        <v>37</v>
      </c>
      <c r="D2193" s="6">
        <v>2.0416666666666665</v>
      </c>
      <c r="E2193">
        <v>294</v>
      </c>
    </row>
    <row r="2194" spans="1:5" x14ac:dyDescent="0.2">
      <c r="A2194" t="s">
        <v>3</v>
      </c>
      <c r="B2194" s="6">
        <v>23</v>
      </c>
      <c r="C2194" t="s">
        <v>37</v>
      </c>
      <c r="D2194" s="6">
        <v>2.0833333333333335</v>
      </c>
      <c r="E2194">
        <v>300</v>
      </c>
    </row>
    <row r="2195" spans="1:5" x14ac:dyDescent="0.2">
      <c r="A2195" t="s">
        <v>3</v>
      </c>
      <c r="B2195" s="6">
        <v>23</v>
      </c>
      <c r="C2195" t="s">
        <v>37</v>
      </c>
      <c r="D2195" s="6">
        <v>2.125</v>
      </c>
      <c r="E2195">
        <v>306</v>
      </c>
    </row>
    <row r="2196" spans="1:5" x14ac:dyDescent="0.2">
      <c r="A2196" t="s">
        <v>3</v>
      </c>
      <c r="B2196" s="6">
        <v>23</v>
      </c>
      <c r="C2196" t="s">
        <v>37</v>
      </c>
      <c r="D2196" s="6">
        <v>2.1666666666666665</v>
      </c>
      <c r="E2196">
        <v>312</v>
      </c>
    </row>
    <row r="2197" spans="1:5" x14ac:dyDescent="0.2">
      <c r="A2197" t="s">
        <v>3</v>
      </c>
      <c r="B2197" s="6">
        <v>23</v>
      </c>
      <c r="C2197" t="s">
        <v>37</v>
      </c>
      <c r="D2197" s="6">
        <v>2.2083333333333335</v>
      </c>
      <c r="E2197">
        <v>318</v>
      </c>
    </row>
    <row r="2198" spans="1:5" x14ac:dyDescent="0.2">
      <c r="A2198" t="s">
        <v>3</v>
      </c>
      <c r="B2198" s="6">
        <v>23</v>
      </c>
      <c r="C2198" t="s">
        <v>37</v>
      </c>
      <c r="D2198" s="6">
        <v>2.25</v>
      </c>
      <c r="E2198">
        <v>324</v>
      </c>
    </row>
    <row r="2199" spans="1:5" x14ac:dyDescent="0.2">
      <c r="A2199" t="s">
        <v>3</v>
      </c>
      <c r="B2199" s="6">
        <v>23</v>
      </c>
      <c r="C2199" t="s">
        <v>37</v>
      </c>
      <c r="D2199" s="6">
        <v>2.2916666666666665</v>
      </c>
      <c r="E2199">
        <v>330</v>
      </c>
    </row>
    <row r="2200" spans="1:5" x14ac:dyDescent="0.2">
      <c r="A2200" t="s">
        <v>3</v>
      </c>
      <c r="B2200" s="6">
        <v>23</v>
      </c>
      <c r="C2200" t="s">
        <v>37</v>
      </c>
      <c r="D2200" s="6">
        <v>2.3333333333333335</v>
      </c>
      <c r="E2200">
        <v>336</v>
      </c>
    </row>
    <row r="2201" spans="1:5" x14ac:dyDescent="0.2">
      <c r="A2201" t="s">
        <v>3</v>
      </c>
      <c r="B2201" s="6">
        <v>23</v>
      </c>
      <c r="C2201" t="s">
        <v>37</v>
      </c>
      <c r="D2201" s="6">
        <v>2.375</v>
      </c>
      <c r="E2201">
        <v>342</v>
      </c>
    </row>
    <row r="2202" spans="1:5" x14ac:dyDescent="0.2">
      <c r="A2202" t="s">
        <v>3</v>
      </c>
      <c r="B2202" s="6">
        <v>23</v>
      </c>
      <c r="C2202" t="s">
        <v>37</v>
      </c>
      <c r="D2202" s="6">
        <v>2.4166666666666665</v>
      </c>
      <c r="E2202">
        <v>348</v>
      </c>
    </row>
    <row r="2203" spans="1:5" x14ac:dyDescent="0.2">
      <c r="A2203" t="s">
        <v>3</v>
      </c>
      <c r="B2203" s="6">
        <v>23</v>
      </c>
      <c r="C2203" t="s">
        <v>37</v>
      </c>
      <c r="D2203" s="6">
        <v>2.4583333333333335</v>
      </c>
      <c r="E2203">
        <v>354</v>
      </c>
    </row>
    <row r="2204" spans="1:5" x14ac:dyDescent="0.2">
      <c r="A2204" t="s">
        <v>3</v>
      </c>
      <c r="B2204" s="6">
        <v>23</v>
      </c>
      <c r="C2204" t="s">
        <v>37</v>
      </c>
      <c r="D2204" s="6">
        <v>2.5</v>
      </c>
      <c r="E2204">
        <v>360</v>
      </c>
    </row>
    <row r="2205" spans="1:5" x14ac:dyDescent="0.2">
      <c r="A2205" t="s">
        <v>3</v>
      </c>
      <c r="B2205" s="6">
        <v>23</v>
      </c>
      <c r="C2205" t="s">
        <v>37</v>
      </c>
      <c r="D2205" s="6">
        <v>2.5416666666666665</v>
      </c>
      <c r="E2205">
        <v>366</v>
      </c>
    </row>
    <row r="2206" spans="1:5" x14ac:dyDescent="0.2">
      <c r="A2206" t="s">
        <v>3</v>
      </c>
      <c r="B2206" s="6">
        <v>23</v>
      </c>
      <c r="C2206" t="s">
        <v>37</v>
      </c>
      <c r="D2206" s="6">
        <v>2.5833333333333335</v>
      </c>
      <c r="E2206">
        <v>372</v>
      </c>
    </row>
    <row r="2207" spans="1:5" x14ac:dyDescent="0.2">
      <c r="A2207" t="s">
        <v>3</v>
      </c>
      <c r="B2207" s="6">
        <v>23</v>
      </c>
      <c r="C2207" t="s">
        <v>37</v>
      </c>
      <c r="D2207" s="6">
        <v>2.625</v>
      </c>
      <c r="E2207">
        <v>378</v>
      </c>
    </row>
    <row r="2208" spans="1:5" x14ac:dyDescent="0.2">
      <c r="A2208" t="s">
        <v>3</v>
      </c>
      <c r="B2208" s="6">
        <v>23</v>
      </c>
      <c r="C2208" t="s">
        <v>37</v>
      </c>
      <c r="D2208" s="6">
        <v>2.6666666666666665</v>
      </c>
      <c r="E2208">
        <v>384</v>
      </c>
    </row>
    <row r="2209" spans="1:5" x14ac:dyDescent="0.2">
      <c r="A2209" t="s">
        <v>3</v>
      </c>
      <c r="B2209" s="6">
        <v>23</v>
      </c>
      <c r="C2209" t="s">
        <v>37</v>
      </c>
      <c r="D2209" s="6">
        <v>2.7083333333333335</v>
      </c>
      <c r="E2209">
        <v>390</v>
      </c>
    </row>
    <row r="2210" spans="1:5" x14ac:dyDescent="0.2">
      <c r="A2210" t="s">
        <v>3</v>
      </c>
      <c r="B2210" s="6">
        <v>23</v>
      </c>
      <c r="C2210" t="s">
        <v>37</v>
      </c>
      <c r="D2210" s="6">
        <v>2.75</v>
      </c>
      <c r="E2210">
        <v>396</v>
      </c>
    </row>
    <row r="2211" spans="1:5" x14ac:dyDescent="0.2">
      <c r="A2211" t="s">
        <v>3</v>
      </c>
      <c r="B2211" s="6">
        <v>23</v>
      </c>
      <c r="C2211" t="s">
        <v>37</v>
      </c>
      <c r="D2211" s="6">
        <v>2.7916666666666665</v>
      </c>
      <c r="E2211">
        <v>402</v>
      </c>
    </row>
    <row r="2212" spans="1:5" x14ac:dyDescent="0.2">
      <c r="A2212" t="s">
        <v>3</v>
      </c>
      <c r="B2212" s="6">
        <v>23</v>
      </c>
      <c r="C2212" t="s">
        <v>37</v>
      </c>
      <c r="D2212" s="6">
        <v>2.8333333333333335</v>
      </c>
      <c r="E2212">
        <v>408</v>
      </c>
    </row>
    <row r="2213" spans="1:5" x14ac:dyDescent="0.2">
      <c r="A2213" t="s">
        <v>3</v>
      </c>
      <c r="B2213" s="6">
        <v>23</v>
      </c>
      <c r="C2213" t="s">
        <v>37</v>
      </c>
      <c r="D2213" s="6">
        <v>2.875</v>
      </c>
      <c r="E2213">
        <v>414</v>
      </c>
    </row>
    <row r="2214" spans="1:5" x14ac:dyDescent="0.2">
      <c r="A2214" t="s">
        <v>3</v>
      </c>
      <c r="B2214" s="6">
        <v>23</v>
      </c>
      <c r="C2214" t="s">
        <v>37</v>
      </c>
      <c r="D2214" s="6">
        <v>2.9166666666666665</v>
      </c>
      <c r="E2214">
        <v>420</v>
      </c>
    </row>
    <row r="2215" spans="1:5" x14ac:dyDescent="0.2">
      <c r="A2215" t="s">
        <v>3</v>
      </c>
      <c r="B2215" s="6">
        <v>23</v>
      </c>
      <c r="C2215" t="s">
        <v>37</v>
      </c>
      <c r="D2215" s="6">
        <v>2.9583333333333335</v>
      </c>
      <c r="E2215">
        <v>426</v>
      </c>
    </row>
    <row r="2216" spans="1:5" x14ac:dyDescent="0.2">
      <c r="A2216" t="s">
        <v>3</v>
      </c>
      <c r="B2216" s="6">
        <v>23</v>
      </c>
      <c r="C2216" t="s">
        <v>37</v>
      </c>
      <c r="D2216" s="6">
        <v>3</v>
      </c>
      <c r="E2216">
        <v>432</v>
      </c>
    </row>
    <row r="2217" spans="1:5" x14ac:dyDescent="0.2">
      <c r="A2217" t="s">
        <v>3</v>
      </c>
      <c r="B2217" s="6">
        <v>23</v>
      </c>
      <c r="C2217" t="s">
        <v>37</v>
      </c>
      <c r="D2217" s="6">
        <v>3.0416666666666665</v>
      </c>
      <c r="E2217">
        <v>438</v>
      </c>
    </row>
    <row r="2218" spans="1:5" x14ac:dyDescent="0.2">
      <c r="A2218" t="s">
        <v>3</v>
      </c>
      <c r="B2218" s="6">
        <v>23</v>
      </c>
      <c r="C2218" t="s">
        <v>37</v>
      </c>
      <c r="D2218" s="6">
        <v>3.0833333333333335</v>
      </c>
      <c r="E2218">
        <v>444</v>
      </c>
    </row>
    <row r="2219" spans="1:5" x14ac:dyDescent="0.2">
      <c r="A2219" t="s">
        <v>3</v>
      </c>
      <c r="B2219" s="6">
        <v>23</v>
      </c>
      <c r="C2219" t="s">
        <v>37</v>
      </c>
      <c r="D2219" s="6">
        <v>3.125</v>
      </c>
      <c r="E2219">
        <v>450</v>
      </c>
    </row>
    <row r="2220" spans="1:5" x14ac:dyDescent="0.2">
      <c r="A2220" t="s">
        <v>3</v>
      </c>
      <c r="B2220" s="6">
        <v>23</v>
      </c>
      <c r="C2220" t="s">
        <v>37</v>
      </c>
      <c r="D2220" s="6">
        <v>3.1666666666666665</v>
      </c>
      <c r="E2220">
        <v>456</v>
      </c>
    </row>
    <row r="2221" spans="1:5" x14ac:dyDescent="0.2">
      <c r="A2221" t="s">
        <v>3</v>
      </c>
      <c r="B2221" s="6">
        <v>23</v>
      </c>
      <c r="C2221" t="s">
        <v>37</v>
      </c>
      <c r="D2221" s="6">
        <v>3.2083333333333335</v>
      </c>
      <c r="E2221">
        <v>462</v>
      </c>
    </row>
    <row r="2222" spans="1:5" x14ac:dyDescent="0.2">
      <c r="A2222" t="s">
        <v>3</v>
      </c>
      <c r="B2222" s="6">
        <v>23</v>
      </c>
      <c r="C2222" t="s">
        <v>37</v>
      </c>
      <c r="D2222" s="6">
        <v>3.25</v>
      </c>
      <c r="E2222">
        <v>468</v>
      </c>
    </row>
    <row r="2223" spans="1:5" x14ac:dyDescent="0.2">
      <c r="A2223" t="s">
        <v>3</v>
      </c>
      <c r="B2223" s="6">
        <v>23</v>
      </c>
      <c r="C2223" t="s">
        <v>37</v>
      </c>
      <c r="D2223" s="6">
        <v>3.2916666666666665</v>
      </c>
      <c r="E2223">
        <v>474</v>
      </c>
    </row>
    <row r="2224" spans="1:5" x14ac:dyDescent="0.2">
      <c r="A2224" t="s">
        <v>3</v>
      </c>
      <c r="B2224" s="6">
        <v>23</v>
      </c>
      <c r="C2224" t="s">
        <v>37</v>
      </c>
      <c r="D2224" s="6">
        <v>3.3333333333333335</v>
      </c>
      <c r="E2224">
        <v>480</v>
      </c>
    </row>
    <row r="2225" spans="1:5" x14ac:dyDescent="0.2">
      <c r="A2225" t="s">
        <v>3</v>
      </c>
      <c r="B2225" s="6">
        <v>23</v>
      </c>
      <c r="C2225" t="s">
        <v>37</v>
      </c>
      <c r="D2225" s="6">
        <v>3.375</v>
      </c>
      <c r="E2225">
        <v>486</v>
      </c>
    </row>
    <row r="2226" spans="1:5" x14ac:dyDescent="0.2">
      <c r="A2226" t="s">
        <v>3</v>
      </c>
      <c r="B2226" s="6">
        <v>23</v>
      </c>
      <c r="C2226" t="s">
        <v>37</v>
      </c>
      <c r="D2226" s="6">
        <v>3.4166666666666665</v>
      </c>
      <c r="E2226">
        <v>492</v>
      </c>
    </row>
    <row r="2227" spans="1:5" x14ac:dyDescent="0.2">
      <c r="A2227" t="s">
        <v>3</v>
      </c>
      <c r="B2227" s="6">
        <v>23</v>
      </c>
      <c r="C2227" t="s">
        <v>37</v>
      </c>
      <c r="D2227" s="6">
        <v>3.4583333333333335</v>
      </c>
      <c r="E2227">
        <v>498</v>
      </c>
    </row>
    <row r="2228" spans="1:5" x14ac:dyDescent="0.2">
      <c r="A2228" t="s">
        <v>3</v>
      </c>
      <c r="B2228" s="6">
        <v>23</v>
      </c>
      <c r="C2228" t="s">
        <v>37</v>
      </c>
      <c r="D2228" s="6">
        <v>3.5</v>
      </c>
      <c r="E2228">
        <v>504</v>
      </c>
    </row>
    <row r="2229" spans="1:5" x14ac:dyDescent="0.2">
      <c r="A2229" t="s">
        <v>3</v>
      </c>
      <c r="B2229" s="6">
        <v>23</v>
      </c>
      <c r="C2229" t="s">
        <v>37</v>
      </c>
      <c r="D2229" s="6">
        <v>3.5416666666666665</v>
      </c>
      <c r="E2229">
        <v>510</v>
      </c>
    </row>
    <row r="2230" spans="1:5" x14ac:dyDescent="0.2">
      <c r="A2230" t="s">
        <v>3</v>
      </c>
      <c r="B2230" s="6">
        <v>23</v>
      </c>
      <c r="C2230" t="s">
        <v>37</v>
      </c>
      <c r="D2230" s="6">
        <v>3.5833333333333335</v>
      </c>
      <c r="E2230">
        <v>516</v>
      </c>
    </row>
    <row r="2231" spans="1:5" x14ac:dyDescent="0.2">
      <c r="A2231" t="s">
        <v>3</v>
      </c>
      <c r="B2231" s="6">
        <v>23</v>
      </c>
      <c r="C2231" t="s">
        <v>37</v>
      </c>
      <c r="D2231" s="6">
        <v>3.625</v>
      </c>
      <c r="E2231">
        <v>522</v>
      </c>
    </row>
    <row r="2232" spans="1:5" x14ac:dyDescent="0.2">
      <c r="A2232" t="s">
        <v>3</v>
      </c>
      <c r="B2232" s="6">
        <v>23</v>
      </c>
      <c r="C2232" t="s">
        <v>37</v>
      </c>
      <c r="D2232" s="6">
        <v>3.6666666666666665</v>
      </c>
      <c r="E2232">
        <v>528</v>
      </c>
    </row>
    <row r="2233" spans="1:5" x14ac:dyDescent="0.2">
      <c r="A2233" t="s">
        <v>3</v>
      </c>
      <c r="B2233" s="6">
        <v>23</v>
      </c>
      <c r="C2233" t="s">
        <v>37</v>
      </c>
      <c r="D2233" s="6">
        <v>3.7083333333333335</v>
      </c>
      <c r="E2233">
        <v>534</v>
      </c>
    </row>
    <row r="2234" spans="1:5" x14ac:dyDescent="0.2">
      <c r="A2234" t="s">
        <v>3</v>
      </c>
      <c r="B2234" s="6">
        <v>23</v>
      </c>
      <c r="C2234" t="s">
        <v>37</v>
      </c>
      <c r="D2234" s="6">
        <v>3.75</v>
      </c>
      <c r="E2234">
        <v>540</v>
      </c>
    </row>
    <row r="2235" spans="1:5" x14ac:dyDescent="0.2">
      <c r="A2235" t="s">
        <v>3</v>
      </c>
      <c r="B2235" s="6">
        <v>23</v>
      </c>
      <c r="C2235" t="s">
        <v>37</v>
      </c>
      <c r="D2235" s="6">
        <v>3.7916666666666665</v>
      </c>
      <c r="E2235">
        <v>546</v>
      </c>
    </row>
    <row r="2236" spans="1:5" x14ac:dyDescent="0.2">
      <c r="A2236" t="s">
        <v>3</v>
      </c>
      <c r="B2236" s="6">
        <v>23</v>
      </c>
      <c r="C2236" t="s">
        <v>37</v>
      </c>
      <c r="D2236" s="6">
        <v>3.8333333333333335</v>
      </c>
      <c r="E2236">
        <v>552</v>
      </c>
    </row>
    <row r="2237" spans="1:5" x14ac:dyDescent="0.2">
      <c r="A2237" t="s">
        <v>3</v>
      </c>
      <c r="B2237" s="6">
        <v>23</v>
      </c>
      <c r="C2237" t="s">
        <v>37</v>
      </c>
      <c r="D2237" s="6">
        <v>3.875</v>
      </c>
      <c r="E2237">
        <v>558</v>
      </c>
    </row>
    <row r="2238" spans="1:5" x14ac:dyDescent="0.2">
      <c r="A2238" t="s">
        <v>3</v>
      </c>
      <c r="B2238" s="6">
        <v>23</v>
      </c>
      <c r="C2238" t="s">
        <v>37</v>
      </c>
      <c r="D2238" s="6">
        <v>3.9166666666666665</v>
      </c>
      <c r="E2238">
        <v>564</v>
      </c>
    </row>
    <row r="2239" spans="1:5" x14ac:dyDescent="0.2">
      <c r="A2239" t="s">
        <v>3</v>
      </c>
      <c r="B2239" s="6">
        <v>23</v>
      </c>
      <c r="C2239" t="s">
        <v>37</v>
      </c>
      <c r="D2239" s="6">
        <v>3.9583333333333335</v>
      </c>
      <c r="E2239">
        <v>570</v>
      </c>
    </row>
    <row r="2240" spans="1:5" x14ac:dyDescent="0.2">
      <c r="A2240" t="s">
        <v>3</v>
      </c>
      <c r="B2240" s="6">
        <v>23</v>
      </c>
      <c r="C2240" t="s">
        <v>37</v>
      </c>
      <c r="D2240" s="6">
        <v>4</v>
      </c>
      <c r="E2240">
        <v>576</v>
      </c>
    </row>
    <row r="2241" spans="1:5" x14ac:dyDescent="0.2">
      <c r="A2241" t="s">
        <v>3</v>
      </c>
      <c r="B2241" s="6">
        <v>23</v>
      </c>
      <c r="C2241" t="s">
        <v>37</v>
      </c>
      <c r="D2241" s="6">
        <v>4.041666666666667</v>
      </c>
      <c r="E2241">
        <v>582</v>
      </c>
    </row>
    <row r="2242" spans="1:5" x14ac:dyDescent="0.2">
      <c r="A2242" t="s">
        <v>3</v>
      </c>
      <c r="B2242" s="6">
        <v>23</v>
      </c>
      <c r="C2242" t="s">
        <v>37</v>
      </c>
      <c r="D2242" s="6">
        <v>4.083333333333333</v>
      </c>
      <c r="E2242">
        <v>588</v>
      </c>
    </row>
    <row r="2243" spans="1:5" x14ac:dyDescent="0.2">
      <c r="A2243" t="s">
        <v>3</v>
      </c>
      <c r="B2243" s="6">
        <v>23</v>
      </c>
      <c r="C2243" t="s">
        <v>37</v>
      </c>
      <c r="D2243" s="6">
        <v>4.125</v>
      </c>
      <c r="E2243">
        <v>594</v>
      </c>
    </row>
    <row r="2244" spans="1:5" x14ac:dyDescent="0.2">
      <c r="A2244" t="s">
        <v>3</v>
      </c>
      <c r="B2244" s="6">
        <v>23</v>
      </c>
      <c r="C2244" t="s">
        <v>37</v>
      </c>
      <c r="D2244" s="6">
        <v>4.166666666666667</v>
      </c>
      <c r="E2244">
        <v>600</v>
      </c>
    </row>
    <row r="2245" spans="1:5" x14ac:dyDescent="0.2">
      <c r="A2245" t="s">
        <v>3</v>
      </c>
      <c r="B2245" s="6">
        <v>23</v>
      </c>
      <c r="C2245" t="s">
        <v>37</v>
      </c>
      <c r="D2245" s="6">
        <v>4.208333333333333</v>
      </c>
      <c r="E2245">
        <v>606</v>
      </c>
    </row>
    <row r="2246" spans="1:5" x14ac:dyDescent="0.2">
      <c r="A2246" t="s">
        <v>3</v>
      </c>
      <c r="B2246" s="6">
        <v>23</v>
      </c>
      <c r="C2246" t="s">
        <v>37</v>
      </c>
      <c r="D2246" s="6">
        <v>4.25</v>
      </c>
      <c r="E2246">
        <v>612</v>
      </c>
    </row>
    <row r="2247" spans="1:5" x14ac:dyDescent="0.2">
      <c r="A2247" t="s">
        <v>3</v>
      </c>
      <c r="B2247" s="6">
        <v>23</v>
      </c>
      <c r="C2247" t="s">
        <v>37</v>
      </c>
      <c r="D2247" s="6">
        <v>4.291666666666667</v>
      </c>
      <c r="E2247">
        <v>618</v>
      </c>
    </row>
    <row r="2248" spans="1:5" x14ac:dyDescent="0.2">
      <c r="A2248" t="s">
        <v>3</v>
      </c>
      <c r="B2248" s="6">
        <v>23</v>
      </c>
      <c r="C2248" t="s">
        <v>37</v>
      </c>
      <c r="D2248" s="6">
        <v>4.333333333333333</v>
      </c>
      <c r="E2248">
        <v>624</v>
      </c>
    </row>
    <row r="2249" spans="1:5" x14ac:dyDescent="0.2">
      <c r="A2249" t="s">
        <v>3</v>
      </c>
      <c r="B2249" s="6">
        <v>23</v>
      </c>
      <c r="C2249" t="s">
        <v>37</v>
      </c>
      <c r="D2249" s="6">
        <v>4.375</v>
      </c>
      <c r="E2249">
        <v>630</v>
      </c>
    </row>
    <row r="2250" spans="1:5" x14ac:dyDescent="0.2">
      <c r="A2250" t="s">
        <v>3</v>
      </c>
      <c r="B2250" s="6">
        <v>23</v>
      </c>
      <c r="C2250" t="s">
        <v>37</v>
      </c>
      <c r="D2250" s="6">
        <v>4.416666666666667</v>
      </c>
      <c r="E2250">
        <v>636</v>
      </c>
    </row>
    <row r="2251" spans="1:5" x14ac:dyDescent="0.2">
      <c r="A2251" t="s">
        <v>3</v>
      </c>
      <c r="B2251" s="6">
        <v>23</v>
      </c>
      <c r="C2251" t="s">
        <v>37</v>
      </c>
      <c r="D2251" s="6">
        <v>4.458333333333333</v>
      </c>
      <c r="E2251">
        <v>642</v>
      </c>
    </row>
    <row r="2252" spans="1:5" x14ac:dyDescent="0.2">
      <c r="A2252" t="s">
        <v>3</v>
      </c>
      <c r="B2252" s="6">
        <v>23</v>
      </c>
      <c r="C2252" t="s">
        <v>37</v>
      </c>
      <c r="D2252" s="6">
        <v>4.5</v>
      </c>
      <c r="E2252">
        <v>648</v>
      </c>
    </row>
    <row r="2253" spans="1:5" x14ac:dyDescent="0.2">
      <c r="A2253" t="s">
        <v>3</v>
      </c>
      <c r="B2253" s="6">
        <v>23</v>
      </c>
      <c r="C2253" t="s">
        <v>37</v>
      </c>
      <c r="D2253" s="6">
        <v>4.541666666666667</v>
      </c>
      <c r="E2253">
        <v>654</v>
      </c>
    </row>
    <row r="2254" spans="1:5" x14ac:dyDescent="0.2">
      <c r="A2254" t="s">
        <v>3</v>
      </c>
      <c r="B2254" s="6">
        <v>23</v>
      </c>
      <c r="C2254" t="s">
        <v>37</v>
      </c>
      <c r="D2254" s="6">
        <v>4.583333333333333</v>
      </c>
      <c r="E2254">
        <v>660</v>
      </c>
    </row>
    <row r="2255" spans="1:5" x14ac:dyDescent="0.2">
      <c r="A2255" t="s">
        <v>3</v>
      </c>
      <c r="B2255" s="6">
        <v>23</v>
      </c>
      <c r="C2255" t="s">
        <v>37</v>
      </c>
      <c r="D2255" s="6">
        <v>4.625</v>
      </c>
      <c r="E2255">
        <v>666</v>
      </c>
    </row>
    <row r="2256" spans="1:5" x14ac:dyDescent="0.2">
      <c r="A2256" t="s">
        <v>3</v>
      </c>
      <c r="B2256" s="6">
        <v>23</v>
      </c>
      <c r="C2256" t="s">
        <v>37</v>
      </c>
      <c r="D2256" s="6">
        <v>4.666666666666667</v>
      </c>
      <c r="E2256">
        <v>672</v>
      </c>
    </row>
    <row r="2257" spans="1:5" x14ac:dyDescent="0.2">
      <c r="A2257" t="s">
        <v>3</v>
      </c>
      <c r="B2257" s="6">
        <v>23</v>
      </c>
      <c r="C2257" t="s">
        <v>37</v>
      </c>
      <c r="D2257" s="6">
        <v>4.708333333333333</v>
      </c>
      <c r="E2257">
        <v>678</v>
      </c>
    </row>
    <row r="2258" spans="1:5" x14ac:dyDescent="0.2">
      <c r="A2258" t="s">
        <v>3</v>
      </c>
      <c r="B2258" s="6">
        <v>23</v>
      </c>
      <c r="C2258" t="s">
        <v>37</v>
      </c>
      <c r="D2258" s="6">
        <v>4.75</v>
      </c>
      <c r="E2258">
        <v>684</v>
      </c>
    </row>
    <row r="2259" spans="1:5" x14ac:dyDescent="0.2">
      <c r="A2259" t="s">
        <v>3</v>
      </c>
      <c r="B2259" s="6">
        <v>23</v>
      </c>
      <c r="C2259" t="s">
        <v>37</v>
      </c>
      <c r="D2259" s="6">
        <v>4.791666666666667</v>
      </c>
      <c r="E2259">
        <v>690</v>
      </c>
    </row>
    <row r="2260" spans="1:5" x14ac:dyDescent="0.2">
      <c r="A2260" t="s">
        <v>3</v>
      </c>
      <c r="B2260" s="6">
        <v>23</v>
      </c>
      <c r="C2260" t="s">
        <v>37</v>
      </c>
      <c r="D2260" s="6">
        <v>4.833333333333333</v>
      </c>
      <c r="E2260">
        <v>696</v>
      </c>
    </row>
    <row r="2261" spans="1:5" x14ac:dyDescent="0.2">
      <c r="A2261" t="s">
        <v>3</v>
      </c>
      <c r="B2261" s="6">
        <v>23</v>
      </c>
      <c r="C2261" t="s">
        <v>37</v>
      </c>
      <c r="D2261" s="6">
        <v>4.875</v>
      </c>
      <c r="E2261">
        <v>702</v>
      </c>
    </row>
    <row r="2262" spans="1:5" x14ac:dyDescent="0.2">
      <c r="A2262" t="s">
        <v>3</v>
      </c>
      <c r="B2262" s="6">
        <v>23</v>
      </c>
      <c r="C2262" t="s">
        <v>37</v>
      </c>
      <c r="D2262" s="6">
        <v>4.916666666666667</v>
      </c>
      <c r="E2262">
        <v>708</v>
      </c>
    </row>
    <row r="2263" spans="1:5" x14ac:dyDescent="0.2">
      <c r="A2263" t="s">
        <v>3</v>
      </c>
      <c r="B2263" s="6">
        <v>23</v>
      </c>
      <c r="C2263" t="s">
        <v>37</v>
      </c>
      <c r="D2263" s="6">
        <v>4.958333333333333</v>
      </c>
      <c r="E2263">
        <v>714</v>
      </c>
    </row>
    <row r="2264" spans="1:5" x14ac:dyDescent="0.2">
      <c r="A2264" t="s">
        <v>3</v>
      </c>
      <c r="B2264" s="6">
        <v>23</v>
      </c>
      <c r="C2264" t="s">
        <v>37</v>
      </c>
      <c r="D2264" s="6">
        <v>5</v>
      </c>
      <c r="E2264">
        <v>720</v>
      </c>
    </row>
    <row r="2265" spans="1:5" x14ac:dyDescent="0.2">
      <c r="A2265" t="s">
        <v>3</v>
      </c>
      <c r="B2265" s="6">
        <v>23</v>
      </c>
      <c r="C2265" t="s">
        <v>37</v>
      </c>
      <c r="D2265" s="6">
        <v>5.041666666666667</v>
      </c>
      <c r="E2265">
        <v>726</v>
      </c>
    </row>
    <row r="2266" spans="1:5" x14ac:dyDescent="0.2">
      <c r="A2266" t="s">
        <v>3</v>
      </c>
      <c r="B2266" s="6">
        <v>23</v>
      </c>
      <c r="C2266" t="s">
        <v>37</v>
      </c>
      <c r="D2266" s="6">
        <v>5.083333333333333</v>
      </c>
      <c r="E2266">
        <v>732</v>
      </c>
    </row>
    <row r="2267" spans="1:5" x14ac:dyDescent="0.2">
      <c r="A2267" t="s">
        <v>3</v>
      </c>
      <c r="B2267" s="6">
        <v>23</v>
      </c>
      <c r="C2267" t="s">
        <v>37</v>
      </c>
      <c r="D2267" s="6">
        <v>5.125</v>
      </c>
      <c r="E2267">
        <v>738</v>
      </c>
    </row>
    <row r="2268" spans="1:5" x14ac:dyDescent="0.2">
      <c r="A2268" t="s">
        <v>3</v>
      </c>
      <c r="B2268" s="6">
        <v>23</v>
      </c>
      <c r="C2268" t="s">
        <v>37</v>
      </c>
      <c r="D2268" s="6">
        <v>5.166666666666667</v>
      </c>
      <c r="E2268">
        <v>744</v>
      </c>
    </row>
    <row r="2269" spans="1:5" x14ac:dyDescent="0.2">
      <c r="A2269" t="s">
        <v>3</v>
      </c>
      <c r="B2269" s="6">
        <v>23</v>
      </c>
      <c r="C2269" t="s">
        <v>37</v>
      </c>
      <c r="D2269" s="6">
        <v>5.208333333333333</v>
      </c>
      <c r="E2269">
        <v>750</v>
      </c>
    </row>
    <row r="2270" spans="1:5" x14ac:dyDescent="0.2">
      <c r="A2270" t="s">
        <v>3</v>
      </c>
      <c r="B2270" s="6">
        <v>23</v>
      </c>
      <c r="C2270" t="s">
        <v>37</v>
      </c>
      <c r="D2270" s="6">
        <v>5.25</v>
      </c>
      <c r="E2270">
        <v>756</v>
      </c>
    </row>
    <row r="2271" spans="1:5" x14ac:dyDescent="0.2">
      <c r="A2271" t="s">
        <v>3</v>
      </c>
      <c r="B2271" s="6">
        <v>23</v>
      </c>
      <c r="C2271" t="s">
        <v>37</v>
      </c>
      <c r="D2271" s="6">
        <v>5.291666666666667</v>
      </c>
      <c r="E2271">
        <v>762</v>
      </c>
    </row>
    <row r="2272" spans="1:5" x14ac:dyDescent="0.2">
      <c r="A2272" t="s">
        <v>3</v>
      </c>
      <c r="B2272" s="6">
        <v>23</v>
      </c>
      <c r="C2272" t="s">
        <v>37</v>
      </c>
      <c r="D2272" s="6">
        <v>5.333333333333333</v>
      </c>
      <c r="E2272">
        <v>768</v>
      </c>
    </row>
    <row r="2273" spans="1:5" x14ac:dyDescent="0.2">
      <c r="A2273" t="s">
        <v>3</v>
      </c>
      <c r="B2273" s="6">
        <v>23</v>
      </c>
      <c r="C2273" t="s">
        <v>37</v>
      </c>
      <c r="D2273" s="6">
        <v>5.375</v>
      </c>
      <c r="E2273">
        <v>774</v>
      </c>
    </row>
    <row r="2274" spans="1:5" x14ac:dyDescent="0.2">
      <c r="A2274" t="s">
        <v>3</v>
      </c>
      <c r="B2274" s="6">
        <v>23</v>
      </c>
      <c r="C2274" t="s">
        <v>37</v>
      </c>
      <c r="D2274" s="6">
        <v>5.416666666666667</v>
      </c>
      <c r="E2274">
        <v>780</v>
      </c>
    </row>
    <row r="2275" spans="1:5" x14ac:dyDescent="0.2">
      <c r="A2275" t="s">
        <v>3</v>
      </c>
      <c r="B2275" s="6">
        <v>23</v>
      </c>
      <c r="C2275" t="s">
        <v>37</v>
      </c>
      <c r="D2275" s="6">
        <v>5.458333333333333</v>
      </c>
      <c r="E2275">
        <v>786</v>
      </c>
    </row>
    <row r="2276" spans="1:5" x14ac:dyDescent="0.2">
      <c r="A2276" t="s">
        <v>3</v>
      </c>
      <c r="B2276" s="6">
        <v>23</v>
      </c>
      <c r="C2276" t="s">
        <v>37</v>
      </c>
      <c r="D2276" s="6">
        <v>5.5</v>
      </c>
      <c r="E2276">
        <v>792</v>
      </c>
    </row>
    <row r="2277" spans="1:5" x14ac:dyDescent="0.2">
      <c r="A2277" t="s">
        <v>3</v>
      </c>
      <c r="B2277" s="6">
        <v>23</v>
      </c>
      <c r="C2277" t="s">
        <v>37</v>
      </c>
      <c r="D2277" s="6">
        <v>5.541666666666667</v>
      </c>
      <c r="E2277">
        <v>798</v>
      </c>
    </row>
    <row r="2278" spans="1:5" x14ac:dyDescent="0.2">
      <c r="A2278" t="s">
        <v>3</v>
      </c>
      <c r="B2278" s="6">
        <v>23</v>
      </c>
      <c r="C2278" t="s">
        <v>37</v>
      </c>
      <c r="D2278" s="6">
        <v>5.583333333333333</v>
      </c>
      <c r="E2278">
        <v>804</v>
      </c>
    </row>
    <row r="2279" spans="1:5" x14ac:dyDescent="0.2">
      <c r="A2279" t="s">
        <v>3</v>
      </c>
      <c r="B2279" s="6">
        <v>23</v>
      </c>
      <c r="C2279" t="s">
        <v>37</v>
      </c>
      <c r="D2279" s="6">
        <v>5.625</v>
      </c>
      <c r="E2279">
        <v>810</v>
      </c>
    </row>
    <row r="2280" spans="1:5" x14ac:dyDescent="0.2">
      <c r="A2280" t="s">
        <v>3</v>
      </c>
      <c r="B2280" s="6">
        <v>23</v>
      </c>
      <c r="C2280" t="s">
        <v>37</v>
      </c>
      <c r="D2280" s="6">
        <v>5.666666666666667</v>
      </c>
      <c r="E2280">
        <v>816</v>
      </c>
    </row>
    <row r="2281" spans="1:5" x14ac:dyDescent="0.2">
      <c r="A2281" t="s">
        <v>3</v>
      </c>
      <c r="B2281" s="6">
        <v>23</v>
      </c>
      <c r="C2281" t="s">
        <v>37</v>
      </c>
      <c r="D2281" s="6">
        <v>5.708333333333333</v>
      </c>
      <c r="E2281">
        <v>822</v>
      </c>
    </row>
    <row r="2282" spans="1:5" x14ac:dyDescent="0.2">
      <c r="A2282" t="s">
        <v>3</v>
      </c>
      <c r="B2282" s="6">
        <v>23</v>
      </c>
      <c r="C2282" t="s">
        <v>37</v>
      </c>
      <c r="D2282" s="6">
        <v>5.75</v>
      </c>
      <c r="E2282">
        <v>828</v>
      </c>
    </row>
    <row r="2283" spans="1:5" x14ac:dyDescent="0.2">
      <c r="A2283" t="s">
        <v>3</v>
      </c>
      <c r="B2283" s="6">
        <v>23</v>
      </c>
      <c r="C2283" t="s">
        <v>37</v>
      </c>
      <c r="D2283" s="5">
        <v>5.791666666666667</v>
      </c>
      <c r="E2283">
        <v>834</v>
      </c>
    </row>
    <row r="2284" spans="1:5" x14ac:dyDescent="0.2">
      <c r="A2284" t="s">
        <v>3</v>
      </c>
      <c r="B2284" s="6">
        <v>23</v>
      </c>
      <c r="C2284" t="s">
        <v>37</v>
      </c>
      <c r="D2284" s="5">
        <v>5.833333333333333</v>
      </c>
      <c r="E2284">
        <v>840</v>
      </c>
    </row>
    <row r="2285" spans="1:5" x14ac:dyDescent="0.2">
      <c r="A2285" t="s">
        <v>3</v>
      </c>
      <c r="B2285" s="6">
        <v>23</v>
      </c>
      <c r="C2285" t="s">
        <v>37</v>
      </c>
      <c r="D2285" s="5">
        <v>5.875</v>
      </c>
      <c r="E2285">
        <v>846</v>
      </c>
    </row>
    <row r="2286" spans="1:5" x14ac:dyDescent="0.2">
      <c r="A2286" t="s">
        <v>3</v>
      </c>
      <c r="B2286" s="6">
        <v>23</v>
      </c>
      <c r="C2286" t="s">
        <v>37</v>
      </c>
      <c r="D2286" s="5">
        <v>5.916666666666667</v>
      </c>
      <c r="E2286">
        <v>852</v>
      </c>
    </row>
    <row r="2287" spans="1:5" x14ac:dyDescent="0.2">
      <c r="A2287" t="s">
        <v>3</v>
      </c>
      <c r="B2287" s="6">
        <v>23</v>
      </c>
      <c r="C2287" t="s">
        <v>37</v>
      </c>
      <c r="D2287" s="5">
        <v>5.958333333333333</v>
      </c>
      <c r="E2287">
        <v>858</v>
      </c>
    </row>
    <row r="2288" spans="1:5" x14ac:dyDescent="0.2">
      <c r="A2288" t="s">
        <v>3</v>
      </c>
      <c r="B2288" s="6">
        <v>23</v>
      </c>
      <c r="C2288" t="s">
        <v>37</v>
      </c>
      <c r="D2288" s="5">
        <v>6</v>
      </c>
      <c r="E2288">
        <v>864</v>
      </c>
    </row>
    <row r="2289" spans="1:5" x14ac:dyDescent="0.2">
      <c r="A2289" t="s">
        <v>3</v>
      </c>
      <c r="B2289" s="6">
        <v>23</v>
      </c>
      <c r="C2289" t="s">
        <v>37</v>
      </c>
      <c r="D2289" s="5">
        <v>6.041666666666667</v>
      </c>
      <c r="E2289">
        <v>865.5</v>
      </c>
    </row>
    <row r="2290" spans="1:5" x14ac:dyDescent="0.2">
      <c r="A2290" t="s">
        <v>3</v>
      </c>
      <c r="B2290" s="6">
        <v>23</v>
      </c>
      <c r="C2290" t="s">
        <v>37</v>
      </c>
      <c r="D2290" s="5">
        <v>6.083333333333333</v>
      </c>
      <c r="E2290">
        <v>866.06299999999999</v>
      </c>
    </row>
    <row r="2291" spans="1:5" x14ac:dyDescent="0.2">
      <c r="A2291" t="s">
        <v>3</v>
      </c>
      <c r="B2291" s="6">
        <v>23</v>
      </c>
      <c r="C2291" t="s">
        <v>37</v>
      </c>
      <c r="D2291" s="5">
        <v>6.125</v>
      </c>
      <c r="E2291">
        <v>866.30899999999997</v>
      </c>
    </row>
    <row r="2292" spans="1:5" x14ac:dyDescent="0.2">
      <c r="A2292" t="s">
        <v>3</v>
      </c>
      <c r="B2292" s="6">
        <v>23</v>
      </c>
      <c r="C2292" t="s">
        <v>37</v>
      </c>
      <c r="D2292" s="5">
        <v>6.166666666666667</v>
      </c>
      <c r="E2292">
        <v>866.42399999999998</v>
      </c>
    </row>
    <row r="2293" spans="1:5" x14ac:dyDescent="0.2">
      <c r="A2293" t="s">
        <v>3</v>
      </c>
      <c r="B2293" s="6">
        <v>23</v>
      </c>
      <c r="C2293" t="s">
        <v>37</v>
      </c>
      <c r="D2293" s="5">
        <v>6.208333333333333</v>
      </c>
      <c r="E2293">
        <v>866.53599999999994</v>
      </c>
    </row>
    <row r="2294" spans="1:5" x14ac:dyDescent="0.2">
      <c r="A2294" t="s">
        <v>3</v>
      </c>
      <c r="B2294" s="6">
        <v>23</v>
      </c>
      <c r="C2294" t="s">
        <v>37</v>
      </c>
      <c r="D2294" s="5">
        <v>6.25</v>
      </c>
      <c r="E2294">
        <v>866.56299999999999</v>
      </c>
    </row>
    <row r="2295" spans="1:5" x14ac:dyDescent="0.2">
      <c r="A2295" t="s">
        <v>3</v>
      </c>
      <c r="B2295" s="6">
        <v>23</v>
      </c>
      <c r="C2295" t="s">
        <v>37</v>
      </c>
      <c r="D2295" s="5">
        <v>6.291666666666667</v>
      </c>
      <c r="E2295">
        <v>866.57600000000002</v>
      </c>
    </row>
    <row r="2296" spans="1:5" x14ac:dyDescent="0.2">
      <c r="A2296" t="s">
        <v>3</v>
      </c>
      <c r="B2296" s="6">
        <v>23</v>
      </c>
      <c r="C2296" t="s">
        <v>37</v>
      </c>
      <c r="D2296" s="5">
        <v>6.333333333333333</v>
      </c>
      <c r="E2296">
        <v>866.60299999999995</v>
      </c>
    </row>
    <row r="2297" spans="1:5" x14ac:dyDescent="0.2">
      <c r="A2297" t="s">
        <v>3</v>
      </c>
      <c r="B2297" s="6">
        <v>23</v>
      </c>
      <c r="C2297" t="s">
        <v>37</v>
      </c>
      <c r="D2297" s="5">
        <v>6.375</v>
      </c>
      <c r="E2297">
        <v>866.61300000000006</v>
      </c>
    </row>
    <row r="2298" spans="1:5" x14ac:dyDescent="0.2">
      <c r="A2298" t="s">
        <v>3</v>
      </c>
      <c r="B2298" s="6">
        <v>24.583333333333332</v>
      </c>
      <c r="C2298" t="s">
        <v>37</v>
      </c>
      <c r="D2298" s="5">
        <v>4.1666666666666664E-2</v>
      </c>
      <c r="E2298">
        <v>6</v>
      </c>
    </row>
    <row r="2299" spans="1:5" x14ac:dyDescent="0.2">
      <c r="A2299" t="s">
        <v>3</v>
      </c>
      <c r="B2299" s="6">
        <v>24.583333333333332</v>
      </c>
      <c r="C2299" t="s">
        <v>37</v>
      </c>
      <c r="D2299" s="5">
        <v>8.3333333333333329E-2</v>
      </c>
      <c r="E2299">
        <v>12</v>
      </c>
    </row>
    <row r="2300" spans="1:5" x14ac:dyDescent="0.2">
      <c r="A2300" t="s">
        <v>3</v>
      </c>
      <c r="B2300" s="6">
        <v>24.583333333333332</v>
      </c>
      <c r="C2300" t="s">
        <v>37</v>
      </c>
      <c r="D2300" s="5">
        <v>0.125</v>
      </c>
      <c r="E2300">
        <v>18</v>
      </c>
    </row>
    <row r="2301" spans="1:5" x14ac:dyDescent="0.2">
      <c r="A2301" t="s">
        <v>3</v>
      </c>
      <c r="B2301" s="6">
        <v>24.583333333333332</v>
      </c>
      <c r="C2301" t="s">
        <v>37</v>
      </c>
      <c r="D2301" s="5">
        <v>0.16666666666666666</v>
      </c>
      <c r="E2301">
        <v>24</v>
      </c>
    </row>
    <row r="2302" spans="1:5" x14ac:dyDescent="0.2">
      <c r="A2302" t="s">
        <v>3</v>
      </c>
      <c r="B2302" s="6">
        <v>24.583333333333332</v>
      </c>
      <c r="C2302" t="s">
        <v>37</v>
      </c>
      <c r="D2302" s="5">
        <v>0.20833333333333334</v>
      </c>
      <c r="E2302">
        <v>30</v>
      </c>
    </row>
    <row r="2303" spans="1:5" x14ac:dyDescent="0.2">
      <c r="A2303" t="s">
        <v>3</v>
      </c>
      <c r="B2303" s="6">
        <v>24.583333333333332</v>
      </c>
      <c r="C2303" t="s">
        <v>37</v>
      </c>
      <c r="D2303" s="5">
        <v>0.25</v>
      </c>
      <c r="E2303">
        <v>36</v>
      </c>
    </row>
    <row r="2304" spans="1:5" x14ac:dyDescent="0.2">
      <c r="A2304" t="s">
        <v>3</v>
      </c>
      <c r="B2304" s="6">
        <v>24.583333333333332</v>
      </c>
      <c r="C2304" t="s">
        <v>37</v>
      </c>
      <c r="D2304" s="5">
        <v>0.29166666666666669</v>
      </c>
      <c r="E2304">
        <v>42</v>
      </c>
    </row>
    <row r="2305" spans="1:5" x14ac:dyDescent="0.2">
      <c r="A2305" t="s">
        <v>3</v>
      </c>
      <c r="B2305" s="6">
        <v>24.583333333333332</v>
      </c>
      <c r="C2305" t="s">
        <v>37</v>
      </c>
      <c r="D2305" s="5">
        <v>0.33333333333333331</v>
      </c>
      <c r="E2305">
        <v>48</v>
      </c>
    </row>
    <row r="2306" spans="1:5" x14ac:dyDescent="0.2">
      <c r="A2306" t="s">
        <v>3</v>
      </c>
      <c r="B2306" s="6">
        <v>24.583333333333332</v>
      </c>
      <c r="C2306" t="s">
        <v>37</v>
      </c>
      <c r="D2306" s="6">
        <v>0.375</v>
      </c>
      <c r="E2306">
        <v>54</v>
      </c>
    </row>
    <row r="2307" spans="1:5" x14ac:dyDescent="0.2">
      <c r="A2307" t="s">
        <v>3</v>
      </c>
      <c r="B2307" s="6">
        <v>24.583333333333332</v>
      </c>
      <c r="C2307" t="s">
        <v>37</v>
      </c>
      <c r="D2307" s="6">
        <v>0.41666666666666669</v>
      </c>
      <c r="E2307">
        <v>60</v>
      </c>
    </row>
    <row r="2308" spans="1:5" x14ac:dyDescent="0.2">
      <c r="A2308" t="s">
        <v>3</v>
      </c>
      <c r="B2308" s="6">
        <v>24.583333333333332</v>
      </c>
      <c r="C2308" t="s">
        <v>37</v>
      </c>
      <c r="D2308" s="6">
        <v>0.45833333333333331</v>
      </c>
      <c r="E2308">
        <v>66</v>
      </c>
    </row>
    <row r="2309" spans="1:5" x14ac:dyDescent="0.2">
      <c r="A2309" t="s">
        <v>3</v>
      </c>
      <c r="B2309" s="6">
        <v>24.583333333333332</v>
      </c>
      <c r="C2309" t="s">
        <v>37</v>
      </c>
      <c r="D2309" s="6">
        <v>0.5</v>
      </c>
      <c r="E2309">
        <v>72</v>
      </c>
    </row>
    <row r="2310" spans="1:5" x14ac:dyDescent="0.2">
      <c r="A2310" t="s">
        <v>3</v>
      </c>
      <c r="B2310" s="6">
        <v>24.583333333333332</v>
      </c>
      <c r="C2310" t="s">
        <v>37</v>
      </c>
      <c r="D2310" s="6">
        <v>0.54166666666666663</v>
      </c>
      <c r="E2310">
        <v>78</v>
      </c>
    </row>
    <row r="2311" spans="1:5" x14ac:dyDescent="0.2">
      <c r="A2311" t="s">
        <v>3</v>
      </c>
      <c r="B2311" s="6">
        <v>24.583333333333332</v>
      </c>
      <c r="C2311" t="s">
        <v>37</v>
      </c>
      <c r="D2311" s="6">
        <v>0.58333333333333337</v>
      </c>
      <c r="E2311">
        <v>84</v>
      </c>
    </row>
    <row r="2312" spans="1:5" x14ac:dyDescent="0.2">
      <c r="A2312" t="s">
        <v>3</v>
      </c>
      <c r="B2312" s="6">
        <v>24.583333333333332</v>
      </c>
      <c r="C2312" t="s">
        <v>37</v>
      </c>
      <c r="D2312" s="6">
        <v>0.625</v>
      </c>
      <c r="E2312">
        <v>90</v>
      </c>
    </row>
    <row r="2313" spans="1:5" x14ac:dyDescent="0.2">
      <c r="A2313" t="s">
        <v>3</v>
      </c>
      <c r="B2313" s="6">
        <v>24.583333333333332</v>
      </c>
      <c r="C2313" t="s">
        <v>37</v>
      </c>
      <c r="D2313" s="6">
        <v>0.66666666666666663</v>
      </c>
      <c r="E2313">
        <v>96</v>
      </c>
    </row>
    <row r="2314" spans="1:5" x14ac:dyDescent="0.2">
      <c r="A2314" t="s">
        <v>3</v>
      </c>
      <c r="B2314" s="6">
        <v>24.583333333333332</v>
      </c>
      <c r="C2314" t="s">
        <v>37</v>
      </c>
      <c r="D2314" s="6">
        <v>0.70833333333333337</v>
      </c>
      <c r="E2314">
        <v>102</v>
      </c>
    </row>
    <row r="2315" spans="1:5" x14ac:dyDescent="0.2">
      <c r="A2315" t="s">
        <v>3</v>
      </c>
      <c r="B2315" s="6">
        <v>24.583333333333332</v>
      </c>
      <c r="C2315" t="s">
        <v>37</v>
      </c>
      <c r="D2315" s="6">
        <v>0.75</v>
      </c>
      <c r="E2315">
        <v>108</v>
      </c>
    </row>
    <row r="2316" spans="1:5" x14ac:dyDescent="0.2">
      <c r="A2316" t="s">
        <v>3</v>
      </c>
      <c r="B2316" s="6">
        <v>24.583333333333332</v>
      </c>
      <c r="C2316" t="s">
        <v>37</v>
      </c>
      <c r="D2316" s="6">
        <v>0.79166666666666663</v>
      </c>
      <c r="E2316">
        <v>114</v>
      </c>
    </row>
    <row r="2317" spans="1:5" x14ac:dyDescent="0.2">
      <c r="A2317" t="s">
        <v>3</v>
      </c>
      <c r="B2317" s="6">
        <v>24.583333333333332</v>
      </c>
      <c r="C2317" t="s">
        <v>37</v>
      </c>
      <c r="D2317" s="6">
        <v>0.83333333333333337</v>
      </c>
      <c r="E2317">
        <v>120</v>
      </c>
    </row>
    <row r="2318" spans="1:5" x14ac:dyDescent="0.2">
      <c r="A2318" t="s">
        <v>3</v>
      </c>
      <c r="B2318" s="6">
        <v>24.583333333333332</v>
      </c>
      <c r="C2318" t="s">
        <v>37</v>
      </c>
      <c r="D2318" s="6">
        <v>0.875</v>
      </c>
      <c r="E2318">
        <v>126</v>
      </c>
    </row>
    <row r="2319" spans="1:5" x14ac:dyDescent="0.2">
      <c r="A2319" t="s">
        <v>3</v>
      </c>
      <c r="B2319" s="6">
        <v>24.583333333333332</v>
      </c>
      <c r="C2319" t="s">
        <v>37</v>
      </c>
      <c r="D2319" s="6">
        <v>0.91666666666666663</v>
      </c>
      <c r="E2319">
        <v>132</v>
      </c>
    </row>
    <row r="2320" spans="1:5" x14ac:dyDescent="0.2">
      <c r="A2320" t="s">
        <v>3</v>
      </c>
      <c r="B2320" s="6">
        <v>24.583333333333332</v>
      </c>
      <c r="C2320" t="s">
        <v>37</v>
      </c>
      <c r="D2320" s="6">
        <v>0.95833333333333337</v>
      </c>
      <c r="E2320">
        <v>138</v>
      </c>
    </row>
    <row r="2321" spans="1:5" x14ac:dyDescent="0.2">
      <c r="A2321" t="s">
        <v>3</v>
      </c>
      <c r="B2321" s="6">
        <v>24.583333333333332</v>
      </c>
      <c r="C2321" t="s">
        <v>37</v>
      </c>
      <c r="D2321" s="6">
        <v>1</v>
      </c>
      <c r="E2321">
        <v>144</v>
      </c>
    </row>
    <row r="2322" spans="1:5" x14ac:dyDescent="0.2">
      <c r="A2322" t="s">
        <v>3</v>
      </c>
      <c r="B2322" s="6">
        <v>24.583333333333332</v>
      </c>
      <c r="C2322" t="s">
        <v>37</v>
      </c>
      <c r="D2322" s="6">
        <v>1.0416666666666667</v>
      </c>
      <c r="E2322">
        <v>150</v>
      </c>
    </row>
    <row r="2323" spans="1:5" x14ac:dyDescent="0.2">
      <c r="A2323" t="s">
        <v>3</v>
      </c>
      <c r="B2323" s="6">
        <v>24.583333333333332</v>
      </c>
      <c r="C2323" t="s">
        <v>37</v>
      </c>
      <c r="D2323" s="6">
        <v>1.0833333333333333</v>
      </c>
      <c r="E2323">
        <v>156</v>
      </c>
    </row>
    <row r="2324" spans="1:5" x14ac:dyDescent="0.2">
      <c r="A2324" t="s">
        <v>3</v>
      </c>
      <c r="B2324" s="6">
        <v>24.583333333333332</v>
      </c>
      <c r="C2324" t="s">
        <v>37</v>
      </c>
      <c r="D2324" s="6">
        <v>1.125</v>
      </c>
      <c r="E2324">
        <v>162</v>
      </c>
    </row>
    <row r="2325" spans="1:5" x14ac:dyDescent="0.2">
      <c r="A2325" t="s">
        <v>3</v>
      </c>
      <c r="B2325" s="6">
        <v>24.583333333333332</v>
      </c>
      <c r="C2325" t="s">
        <v>37</v>
      </c>
      <c r="D2325" s="6">
        <v>1.1666666666666667</v>
      </c>
      <c r="E2325">
        <v>168</v>
      </c>
    </row>
    <row r="2326" spans="1:5" x14ac:dyDescent="0.2">
      <c r="A2326" t="s">
        <v>3</v>
      </c>
      <c r="B2326" s="6">
        <v>24.583333333333332</v>
      </c>
      <c r="C2326" t="s">
        <v>37</v>
      </c>
      <c r="D2326" s="6">
        <v>1.2083333333333333</v>
      </c>
      <c r="E2326">
        <v>174</v>
      </c>
    </row>
    <row r="2327" spans="1:5" x14ac:dyDescent="0.2">
      <c r="A2327" t="s">
        <v>3</v>
      </c>
      <c r="B2327" s="6">
        <v>24.583333333333332</v>
      </c>
      <c r="C2327" t="s">
        <v>37</v>
      </c>
      <c r="D2327" s="6">
        <v>1.25</v>
      </c>
      <c r="E2327">
        <v>180</v>
      </c>
    </row>
    <row r="2328" spans="1:5" x14ac:dyDescent="0.2">
      <c r="A2328" t="s">
        <v>3</v>
      </c>
      <c r="B2328" s="6">
        <v>24.583333333333332</v>
      </c>
      <c r="C2328" t="s">
        <v>37</v>
      </c>
      <c r="D2328" s="6">
        <v>1.2916666666666667</v>
      </c>
      <c r="E2328">
        <v>186</v>
      </c>
    </row>
    <row r="2329" spans="1:5" x14ac:dyDescent="0.2">
      <c r="A2329" t="s">
        <v>3</v>
      </c>
      <c r="B2329" s="6">
        <v>24.583333333333332</v>
      </c>
      <c r="C2329" t="s">
        <v>37</v>
      </c>
      <c r="D2329" s="6">
        <v>1.3333333333333333</v>
      </c>
      <c r="E2329">
        <v>192</v>
      </c>
    </row>
    <row r="2330" spans="1:5" x14ac:dyDescent="0.2">
      <c r="A2330" t="s">
        <v>3</v>
      </c>
      <c r="B2330" s="6">
        <v>24.583333333333332</v>
      </c>
      <c r="C2330" t="s">
        <v>37</v>
      </c>
      <c r="D2330" s="6">
        <v>1.375</v>
      </c>
      <c r="E2330">
        <v>198</v>
      </c>
    </row>
    <row r="2331" spans="1:5" x14ac:dyDescent="0.2">
      <c r="A2331" t="s">
        <v>3</v>
      </c>
      <c r="B2331" s="6">
        <v>24.583333333333332</v>
      </c>
      <c r="C2331" t="s">
        <v>37</v>
      </c>
      <c r="D2331" s="6">
        <v>1.4166666666666667</v>
      </c>
      <c r="E2331">
        <v>204</v>
      </c>
    </row>
    <row r="2332" spans="1:5" x14ac:dyDescent="0.2">
      <c r="A2332" t="s">
        <v>3</v>
      </c>
      <c r="B2332" s="6">
        <v>24.583333333333332</v>
      </c>
      <c r="C2332" t="s">
        <v>37</v>
      </c>
      <c r="D2332" s="6">
        <v>1.4583333333333333</v>
      </c>
      <c r="E2332">
        <v>210</v>
      </c>
    </row>
    <row r="2333" spans="1:5" x14ac:dyDescent="0.2">
      <c r="A2333" t="s">
        <v>3</v>
      </c>
      <c r="B2333" s="6">
        <v>24.583333333333332</v>
      </c>
      <c r="C2333" t="s">
        <v>37</v>
      </c>
      <c r="D2333" s="6">
        <v>1.5</v>
      </c>
      <c r="E2333">
        <v>216</v>
      </c>
    </row>
    <row r="2334" spans="1:5" x14ac:dyDescent="0.2">
      <c r="A2334" t="s">
        <v>3</v>
      </c>
      <c r="B2334" s="6">
        <v>24.583333333333332</v>
      </c>
      <c r="C2334" t="s">
        <v>37</v>
      </c>
      <c r="D2334" s="6">
        <v>1.5416666666666667</v>
      </c>
      <c r="E2334">
        <v>222</v>
      </c>
    </row>
    <row r="2335" spans="1:5" x14ac:dyDescent="0.2">
      <c r="A2335" t="s">
        <v>3</v>
      </c>
      <c r="B2335" s="6">
        <v>24.583333333333332</v>
      </c>
      <c r="C2335" t="s">
        <v>37</v>
      </c>
      <c r="D2335" s="6">
        <v>1.5833333333333333</v>
      </c>
      <c r="E2335">
        <v>228</v>
      </c>
    </row>
    <row r="2336" spans="1:5" x14ac:dyDescent="0.2">
      <c r="A2336" t="s">
        <v>3</v>
      </c>
      <c r="B2336" s="6">
        <v>24.583333333333332</v>
      </c>
      <c r="C2336" t="s">
        <v>37</v>
      </c>
      <c r="D2336" s="6">
        <v>1.625</v>
      </c>
      <c r="E2336">
        <v>234</v>
      </c>
    </row>
    <row r="2337" spans="1:5" x14ac:dyDescent="0.2">
      <c r="A2337" t="s">
        <v>3</v>
      </c>
      <c r="B2337" s="6">
        <v>24.583333333333332</v>
      </c>
      <c r="C2337" t="s">
        <v>37</v>
      </c>
      <c r="D2337" s="6">
        <v>1.6666666666666667</v>
      </c>
      <c r="E2337">
        <v>240</v>
      </c>
    </row>
    <row r="2338" spans="1:5" x14ac:dyDescent="0.2">
      <c r="A2338" t="s">
        <v>3</v>
      </c>
      <c r="B2338" s="6">
        <v>24.583333333333332</v>
      </c>
      <c r="C2338" t="s">
        <v>37</v>
      </c>
      <c r="D2338" s="6">
        <v>1.7083333333333333</v>
      </c>
      <c r="E2338">
        <v>246</v>
      </c>
    </row>
    <row r="2339" spans="1:5" x14ac:dyDescent="0.2">
      <c r="A2339" t="s">
        <v>3</v>
      </c>
      <c r="B2339" s="6">
        <v>24.583333333333332</v>
      </c>
      <c r="C2339" t="s">
        <v>37</v>
      </c>
      <c r="D2339" s="6">
        <v>1.75</v>
      </c>
      <c r="E2339">
        <v>252</v>
      </c>
    </row>
    <row r="2340" spans="1:5" x14ac:dyDescent="0.2">
      <c r="A2340" t="s">
        <v>3</v>
      </c>
      <c r="B2340" s="6">
        <v>24.583333333333332</v>
      </c>
      <c r="C2340" t="s">
        <v>37</v>
      </c>
      <c r="D2340" s="6">
        <v>1.7916666666666667</v>
      </c>
      <c r="E2340">
        <v>258</v>
      </c>
    </row>
    <row r="2341" spans="1:5" x14ac:dyDescent="0.2">
      <c r="A2341" t="s">
        <v>3</v>
      </c>
      <c r="B2341" s="6">
        <v>24.583333333333332</v>
      </c>
      <c r="C2341" t="s">
        <v>37</v>
      </c>
      <c r="D2341" s="6">
        <v>1.8333333333333333</v>
      </c>
      <c r="E2341">
        <v>264</v>
      </c>
    </row>
    <row r="2342" spans="1:5" x14ac:dyDescent="0.2">
      <c r="A2342" t="s">
        <v>3</v>
      </c>
      <c r="B2342" s="6">
        <v>24.583333333333332</v>
      </c>
      <c r="C2342" t="s">
        <v>37</v>
      </c>
      <c r="D2342" s="6">
        <v>1.875</v>
      </c>
      <c r="E2342">
        <v>270</v>
      </c>
    </row>
    <row r="2343" spans="1:5" x14ac:dyDescent="0.2">
      <c r="A2343" t="s">
        <v>3</v>
      </c>
      <c r="B2343" s="6">
        <v>24.583333333333332</v>
      </c>
      <c r="C2343" t="s">
        <v>37</v>
      </c>
      <c r="D2343" s="6">
        <v>1.9166666666666667</v>
      </c>
      <c r="E2343">
        <v>276</v>
      </c>
    </row>
    <row r="2344" spans="1:5" x14ac:dyDescent="0.2">
      <c r="A2344" t="s">
        <v>3</v>
      </c>
      <c r="B2344" s="6">
        <v>24.583333333333332</v>
      </c>
      <c r="C2344" t="s">
        <v>37</v>
      </c>
      <c r="D2344" s="6">
        <v>1.9583333333333333</v>
      </c>
      <c r="E2344">
        <v>282</v>
      </c>
    </row>
    <row r="2345" spans="1:5" x14ac:dyDescent="0.2">
      <c r="A2345" t="s">
        <v>3</v>
      </c>
      <c r="B2345" s="6">
        <v>24.583333333333332</v>
      </c>
      <c r="C2345" t="s">
        <v>37</v>
      </c>
      <c r="D2345" s="6">
        <v>2</v>
      </c>
      <c r="E2345">
        <v>288</v>
      </c>
    </row>
    <row r="2346" spans="1:5" x14ac:dyDescent="0.2">
      <c r="A2346" t="s">
        <v>3</v>
      </c>
      <c r="B2346" s="6">
        <v>24.583333333333332</v>
      </c>
      <c r="C2346" t="s">
        <v>37</v>
      </c>
      <c r="D2346" s="6">
        <v>2.0416666666666665</v>
      </c>
      <c r="E2346">
        <v>294</v>
      </c>
    </row>
    <row r="2347" spans="1:5" x14ac:dyDescent="0.2">
      <c r="A2347" t="s">
        <v>3</v>
      </c>
      <c r="B2347" s="6">
        <v>24.583333333333332</v>
      </c>
      <c r="C2347" t="s">
        <v>37</v>
      </c>
      <c r="D2347" s="6">
        <v>2.0833333333333335</v>
      </c>
      <c r="E2347">
        <v>300</v>
      </c>
    </row>
    <row r="2348" spans="1:5" x14ac:dyDescent="0.2">
      <c r="A2348" t="s">
        <v>3</v>
      </c>
      <c r="B2348" s="6">
        <v>24.583333333333332</v>
      </c>
      <c r="C2348" t="s">
        <v>37</v>
      </c>
      <c r="D2348" s="6">
        <v>2.125</v>
      </c>
      <c r="E2348">
        <v>306</v>
      </c>
    </row>
    <row r="2349" spans="1:5" x14ac:dyDescent="0.2">
      <c r="A2349" t="s">
        <v>3</v>
      </c>
      <c r="B2349" s="6">
        <v>24.583333333333332</v>
      </c>
      <c r="C2349" t="s">
        <v>37</v>
      </c>
      <c r="D2349" s="6">
        <v>2.1666666666666665</v>
      </c>
      <c r="E2349">
        <v>312</v>
      </c>
    </row>
    <row r="2350" spans="1:5" x14ac:dyDescent="0.2">
      <c r="A2350" t="s">
        <v>3</v>
      </c>
      <c r="B2350" s="6">
        <v>24.583333333333332</v>
      </c>
      <c r="C2350" t="s">
        <v>37</v>
      </c>
      <c r="D2350" s="6">
        <v>2.2083333333333335</v>
      </c>
      <c r="E2350">
        <v>318</v>
      </c>
    </row>
    <row r="2351" spans="1:5" x14ac:dyDescent="0.2">
      <c r="A2351" t="s">
        <v>3</v>
      </c>
      <c r="B2351" s="6">
        <v>24.583333333333332</v>
      </c>
      <c r="C2351" t="s">
        <v>37</v>
      </c>
      <c r="D2351" s="6">
        <v>2.25</v>
      </c>
      <c r="E2351">
        <v>324</v>
      </c>
    </row>
    <row r="2352" spans="1:5" x14ac:dyDescent="0.2">
      <c r="A2352" t="s">
        <v>3</v>
      </c>
      <c r="B2352" s="6">
        <v>24.583333333333332</v>
      </c>
      <c r="C2352" t="s">
        <v>37</v>
      </c>
      <c r="D2352" s="6">
        <v>2.2916666666666665</v>
      </c>
      <c r="E2352">
        <v>330</v>
      </c>
    </row>
    <row r="2353" spans="1:5" x14ac:dyDescent="0.2">
      <c r="A2353" t="s">
        <v>3</v>
      </c>
      <c r="B2353" s="6">
        <v>24.583333333333332</v>
      </c>
      <c r="C2353" t="s">
        <v>37</v>
      </c>
      <c r="D2353" s="6">
        <v>2.3333333333333335</v>
      </c>
      <c r="E2353">
        <v>336</v>
      </c>
    </row>
    <row r="2354" spans="1:5" x14ac:dyDescent="0.2">
      <c r="A2354" t="s">
        <v>3</v>
      </c>
      <c r="B2354" s="6">
        <v>24.583333333333332</v>
      </c>
      <c r="C2354" t="s">
        <v>37</v>
      </c>
      <c r="D2354" s="6">
        <v>2.375</v>
      </c>
      <c r="E2354">
        <v>342</v>
      </c>
    </row>
    <row r="2355" spans="1:5" x14ac:dyDescent="0.2">
      <c r="A2355" t="s">
        <v>3</v>
      </c>
      <c r="B2355" s="6">
        <v>24.583333333333332</v>
      </c>
      <c r="C2355" t="s">
        <v>37</v>
      </c>
      <c r="D2355" s="6">
        <v>2.4166666666666665</v>
      </c>
      <c r="E2355">
        <v>348</v>
      </c>
    </row>
    <row r="2356" spans="1:5" x14ac:dyDescent="0.2">
      <c r="A2356" t="s">
        <v>3</v>
      </c>
      <c r="B2356" s="6">
        <v>24.583333333333332</v>
      </c>
      <c r="C2356" t="s">
        <v>37</v>
      </c>
      <c r="D2356" s="6">
        <v>2.4583333333333335</v>
      </c>
      <c r="E2356">
        <v>354</v>
      </c>
    </row>
    <row r="2357" spans="1:5" x14ac:dyDescent="0.2">
      <c r="A2357" t="s">
        <v>3</v>
      </c>
      <c r="B2357" s="6">
        <v>24.583333333333332</v>
      </c>
      <c r="C2357" t="s">
        <v>37</v>
      </c>
      <c r="D2357" s="6">
        <v>2.5</v>
      </c>
      <c r="E2357">
        <v>360</v>
      </c>
    </row>
    <row r="2358" spans="1:5" x14ac:dyDescent="0.2">
      <c r="A2358" t="s">
        <v>3</v>
      </c>
      <c r="B2358" s="6">
        <v>24.583333333333332</v>
      </c>
      <c r="C2358" t="s">
        <v>37</v>
      </c>
      <c r="D2358" s="6">
        <v>2.5416666666666665</v>
      </c>
      <c r="E2358">
        <v>366</v>
      </c>
    </row>
    <row r="2359" spans="1:5" x14ac:dyDescent="0.2">
      <c r="A2359" t="s">
        <v>3</v>
      </c>
      <c r="B2359" s="6">
        <v>24.583333333333332</v>
      </c>
      <c r="C2359" t="s">
        <v>37</v>
      </c>
      <c r="D2359" s="6">
        <v>2.5833333333333335</v>
      </c>
      <c r="E2359">
        <v>372</v>
      </c>
    </row>
    <row r="2360" spans="1:5" x14ac:dyDescent="0.2">
      <c r="A2360" t="s">
        <v>3</v>
      </c>
      <c r="B2360" s="6">
        <v>24.583333333333332</v>
      </c>
      <c r="C2360" t="s">
        <v>37</v>
      </c>
      <c r="D2360" s="6">
        <v>2.625</v>
      </c>
      <c r="E2360">
        <v>378</v>
      </c>
    </row>
    <row r="2361" spans="1:5" x14ac:dyDescent="0.2">
      <c r="A2361" t="s">
        <v>3</v>
      </c>
      <c r="B2361" s="6">
        <v>24.583333333333332</v>
      </c>
      <c r="C2361" t="s">
        <v>37</v>
      </c>
      <c r="D2361" s="6">
        <v>2.6666666666666665</v>
      </c>
      <c r="E2361">
        <v>384</v>
      </c>
    </row>
    <row r="2362" spans="1:5" x14ac:dyDescent="0.2">
      <c r="A2362" t="s">
        <v>3</v>
      </c>
      <c r="B2362" s="6">
        <v>24.583333333333332</v>
      </c>
      <c r="C2362" t="s">
        <v>37</v>
      </c>
      <c r="D2362" s="6">
        <v>2.7083333333333335</v>
      </c>
      <c r="E2362">
        <v>390</v>
      </c>
    </row>
    <row r="2363" spans="1:5" x14ac:dyDescent="0.2">
      <c r="A2363" t="s">
        <v>3</v>
      </c>
      <c r="B2363" s="6">
        <v>24.583333333333332</v>
      </c>
      <c r="C2363" t="s">
        <v>37</v>
      </c>
      <c r="D2363" s="6">
        <v>2.75</v>
      </c>
      <c r="E2363">
        <v>396</v>
      </c>
    </row>
    <row r="2364" spans="1:5" x14ac:dyDescent="0.2">
      <c r="A2364" t="s">
        <v>3</v>
      </c>
      <c r="B2364" s="6">
        <v>24.583333333333332</v>
      </c>
      <c r="C2364" t="s">
        <v>37</v>
      </c>
      <c r="D2364" s="6">
        <v>2.7916666666666665</v>
      </c>
      <c r="E2364">
        <v>402</v>
      </c>
    </row>
    <row r="2365" spans="1:5" x14ac:dyDescent="0.2">
      <c r="A2365" t="s">
        <v>3</v>
      </c>
      <c r="B2365" s="6">
        <v>24.583333333333332</v>
      </c>
      <c r="C2365" t="s">
        <v>37</v>
      </c>
      <c r="D2365" s="6">
        <v>2.8333333333333335</v>
      </c>
      <c r="E2365">
        <v>408</v>
      </c>
    </row>
    <row r="2366" spans="1:5" x14ac:dyDescent="0.2">
      <c r="A2366" t="s">
        <v>3</v>
      </c>
      <c r="B2366" s="6">
        <v>24.583333333333332</v>
      </c>
      <c r="C2366" t="s">
        <v>37</v>
      </c>
      <c r="D2366" s="6">
        <v>2.875</v>
      </c>
      <c r="E2366">
        <v>414</v>
      </c>
    </row>
    <row r="2367" spans="1:5" x14ac:dyDescent="0.2">
      <c r="A2367" t="s">
        <v>3</v>
      </c>
      <c r="B2367" s="6">
        <v>24.583333333333332</v>
      </c>
      <c r="C2367" t="s">
        <v>37</v>
      </c>
      <c r="D2367" s="6">
        <v>2.9166666666666665</v>
      </c>
      <c r="E2367">
        <v>420</v>
      </c>
    </row>
    <row r="2368" spans="1:5" x14ac:dyDescent="0.2">
      <c r="A2368" t="s">
        <v>3</v>
      </c>
      <c r="B2368" s="6">
        <v>24.583333333333332</v>
      </c>
      <c r="C2368" t="s">
        <v>37</v>
      </c>
      <c r="D2368" s="6">
        <v>2.9583333333333335</v>
      </c>
      <c r="E2368">
        <v>426</v>
      </c>
    </row>
    <row r="2369" spans="1:5" x14ac:dyDescent="0.2">
      <c r="A2369" t="s">
        <v>3</v>
      </c>
      <c r="B2369" s="6">
        <v>24.583333333333332</v>
      </c>
      <c r="C2369" t="s">
        <v>37</v>
      </c>
      <c r="D2369" s="6">
        <v>3</v>
      </c>
      <c r="E2369">
        <v>432</v>
      </c>
    </row>
    <row r="2370" spans="1:5" x14ac:dyDescent="0.2">
      <c r="A2370" t="s">
        <v>3</v>
      </c>
      <c r="B2370" s="6">
        <v>24.583333333333332</v>
      </c>
      <c r="C2370" t="s">
        <v>37</v>
      </c>
      <c r="D2370" s="6">
        <v>3.0416666666666665</v>
      </c>
      <c r="E2370">
        <v>438</v>
      </c>
    </row>
    <row r="2371" spans="1:5" x14ac:dyDescent="0.2">
      <c r="A2371" t="s">
        <v>3</v>
      </c>
      <c r="B2371" s="6">
        <v>24.583333333333332</v>
      </c>
      <c r="C2371" t="s">
        <v>37</v>
      </c>
      <c r="D2371" s="6">
        <v>3.0833333333333335</v>
      </c>
      <c r="E2371">
        <v>444</v>
      </c>
    </row>
    <row r="2372" spans="1:5" x14ac:dyDescent="0.2">
      <c r="A2372" t="s">
        <v>3</v>
      </c>
      <c r="B2372" s="6">
        <v>24.583333333333332</v>
      </c>
      <c r="C2372" t="s">
        <v>37</v>
      </c>
      <c r="D2372" s="6">
        <v>3.125</v>
      </c>
      <c r="E2372">
        <v>450</v>
      </c>
    </row>
    <row r="2373" spans="1:5" x14ac:dyDescent="0.2">
      <c r="A2373" t="s">
        <v>3</v>
      </c>
      <c r="B2373" s="6">
        <v>24.583333333333332</v>
      </c>
      <c r="C2373" t="s">
        <v>37</v>
      </c>
      <c r="D2373" s="6">
        <v>3.1666666666666665</v>
      </c>
      <c r="E2373">
        <v>456</v>
      </c>
    </row>
    <row r="2374" spans="1:5" x14ac:dyDescent="0.2">
      <c r="A2374" t="s">
        <v>3</v>
      </c>
      <c r="B2374" s="6">
        <v>24.583333333333332</v>
      </c>
      <c r="C2374" t="s">
        <v>37</v>
      </c>
      <c r="D2374" s="6">
        <v>3.2083333333333335</v>
      </c>
      <c r="E2374">
        <v>462</v>
      </c>
    </row>
    <row r="2375" spans="1:5" x14ac:dyDescent="0.2">
      <c r="A2375" t="s">
        <v>3</v>
      </c>
      <c r="B2375" s="6">
        <v>24.583333333333332</v>
      </c>
      <c r="C2375" t="s">
        <v>37</v>
      </c>
      <c r="D2375" s="6">
        <v>3.25</v>
      </c>
      <c r="E2375">
        <v>468</v>
      </c>
    </row>
    <row r="2376" spans="1:5" x14ac:dyDescent="0.2">
      <c r="A2376" t="s">
        <v>3</v>
      </c>
      <c r="B2376" s="6">
        <v>24.583333333333332</v>
      </c>
      <c r="C2376" t="s">
        <v>37</v>
      </c>
      <c r="D2376" s="6">
        <v>3.2916666666666665</v>
      </c>
      <c r="E2376">
        <v>474</v>
      </c>
    </row>
    <row r="2377" spans="1:5" x14ac:dyDescent="0.2">
      <c r="A2377" t="s">
        <v>3</v>
      </c>
      <c r="B2377" s="6">
        <v>24.583333333333332</v>
      </c>
      <c r="C2377" t="s">
        <v>37</v>
      </c>
      <c r="D2377" s="6">
        <v>3.3333333333333335</v>
      </c>
      <c r="E2377">
        <v>480</v>
      </c>
    </row>
    <row r="2378" spans="1:5" x14ac:dyDescent="0.2">
      <c r="A2378" t="s">
        <v>3</v>
      </c>
      <c r="B2378" s="6">
        <v>24.583333333333332</v>
      </c>
      <c r="C2378" t="s">
        <v>37</v>
      </c>
      <c r="D2378" s="6">
        <v>3.375</v>
      </c>
      <c r="E2378">
        <v>486</v>
      </c>
    </row>
    <row r="2379" spans="1:5" x14ac:dyDescent="0.2">
      <c r="A2379" t="s">
        <v>3</v>
      </c>
      <c r="B2379" s="6">
        <v>24.583333333333332</v>
      </c>
      <c r="C2379" t="s">
        <v>37</v>
      </c>
      <c r="D2379" s="6">
        <v>3.4166666666666665</v>
      </c>
      <c r="E2379">
        <v>492</v>
      </c>
    </row>
    <row r="2380" spans="1:5" x14ac:dyDescent="0.2">
      <c r="A2380" t="s">
        <v>3</v>
      </c>
      <c r="B2380" s="6">
        <v>24.583333333333332</v>
      </c>
      <c r="C2380" t="s">
        <v>37</v>
      </c>
      <c r="D2380" s="6">
        <v>3.4583333333333335</v>
      </c>
      <c r="E2380">
        <v>498</v>
      </c>
    </row>
    <row r="2381" spans="1:5" x14ac:dyDescent="0.2">
      <c r="A2381" t="s">
        <v>3</v>
      </c>
      <c r="B2381" s="6">
        <v>24.583333333333332</v>
      </c>
      <c r="C2381" t="s">
        <v>37</v>
      </c>
      <c r="D2381" s="6">
        <v>3.5</v>
      </c>
      <c r="E2381">
        <v>504</v>
      </c>
    </row>
    <row r="2382" spans="1:5" x14ac:dyDescent="0.2">
      <c r="A2382" t="s">
        <v>3</v>
      </c>
      <c r="B2382" s="6">
        <v>24.583333333333332</v>
      </c>
      <c r="C2382" t="s">
        <v>37</v>
      </c>
      <c r="D2382" s="6">
        <v>3.5416666666666665</v>
      </c>
      <c r="E2382">
        <v>510</v>
      </c>
    </row>
    <row r="2383" spans="1:5" x14ac:dyDescent="0.2">
      <c r="A2383" t="s">
        <v>3</v>
      </c>
      <c r="B2383" s="6">
        <v>24.583333333333332</v>
      </c>
      <c r="C2383" t="s">
        <v>37</v>
      </c>
      <c r="D2383" s="6">
        <v>3.5833333333333335</v>
      </c>
      <c r="E2383">
        <v>516</v>
      </c>
    </row>
    <row r="2384" spans="1:5" x14ac:dyDescent="0.2">
      <c r="A2384" t="s">
        <v>3</v>
      </c>
      <c r="B2384" s="6">
        <v>24.583333333333332</v>
      </c>
      <c r="C2384" t="s">
        <v>37</v>
      </c>
      <c r="D2384" s="6">
        <v>3.625</v>
      </c>
      <c r="E2384">
        <v>522</v>
      </c>
    </row>
    <row r="2385" spans="1:5" x14ac:dyDescent="0.2">
      <c r="A2385" t="s">
        <v>3</v>
      </c>
      <c r="B2385" s="6">
        <v>24.583333333333332</v>
      </c>
      <c r="C2385" t="s">
        <v>37</v>
      </c>
      <c r="D2385" s="6">
        <v>3.6666666666666665</v>
      </c>
      <c r="E2385">
        <v>528</v>
      </c>
    </row>
    <row r="2386" spans="1:5" x14ac:dyDescent="0.2">
      <c r="A2386" t="s">
        <v>3</v>
      </c>
      <c r="B2386" s="6">
        <v>24.583333333333332</v>
      </c>
      <c r="C2386" t="s">
        <v>37</v>
      </c>
      <c r="D2386" s="6">
        <v>3.7083333333333335</v>
      </c>
      <c r="E2386">
        <v>534</v>
      </c>
    </row>
    <row r="2387" spans="1:5" x14ac:dyDescent="0.2">
      <c r="A2387" t="s">
        <v>3</v>
      </c>
      <c r="B2387" s="6">
        <v>24.583333333333332</v>
      </c>
      <c r="C2387" t="s">
        <v>37</v>
      </c>
      <c r="D2387" s="6">
        <v>3.75</v>
      </c>
      <c r="E2387">
        <v>540</v>
      </c>
    </row>
    <row r="2388" spans="1:5" x14ac:dyDescent="0.2">
      <c r="A2388" t="s">
        <v>3</v>
      </c>
      <c r="B2388" s="6">
        <v>24.583333333333332</v>
      </c>
      <c r="C2388" t="s">
        <v>37</v>
      </c>
      <c r="D2388" s="6">
        <v>3.7916666666666665</v>
      </c>
      <c r="E2388">
        <v>546</v>
      </c>
    </row>
    <row r="2389" spans="1:5" x14ac:dyDescent="0.2">
      <c r="A2389" t="s">
        <v>3</v>
      </c>
      <c r="B2389" s="6">
        <v>24.583333333333332</v>
      </c>
      <c r="C2389" t="s">
        <v>37</v>
      </c>
      <c r="D2389" s="6">
        <v>3.8333333333333335</v>
      </c>
      <c r="E2389">
        <v>552</v>
      </c>
    </row>
    <row r="2390" spans="1:5" x14ac:dyDescent="0.2">
      <c r="A2390" t="s">
        <v>3</v>
      </c>
      <c r="B2390" s="6">
        <v>24.583333333333332</v>
      </c>
      <c r="C2390" t="s">
        <v>37</v>
      </c>
      <c r="D2390" s="6">
        <v>3.875</v>
      </c>
      <c r="E2390">
        <v>558</v>
      </c>
    </row>
    <row r="2391" spans="1:5" x14ac:dyDescent="0.2">
      <c r="A2391" t="s">
        <v>3</v>
      </c>
      <c r="B2391" s="6">
        <v>24.583333333333332</v>
      </c>
      <c r="C2391" t="s">
        <v>37</v>
      </c>
      <c r="D2391" s="6">
        <v>3.9166666666666665</v>
      </c>
      <c r="E2391">
        <v>564</v>
      </c>
    </row>
    <row r="2392" spans="1:5" x14ac:dyDescent="0.2">
      <c r="A2392" t="s">
        <v>3</v>
      </c>
      <c r="B2392" s="6">
        <v>24.583333333333332</v>
      </c>
      <c r="C2392" t="s">
        <v>37</v>
      </c>
      <c r="D2392" s="6">
        <v>3.9583333333333335</v>
      </c>
      <c r="E2392">
        <v>570</v>
      </c>
    </row>
    <row r="2393" spans="1:5" x14ac:dyDescent="0.2">
      <c r="A2393" t="s">
        <v>3</v>
      </c>
      <c r="B2393" s="6">
        <v>24.583333333333332</v>
      </c>
      <c r="C2393" t="s">
        <v>37</v>
      </c>
      <c r="D2393" s="6">
        <v>4</v>
      </c>
      <c r="E2393">
        <v>576</v>
      </c>
    </row>
    <row r="2394" spans="1:5" x14ac:dyDescent="0.2">
      <c r="A2394" t="s">
        <v>3</v>
      </c>
      <c r="B2394" s="6">
        <v>24.583333333333332</v>
      </c>
      <c r="C2394" t="s">
        <v>37</v>
      </c>
      <c r="D2394" s="6">
        <v>4.041666666666667</v>
      </c>
      <c r="E2394">
        <v>582</v>
      </c>
    </row>
    <row r="2395" spans="1:5" x14ac:dyDescent="0.2">
      <c r="A2395" t="s">
        <v>3</v>
      </c>
      <c r="B2395" s="6">
        <v>24.583333333333332</v>
      </c>
      <c r="C2395" t="s">
        <v>37</v>
      </c>
      <c r="D2395" s="6">
        <v>4.083333333333333</v>
      </c>
      <c r="E2395">
        <v>588</v>
      </c>
    </row>
    <row r="2396" spans="1:5" x14ac:dyDescent="0.2">
      <c r="A2396" t="s">
        <v>3</v>
      </c>
      <c r="B2396" s="6">
        <v>24.583333333333332</v>
      </c>
      <c r="C2396" t="s">
        <v>37</v>
      </c>
      <c r="D2396" s="6">
        <v>4.125</v>
      </c>
      <c r="E2396">
        <v>594</v>
      </c>
    </row>
    <row r="2397" spans="1:5" x14ac:dyDescent="0.2">
      <c r="A2397" t="s">
        <v>3</v>
      </c>
      <c r="B2397" s="6">
        <v>24.583333333333332</v>
      </c>
      <c r="C2397" t="s">
        <v>37</v>
      </c>
      <c r="D2397" s="6">
        <v>4.166666666666667</v>
      </c>
      <c r="E2397">
        <v>600</v>
      </c>
    </row>
    <row r="2398" spans="1:5" x14ac:dyDescent="0.2">
      <c r="A2398" t="s">
        <v>3</v>
      </c>
      <c r="B2398" s="6">
        <v>24.583333333333332</v>
      </c>
      <c r="C2398" t="s">
        <v>37</v>
      </c>
      <c r="D2398" s="6">
        <v>4.208333333333333</v>
      </c>
      <c r="E2398">
        <v>606</v>
      </c>
    </row>
    <row r="2399" spans="1:5" x14ac:dyDescent="0.2">
      <c r="A2399" t="s">
        <v>3</v>
      </c>
      <c r="B2399" s="6">
        <v>24.583333333333332</v>
      </c>
      <c r="C2399" t="s">
        <v>37</v>
      </c>
      <c r="D2399" s="6">
        <v>4.25</v>
      </c>
      <c r="E2399">
        <v>612</v>
      </c>
    </row>
    <row r="2400" spans="1:5" x14ac:dyDescent="0.2">
      <c r="A2400" t="s">
        <v>3</v>
      </c>
      <c r="B2400" s="6">
        <v>24.583333333333332</v>
      </c>
      <c r="C2400" t="s">
        <v>37</v>
      </c>
      <c r="D2400" s="6">
        <v>4.291666666666667</v>
      </c>
      <c r="E2400">
        <v>618</v>
      </c>
    </row>
    <row r="2401" spans="1:5" x14ac:dyDescent="0.2">
      <c r="A2401" t="s">
        <v>3</v>
      </c>
      <c r="B2401" s="6">
        <v>24.583333333333332</v>
      </c>
      <c r="C2401" t="s">
        <v>37</v>
      </c>
      <c r="D2401" s="6">
        <v>4.333333333333333</v>
      </c>
      <c r="E2401">
        <v>624</v>
      </c>
    </row>
    <row r="2402" spans="1:5" x14ac:dyDescent="0.2">
      <c r="A2402" t="s">
        <v>3</v>
      </c>
      <c r="B2402" s="6">
        <v>24.583333333333332</v>
      </c>
      <c r="C2402" t="s">
        <v>37</v>
      </c>
      <c r="D2402" s="6">
        <v>4.375</v>
      </c>
      <c r="E2402">
        <v>630</v>
      </c>
    </row>
    <row r="2403" spans="1:5" x14ac:dyDescent="0.2">
      <c r="A2403" t="s">
        <v>3</v>
      </c>
      <c r="B2403" s="6">
        <v>24.583333333333332</v>
      </c>
      <c r="C2403" t="s">
        <v>37</v>
      </c>
      <c r="D2403" s="6">
        <v>4.416666666666667</v>
      </c>
      <c r="E2403">
        <v>636</v>
      </c>
    </row>
    <row r="2404" spans="1:5" x14ac:dyDescent="0.2">
      <c r="A2404" t="s">
        <v>3</v>
      </c>
      <c r="B2404" s="6">
        <v>24.583333333333332</v>
      </c>
      <c r="C2404" t="s">
        <v>37</v>
      </c>
      <c r="D2404" s="6">
        <v>4.458333333333333</v>
      </c>
      <c r="E2404">
        <v>642</v>
      </c>
    </row>
    <row r="2405" spans="1:5" x14ac:dyDescent="0.2">
      <c r="A2405" t="s">
        <v>3</v>
      </c>
      <c r="B2405" s="6">
        <v>24.583333333333332</v>
      </c>
      <c r="C2405" t="s">
        <v>37</v>
      </c>
      <c r="D2405" s="6">
        <v>4.5</v>
      </c>
      <c r="E2405">
        <v>648</v>
      </c>
    </row>
    <row r="2406" spans="1:5" x14ac:dyDescent="0.2">
      <c r="A2406" t="s">
        <v>3</v>
      </c>
      <c r="B2406" s="6">
        <v>24.583333333333332</v>
      </c>
      <c r="C2406" t="s">
        <v>37</v>
      </c>
      <c r="D2406" s="6">
        <v>4.541666666666667</v>
      </c>
      <c r="E2406">
        <v>654</v>
      </c>
    </row>
    <row r="2407" spans="1:5" x14ac:dyDescent="0.2">
      <c r="A2407" t="s">
        <v>3</v>
      </c>
      <c r="B2407" s="6">
        <v>24.583333333333332</v>
      </c>
      <c r="C2407" t="s">
        <v>37</v>
      </c>
      <c r="D2407" s="6">
        <v>4.583333333333333</v>
      </c>
      <c r="E2407">
        <v>660</v>
      </c>
    </row>
    <row r="2408" spans="1:5" x14ac:dyDescent="0.2">
      <c r="A2408" t="s">
        <v>3</v>
      </c>
      <c r="B2408" s="6">
        <v>24.583333333333332</v>
      </c>
      <c r="C2408" t="s">
        <v>37</v>
      </c>
      <c r="D2408" s="6">
        <v>4.625</v>
      </c>
      <c r="E2408">
        <v>666</v>
      </c>
    </row>
    <row r="2409" spans="1:5" x14ac:dyDescent="0.2">
      <c r="A2409" t="s">
        <v>3</v>
      </c>
      <c r="B2409" s="6">
        <v>24.583333333333332</v>
      </c>
      <c r="C2409" t="s">
        <v>37</v>
      </c>
      <c r="D2409" s="6">
        <v>4.666666666666667</v>
      </c>
      <c r="E2409">
        <v>672</v>
      </c>
    </row>
    <row r="2410" spans="1:5" x14ac:dyDescent="0.2">
      <c r="A2410" t="s">
        <v>3</v>
      </c>
      <c r="B2410" s="6">
        <v>24.583333333333332</v>
      </c>
      <c r="C2410" t="s">
        <v>37</v>
      </c>
      <c r="D2410" s="6">
        <v>4.708333333333333</v>
      </c>
      <c r="E2410">
        <v>678</v>
      </c>
    </row>
    <row r="2411" spans="1:5" x14ac:dyDescent="0.2">
      <c r="A2411" t="s">
        <v>3</v>
      </c>
      <c r="B2411" s="6">
        <v>24.583333333333332</v>
      </c>
      <c r="C2411" t="s">
        <v>37</v>
      </c>
      <c r="D2411" s="6">
        <v>4.75</v>
      </c>
      <c r="E2411">
        <v>684</v>
      </c>
    </row>
    <row r="2412" spans="1:5" x14ac:dyDescent="0.2">
      <c r="A2412" t="s">
        <v>3</v>
      </c>
      <c r="B2412" s="6">
        <v>24.583333333333332</v>
      </c>
      <c r="C2412" t="s">
        <v>37</v>
      </c>
      <c r="D2412" s="6">
        <v>4.791666666666667</v>
      </c>
      <c r="E2412">
        <v>690</v>
      </c>
    </row>
    <row r="2413" spans="1:5" x14ac:dyDescent="0.2">
      <c r="A2413" t="s">
        <v>3</v>
      </c>
      <c r="B2413" s="6">
        <v>24.583333333333332</v>
      </c>
      <c r="C2413" t="s">
        <v>37</v>
      </c>
      <c r="D2413" s="6">
        <v>4.833333333333333</v>
      </c>
      <c r="E2413">
        <v>696</v>
      </c>
    </row>
    <row r="2414" spans="1:5" x14ac:dyDescent="0.2">
      <c r="A2414" t="s">
        <v>3</v>
      </c>
      <c r="B2414" s="6">
        <v>24.583333333333332</v>
      </c>
      <c r="C2414" t="s">
        <v>37</v>
      </c>
      <c r="D2414" s="6">
        <v>4.875</v>
      </c>
      <c r="E2414">
        <v>702</v>
      </c>
    </row>
    <row r="2415" spans="1:5" x14ac:dyDescent="0.2">
      <c r="A2415" t="s">
        <v>3</v>
      </c>
      <c r="B2415" s="6">
        <v>24.583333333333332</v>
      </c>
      <c r="C2415" t="s">
        <v>37</v>
      </c>
      <c r="D2415" s="6">
        <v>4.916666666666667</v>
      </c>
      <c r="E2415">
        <v>708</v>
      </c>
    </row>
    <row r="2416" spans="1:5" x14ac:dyDescent="0.2">
      <c r="A2416" t="s">
        <v>3</v>
      </c>
      <c r="B2416" s="6">
        <v>24.583333333333332</v>
      </c>
      <c r="C2416" t="s">
        <v>37</v>
      </c>
      <c r="D2416" s="6">
        <v>4.958333333333333</v>
      </c>
      <c r="E2416">
        <v>714</v>
      </c>
    </row>
    <row r="2417" spans="1:5" x14ac:dyDescent="0.2">
      <c r="A2417" t="s">
        <v>3</v>
      </c>
      <c r="B2417" s="6">
        <v>24.583333333333332</v>
      </c>
      <c r="C2417" t="s">
        <v>37</v>
      </c>
      <c r="D2417" s="6">
        <v>5</v>
      </c>
      <c r="E2417">
        <v>720</v>
      </c>
    </row>
    <row r="2418" spans="1:5" x14ac:dyDescent="0.2">
      <c r="A2418" t="s">
        <v>3</v>
      </c>
      <c r="B2418" s="6">
        <v>24.583333333333332</v>
      </c>
      <c r="C2418" t="s">
        <v>37</v>
      </c>
      <c r="D2418" s="6">
        <v>5.041666666666667</v>
      </c>
      <c r="E2418">
        <v>726</v>
      </c>
    </row>
    <row r="2419" spans="1:5" x14ac:dyDescent="0.2">
      <c r="A2419" t="s">
        <v>3</v>
      </c>
      <c r="B2419" s="6">
        <v>24.583333333333332</v>
      </c>
      <c r="C2419" t="s">
        <v>37</v>
      </c>
      <c r="D2419" s="6">
        <v>5.083333333333333</v>
      </c>
      <c r="E2419">
        <v>732</v>
      </c>
    </row>
    <row r="2420" spans="1:5" x14ac:dyDescent="0.2">
      <c r="A2420" t="s">
        <v>3</v>
      </c>
      <c r="B2420" s="6">
        <v>24.583333333333332</v>
      </c>
      <c r="C2420" t="s">
        <v>37</v>
      </c>
      <c r="D2420" s="6">
        <v>5.125</v>
      </c>
      <c r="E2420">
        <v>738</v>
      </c>
    </row>
    <row r="2421" spans="1:5" x14ac:dyDescent="0.2">
      <c r="A2421" t="s">
        <v>3</v>
      </c>
      <c r="B2421" s="6">
        <v>24.583333333333332</v>
      </c>
      <c r="C2421" t="s">
        <v>37</v>
      </c>
      <c r="D2421" s="6">
        <v>5.166666666666667</v>
      </c>
      <c r="E2421">
        <v>744</v>
      </c>
    </row>
    <row r="2422" spans="1:5" x14ac:dyDescent="0.2">
      <c r="A2422" t="s">
        <v>3</v>
      </c>
      <c r="B2422" s="6">
        <v>24.583333333333332</v>
      </c>
      <c r="C2422" t="s">
        <v>37</v>
      </c>
      <c r="D2422" s="6">
        <v>5.208333333333333</v>
      </c>
      <c r="E2422">
        <v>750</v>
      </c>
    </row>
    <row r="2423" spans="1:5" x14ac:dyDescent="0.2">
      <c r="A2423" t="s">
        <v>3</v>
      </c>
      <c r="B2423" s="6">
        <v>24.583333333333332</v>
      </c>
      <c r="C2423" t="s">
        <v>37</v>
      </c>
      <c r="D2423" s="6">
        <v>5.25</v>
      </c>
      <c r="E2423">
        <v>756</v>
      </c>
    </row>
    <row r="2424" spans="1:5" x14ac:dyDescent="0.2">
      <c r="A2424" t="s">
        <v>3</v>
      </c>
      <c r="B2424" s="6">
        <v>24.583333333333332</v>
      </c>
      <c r="C2424" t="s">
        <v>37</v>
      </c>
      <c r="D2424" s="6">
        <v>5.291666666666667</v>
      </c>
      <c r="E2424">
        <v>762</v>
      </c>
    </row>
    <row r="2425" spans="1:5" x14ac:dyDescent="0.2">
      <c r="A2425" t="s">
        <v>3</v>
      </c>
      <c r="B2425" s="6">
        <v>24.583333333333332</v>
      </c>
      <c r="C2425" t="s">
        <v>37</v>
      </c>
      <c r="D2425" s="6">
        <v>5.333333333333333</v>
      </c>
      <c r="E2425">
        <v>768</v>
      </c>
    </row>
    <row r="2426" spans="1:5" x14ac:dyDescent="0.2">
      <c r="A2426" t="s">
        <v>3</v>
      </c>
      <c r="B2426" s="6">
        <v>24.583333333333332</v>
      </c>
      <c r="C2426" t="s">
        <v>37</v>
      </c>
      <c r="D2426" s="6">
        <v>5.375</v>
      </c>
      <c r="E2426">
        <v>774</v>
      </c>
    </row>
    <row r="2427" spans="1:5" x14ac:dyDescent="0.2">
      <c r="A2427" t="s">
        <v>3</v>
      </c>
      <c r="B2427" s="6">
        <v>24.583333333333332</v>
      </c>
      <c r="C2427" t="s">
        <v>37</v>
      </c>
      <c r="D2427" s="6">
        <v>5.416666666666667</v>
      </c>
      <c r="E2427">
        <v>780</v>
      </c>
    </row>
    <row r="2428" spans="1:5" x14ac:dyDescent="0.2">
      <c r="A2428" t="s">
        <v>3</v>
      </c>
      <c r="B2428" s="6">
        <v>24.583333333333332</v>
      </c>
      <c r="C2428" t="s">
        <v>37</v>
      </c>
      <c r="D2428" s="6">
        <v>5.458333333333333</v>
      </c>
      <c r="E2428">
        <v>786</v>
      </c>
    </row>
    <row r="2429" spans="1:5" x14ac:dyDescent="0.2">
      <c r="A2429" t="s">
        <v>3</v>
      </c>
      <c r="B2429" s="6">
        <v>24.583333333333332</v>
      </c>
      <c r="C2429" t="s">
        <v>37</v>
      </c>
      <c r="D2429" s="6">
        <v>5.5</v>
      </c>
      <c r="E2429">
        <v>792</v>
      </c>
    </row>
    <row r="2430" spans="1:5" x14ac:dyDescent="0.2">
      <c r="A2430" t="s">
        <v>3</v>
      </c>
      <c r="B2430" s="6">
        <v>24.583333333333332</v>
      </c>
      <c r="C2430" t="s">
        <v>37</v>
      </c>
      <c r="D2430" s="6">
        <v>5.541666666666667</v>
      </c>
      <c r="E2430">
        <v>798</v>
      </c>
    </row>
    <row r="2431" spans="1:5" x14ac:dyDescent="0.2">
      <c r="A2431" t="s">
        <v>3</v>
      </c>
      <c r="B2431" s="6">
        <v>24.583333333333332</v>
      </c>
      <c r="C2431" t="s">
        <v>37</v>
      </c>
      <c r="D2431" s="6">
        <v>5.583333333333333</v>
      </c>
      <c r="E2431">
        <v>804</v>
      </c>
    </row>
    <row r="2432" spans="1:5" x14ac:dyDescent="0.2">
      <c r="A2432" t="s">
        <v>3</v>
      </c>
      <c r="B2432" s="6">
        <v>24.583333333333332</v>
      </c>
      <c r="C2432" t="s">
        <v>37</v>
      </c>
      <c r="D2432" s="6">
        <v>5.625</v>
      </c>
      <c r="E2432">
        <v>810</v>
      </c>
    </row>
    <row r="2433" spans="1:5" x14ac:dyDescent="0.2">
      <c r="A2433" t="s">
        <v>3</v>
      </c>
      <c r="B2433" s="6">
        <v>24.583333333333332</v>
      </c>
      <c r="C2433" t="s">
        <v>37</v>
      </c>
      <c r="D2433" s="6">
        <v>5.666666666666667</v>
      </c>
      <c r="E2433">
        <v>816</v>
      </c>
    </row>
    <row r="2434" spans="1:5" x14ac:dyDescent="0.2">
      <c r="A2434" t="s">
        <v>3</v>
      </c>
      <c r="B2434" s="6">
        <v>24.583333333333332</v>
      </c>
      <c r="C2434" t="s">
        <v>37</v>
      </c>
      <c r="D2434" s="6">
        <v>5.708333333333333</v>
      </c>
      <c r="E2434">
        <v>822</v>
      </c>
    </row>
    <row r="2435" spans="1:5" x14ac:dyDescent="0.2">
      <c r="A2435" t="s">
        <v>3</v>
      </c>
      <c r="B2435" s="6">
        <v>24.583333333333332</v>
      </c>
      <c r="C2435" t="s">
        <v>37</v>
      </c>
      <c r="D2435" s="5">
        <v>5.75</v>
      </c>
      <c r="E2435">
        <v>828</v>
      </c>
    </row>
    <row r="2436" spans="1:5" x14ac:dyDescent="0.2">
      <c r="A2436" t="s">
        <v>3</v>
      </c>
      <c r="B2436" s="6">
        <v>24.583333333333332</v>
      </c>
      <c r="C2436" t="s">
        <v>37</v>
      </c>
      <c r="D2436" s="5">
        <v>5.791666666666667</v>
      </c>
      <c r="E2436">
        <v>834</v>
      </c>
    </row>
    <row r="2437" spans="1:5" x14ac:dyDescent="0.2">
      <c r="A2437" t="s">
        <v>3</v>
      </c>
      <c r="B2437" s="6">
        <v>24.583333333333332</v>
      </c>
      <c r="C2437" t="s">
        <v>37</v>
      </c>
      <c r="D2437" s="5">
        <v>5.833333333333333</v>
      </c>
      <c r="E2437">
        <v>840</v>
      </c>
    </row>
    <row r="2438" spans="1:5" x14ac:dyDescent="0.2">
      <c r="A2438" t="s">
        <v>3</v>
      </c>
      <c r="B2438" s="6">
        <v>24.583333333333332</v>
      </c>
      <c r="C2438" t="s">
        <v>37</v>
      </c>
      <c r="D2438" s="5">
        <v>5.875</v>
      </c>
      <c r="E2438">
        <v>846</v>
      </c>
    </row>
    <row r="2439" spans="1:5" x14ac:dyDescent="0.2">
      <c r="A2439" t="s">
        <v>3</v>
      </c>
      <c r="B2439" s="6">
        <v>24.583333333333332</v>
      </c>
      <c r="C2439" t="s">
        <v>37</v>
      </c>
      <c r="D2439" s="5">
        <v>5.916666666666667</v>
      </c>
      <c r="E2439">
        <v>852</v>
      </c>
    </row>
    <row r="2440" spans="1:5" x14ac:dyDescent="0.2">
      <c r="A2440" t="s">
        <v>3</v>
      </c>
      <c r="B2440" s="6">
        <v>24.583333333333332</v>
      </c>
      <c r="C2440" t="s">
        <v>37</v>
      </c>
      <c r="D2440" s="5">
        <v>5.958333333333333</v>
      </c>
      <c r="E2440">
        <v>858</v>
      </c>
    </row>
    <row r="2441" spans="1:5" x14ac:dyDescent="0.2">
      <c r="A2441" t="s">
        <v>3</v>
      </c>
      <c r="B2441" s="6">
        <v>24.583333333333332</v>
      </c>
      <c r="C2441" t="s">
        <v>37</v>
      </c>
      <c r="D2441" s="5">
        <v>6</v>
      </c>
      <c r="E2441">
        <v>864</v>
      </c>
    </row>
    <row r="2442" spans="1:5" x14ac:dyDescent="0.2">
      <c r="A2442" t="s">
        <v>3</v>
      </c>
      <c r="B2442" s="6">
        <v>24.583333333333332</v>
      </c>
      <c r="C2442" t="s">
        <v>37</v>
      </c>
      <c r="D2442" s="5">
        <v>6.041666666666667</v>
      </c>
      <c r="E2442">
        <v>865.5</v>
      </c>
    </row>
    <row r="2443" spans="1:5" x14ac:dyDescent="0.2">
      <c r="A2443" t="s">
        <v>3</v>
      </c>
      <c r="B2443" s="6">
        <v>24.583333333333332</v>
      </c>
      <c r="C2443" t="s">
        <v>37</v>
      </c>
      <c r="D2443" s="5">
        <v>6.083333333333333</v>
      </c>
      <c r="E2443">
        <v>866.06299999999999</v>
      </c>
    </row>
    <row r="2444" spans="1:5" x14ac:dyDescent="0.2">
      <c r="A2444" t="s">
        <v>3</v>
      </c>
      <c r="B2444" s="6">
        <v>24.583333333333332</v>
      </c>
      <c r="C2444" t="s">
        <v>37</v>
      </c>
      <c r="D2444" s="5">
        <v>6.125</v>
      </c>
      <c r="E2444">
        <v>866.30899999999997</v>
      </c>
    </row>
    <row r="2445" spans="1:5" x14ac:dyDescent="0.2">
      <c r="A2445" t="s">
        <v>3</v>
      </c>
      <c r="B2445" s="6">
        <v>24.583333333333332</v>
      </c>
      <c r="C2445" t="s">
        <v>37</v>
      </c>
      <c r="D2445" s="5">
        <v>6.166666666666667</v>
      </c>
      <c r="E2445">
        <v>866.42399999999998</v>
      </c>
    </row>
    <row r="2446" spans="1:5" x14ac:dyDescent="0.2">
      <c r="A2446" t="s">
        <v>3</v>
      </c>
      <c r="B2446" s="6">
        <v>24.583333333333332</v>
      </c>
      <c r="C2446" t="s">
        <v>37</v>
      </c>
      <c r="D2446" s="5">
        <v>6.208333333333333</v>
      </c>
      <c r="E2446">
        <v>866.53599999999994</v>
      </c>
    </row>
    <row r="2447" spans="1:5" x14ac:dyDescent="0.2">
      <c r="A2447" t="s">
        <v>3</v>
      </c>
      <c r="B2447" s="6">
        <v>24.583333333333332</v>
      </c>
      <c r="C2447" t="s">
        <v>37</v>
      </c>
      <c r="D2447" s="5">
        <v>6.25</v>
      </c>
      <c r="E2447">
        <v>866.56299999999999</v>
      </c>
    </row>
    <row r="2448" spans="1:5" x14ac:dyDescent="0.2">
      <c r="A2448" t="s">
        <v>3</v>
      </c>
      <c r="B2448" s="6">
        <v>24.583333333333332</v>
      </c>
      <c r="C2448" t="s">
        <v>37</v>
      </c>
      <c r="D2448" s="5">
        <v>6.291666666666667</v>
      </c>
      <c r="E2448">
        <v>866.57600000000002</v>
      </c>
    </row>
    <row r="2449" spans="1:5" x14ac:dyDescent="0.2">
      <c r="A2449" t="s">
        <v>3</v>
      </c>
      <c r="B2449" s="6">
        <v>24.583333333333332</v>
      </c>
      <c r="C2449" t="s">
        <v>37</v>
      </c>
      <c r="D2449" s="5">
        <v>6.333333333333333</v>
      </c>
      <c r="E2449">
        <v>866.60299999999995</v>
      </c>
    </row>
    <row r="2450" spans="1:5" x14ac:dyDescent="0.2">
      <c r="A2450" t="s">
        <v>3</v>
      </c>
      <c r="B2450" s="6">
        <v>24.583333333333332</v>
      </c>
      <c r="C2450" t="s">
        <v>37</v>
      </c>
      <c r="D2450" s="5">
        <v>6.375</v>
      </c>
      <c r="E2450">
        <v>866.61300000000006</v>
      </c>
    </row>
    <row r="2451" spans="1:5" x14ac:dyDescent="0.2">
      <c r="A2451" t="s">
        <v>3</v>
      </c>
      <c r="B2451" s="6">
        <v>26.166666666666668</v>
      </c>
      <c r="C2451" t="s">
        <v>37</v>
      </c>
      <c r="D2451" s="5">
        <v>4.1666666666666664E-2</v>
      </c>
      <c r="E2451">
        <v>6</v>
      </c>
    </row>
    <row r="2452" spans="1:5" x14ac:dyDescent="0.2">
      <c r="A2452" t="s">
        <v>3</v>
      </c>
      <c r="B2452" s="6">
        <v>26.166666666666668</v>
      </c>
      <c r="C2452" t="s">
        <v>37</v>
      </c>
      <c r="D2452" s="5">
        <v>8.3333333333333329E-2</v>
      </c>
      <c r="E2452">
        <v>12</v>
      </c>
    </row>
    <row r="2453" spans="1:5" x14ac:dyDescent="0.2">
      <c r="A2453" t="s">
        <v>3</v>
      </c>
      <c r="B2453" s="6">
        <v>26.166666666666668</v>
      </c>
      <c r="C2453" t="s">
        <v>37</v>
      </c>
      <c r="D2453" s="5">
        <v>0.125</v>
      </c>
      <c r="E2453">
        <v>18</v>
      </c>
    </row>
    <row r="2454" spans="1:5" x14ac:dyDescent="0.2">
      <c r="A2454" t="s">
        <v>3</v>
      </c>
      <c r="B2454" s="6">
        <v>26.166666666666668</v>
      </c>
      <c r="C2454" t="s">
        <v>37</v>
      </c>
      <c r="D2454" s="5">
        <v>0.16666666666666666</v>
      </c>
      <c r="E2454">
        <v>24</v>
      </c>
    </row>
    <row r="2455" spans="1:5" x14ac:dyDescent="0.2">
      <c r="A2455" t="s">
        <v>3</v>
      </c>
      <c r="B2455" s="6">
        <v>26.166666666666668</v>
      </c>
      <c r="C2455" t="s">
        <v>37</v>
      </c>
      <c r="D2455" s="5">
        <v>0.20833333333333334</v>
      </c>
      <c r="E2455">
        <v>30</v>
      </c>
    </row>
    <row r="2456" spans="1:5" x14ac:dyDescent="0.2">
      <c r="A2456" t="s">
        <v>3</v>
      </c>
      <c r="B2456" s="6">
        <v>26.166666666666668</v>
      </c>
      <c r="C2456" t="s">
        <v>37</v>
      </c>
      <c r="D2456" s="5">
        <v>0.25</v>
      </c>
      <c r="E2456">
        <v>36</v>
      </c>
    </row>
    <row r="2457" spans="1:5" x14ac:dyDescent="0.2">
      <c r="A2457" t="s">
        <v>3</v>
      </c>
      <c r="B2457" s="6">
        <v>26.166666666666668</v>
      </c>
      <c r="C2457" t="s">
        <v>37</v>
      </c>
      <c r="D2457" s="5">
        <v>0.29166666666666669</v>
      </c>
      <c r="E2457">
        <v>42</v>
      </c>
    </row>
    <row r="2458" spans="1:5" x14ac:dyDescent="0.2">
      <c r="A2458" t="s">
        <v>3</v>
      </c>
      <c r="B2458" s="6">
        <v>26.166666666666668</v>
      </c>
      <c r="C2458" t="s">
        <v>37</v>
      </c>
      <c r="D2458" s="6">
        <v>0.33333333333333331</v>
      </c>
      <c r="E2458">
        <v>48</v>
      </c>
    </row>
    <row r="2459" spans="1:5" x14ac:dyDescent="0.2">
      <c r="A2459" t="s">
        <v>3</v>
      </c>
      <c r="B2459" s="6">
        <v>26.166666666666668</v>
      </c>
      <c r="C2459" t="s">
        <v>37</v>
      </c>
      <c r="D2459" s="6">
        <v>0.375</v>
      </c>
      <c r="E2459">
        <v>54</v>
      </c>
    </row>
    <row r="2460" spans="1:5" x14ac:dyDescent="0.2">
      <c r="A2460" t="s">
        <v>3</v>
      </c>
      <c r="B2460" s="6">
        <v>26.166666666666668</v>
      </c>
      <c r="C2460" t="s">
        <v>37</v>
      </c>
      <c r="D2460" s="6">
        <v>0.41666666666666669</v>
      </c>
      <c r="E2460">
        <v>60</v>
      </c>
    </row>
    <row r="2461" spans="1:5" x14ac:dyDescent="0.2">
      <c r="A2461" t="s">
        <v>3</v>
      </c>
      <c r="B2461" s="6">
        <v>26.166666666666668</v>
      </c>
      <c r="C2461" t="s">
        <v>37</v>
      </c>
      <c r="D2461" s="6">
        <v>0.45833333333333331</v>
      </c>
      <c r="E2461">
        <v>66</v>
      </c>
    </row>
    <row r="2462" spans="1:5" x14ac:dyDescent="0.2">
      <c r="A2462" t="s">
        <v>3</v>
      </c>
      <c r="B2462" s="6">
        <v>26.166666666666668</v>
      </c>
      <c r="C2462" t="s">
        <v>37</v>
      </c>
      <c r="D2462" s="6">
        <v>0.5</v>
      </c>
      <c r="E2462">
        <v>72</v>
      </c>
    </row>
    <row r="2463" spans="1:5" x14ac:dyDescent="0.2">
      <c r="A2463" t="s">
        <v>3</v>
      </c>
      <c r="B2463" s="6">
        <v>26.166666666666668</v>
      </c>
      <c r="C2463" t="s">
        <v>37</v>
      </c>
      <c r="D2463" s="6">
        <v>0.54166666666666663</v>
      </c>
      <c r="E2463">
        <v>78</v>
      </c>
    </row>
    <row r="2464" spans="1:5" x14ac:dyDescent="0.2">
      <c r="A2464" t="s">
        <v>3</v>
      </c>
      <c r="B2464" s="6">
        <v>26.166666666666668</v>
      </c>
      <c r="C2464" t="s">
        <v>37</v>
      </c>
      <c r="D2464" s="6">
        <v>0.58333333333333337</v>
      </c>
      <c r="E2464">
        <v>84</v>
      </c>
    </row>
    <row r="2465" spans="1:5" x14ac:dyDescent="0.2">
      <c r="A2465" t="s">
        <v>3</v>
      </c>
      <c r="B2465" s="6">
        <v>26.166666666666668</v>
      </c>
      <c r="C2465" t="s">
        <v>37</v>
      </c>
      <c r="D2465" s="6">
        <v>0.625</v>
      </c>
      <c r="E2465">
        <v>90</v>
      </c>
    </row>
    <row r="2466" spans="1:5" x14ac:dyDescent="0.2">
      <c r="A2466" t="s">
        <v>3</v>
      </c>
      <c r="B2466" s="6">
        <v>26.166666666666668</v>
      </c>
      <c r="C2466" t="s">
        <v>37</v>
      </c>
      <c r="D2466" s="6">
        <v>0.66666666666666663</v>
      </c>
      <c r="E2466">
        <v>96</v>
      </c>
    </row>
    <row r="2467" spans="1:5" x14ac:dyDescent="0.2">
      <c r="A2467" t="s">
        <v>3</v>
      </c>
      <c r="B2467" s="6">
        <v>26.166666666666668</v>
      </c>
      <c r="C2467" t="s">
        <v>37</v>
      </c>
      <c r="D2467" s="6">
        <v>0.70833333333333337</v>
      </c>
      <c r="E2467">
        <v>102</v>
      </c>
    </row>
    <row r="2468" spans="1:5" x14ac:dyDescent="0.2">
      <c r="A2468" t="s">
        <v>3</v>
      </c>
      <c r="B2468" s="6">
        <v>26.166666666666668</v>
      </c>
      <c r="C2468" t="s">
        <v>37</v>
      </c>
      <c r="D2468" s="6">
        <v>0.75</v>
      </c>
      <c r="E2468">
        <v>108</v>
      </c>
    </row>
    <row r="2469" spans="1:5" x14ac:dyDescent="0.2">
      <c r="A2469" t="s">
        <v>3</v>
      </c>
      <c r="B2469" s="6">
        <v>26.166666666666668</v>
      </c>
      <c r="C2469" t="s">
        <v>37</v>
      </c>
      <c r="D2469" s="6">
        <v>0.79166666666666663</v>
      </c>
      <c r="E2469">
        <v>114</v>
      </c>
    </row>
    <row r="2470" spans="1:5" x14ac:dyDescent="0.2">
      <c r="A2470" t="s">
        <v>3</v>
      </c>
      <c r="B2470" s="6">
        <v>26.166666666666668</v>
      </c>
      <c r="C2470" t="s">
        <v>37</v>
      </c>
      <c r="D2470" s="6">
        <v>0.83333333333333337</v>
      </c>
      <c r="E2470">
        <v>120</v>
      </c>
    </row>
    <row r="2471" spans="1:5" x14ac:dyDescent="0.2">
      <c r="A2471" t="s">
        <v>3</v>
      </c>
      <c r="B2471" s="6">
        <v>26.166666666666668</v>
      </c>
      <c r="C2471" t="s">
        <v>37</v>
      </c>
      <c r="D2471" s="6">
        <v>0.875</v>
      </c>
      <c r="E2471">
        <v>126</v>
      </c>
    </row>
    <row r="2472" spans="1:5" x14ac:dyDescent="0.2">
      <c r="A2472" t="s">
        <v>3</v>
      </c>
      <c r="B2472" s="6">
        <v>26.166666666666668</v>
      </c>
      <c r="C2472" t="s">
        <v>37</v>
      </c>
      <c r="D2472" s="6">
        <v>0.91666666666666663</v>
      </c>
      <c r="E2472">
        <v>132</v>
      </c>
    </row>
    <row r="2473" spans="1:5" x14ac:dyDescent="0.2">
      <c r="A2473" t="s">
        <v>3</v>
      </c>
      <c r="B2473" s="6">
        <v>26.166666666666668</v>
      </c>
      <c r="C2473" t="s">
        <v>37</v>
      </c>
      <c r="D2473" s="6">
        <v>0.95833333333333337</v>
      </c>
      <c r="E2473">
        <v>138</v>
      </c>
    </row>
    <row r="2474" spans="1:5" x14ac:dyDescent="0.2">
      <c r="A2474" t="s">
        <v>3</v>
      </c>
      <c r="B2474" s="6">
        <v>26.166666666666668</v>
      </c>
      <c r="C2474" t="s">
        <v>37</v>
      </c>
      <c r="D2474" s="6">
        <v>1</v>
      </c>
      <c r="E2474">
        <v>144</v>
      </c>
    </row>
    <row r="2475" spans="1:5" x14ac:dyDescent="0.2">
      <c r="A2475" t="s">
        <v>3</v>
      </c>
      <c r="B2475" s="6">
        <v>26.166666666666668</v>
      </c>
      <c r="C2475" t="s">
        <v>37</v>
      </c>
      <c r="D2475" s="6">
        <v>1.0416666666666667</v>
      </c>
      <c r="E2475">
        <v>150</v>
      </c>
    </row>
    <row r="2476" spans="1:5" x14ac:dyDescent="0.2">
      <c r="A2476" t="s">
        <v>3</v>
      </c>
      <c r="B2476" s="6">
        <v>26.166666666666668</v>
      </c>
      <c r="C2476" t="s">
        <v>37</v>
      </c>
      <c r="D2476" s="6">
        <v>1.0833333333333333</v>
      </c>
      <c r="E2476">
        <v>156</v>
      </c>
    </row>
    <row r="2477" spans="1:5" x14ac:dyDescent="0.2">
      <c r="A2477" t="s">
        <v>3</v>
      </c>
      <c r="B2477" s="6">
        <v>26.166666666666668</v>
      </c>
      <c r="C2477" t="s">
        <v>37</v>
      </c>
      <c r="D2477" s="6">
        <v>1.125</v>
      </c>
      <c r="E2477">
        <v>162</v>
      </c>
    </row>
    <row r="2478" spans="1:5" x14ac:dyDescent="0.2">
      <c r="A2478" t="s">
        <v>3</v>
      </c>
      <c r="B2478" s="6">
        <v>26.166666666666668</v>
      </c>
      <c r="C2478" t="s">
        <v>37</v>
      </c>
      <c r="D2478" s="6">
        <v>1.1666666666666667</v>
      </c>
      <c r="E2478">
        <v>168</v>
      </c>
    </row>
    <row r="2479" spans="1:5" x14ac:dyDescent="0.2">
      <c r="A2479" t="s">
        <v>3</v>
      </c>
      <c r="B2479" s="6">
        <v>26.166666666666668</v>
      </c>
      <c r="C2479" t="s">
        <v>37</v>
      </c>
      <c r="D2479" s="6">
        <v>1.2083333333333333</v>
      </c>
      <c r="E2479">
        <v>174</v>
      </c>
    </row>
    <row r="2480" spans="1:5" x14ac:dyDescent="0.2">
      <c r="A2480" t="s">
        <v>3</v>
      </c>
      <c r="B2480" s="6">
        <v>26.166666666666668</v>
      </c>
      <c r="C2480" t="s">
        <v>37</v>
      </c>
      <c r="D2480" s="6">
        <v>1.25</v>
      </c>
      <c r="E2480">
        <v>180</v>
      </c>
    </row>
    <row r="2481" spans="1:5" x14ac:dyDescent="0.2">
      <c r="A2481" t="s">
        <v>3</v>
      </c>
      <c r="B2481" s="6">
        <v>26.166666666666668</v>
      </c>
      <c r="C2481" t="s">
        <v>37</v>
      </c>
      <c r="D2481" s="6">
        <v>1.2916666666666667</v>
      </c>
      <c r="E2481">
        <v>186</v>
      </c>
    </row>
    <row r="2482" spans="1:5" x14ac:dyDescent="0.2">
      <c r="A2482" t="s">
        <v>3</v>
      </c>
      <c r="B2482" s="6">
        <v>26.166666666666668</v>
      </c>
      <c r="C2482" t="s">
        <v>37</v>
      </c>
      <c r="D2482" s="6">
        <v>1.3333333333333333</v>
      </c>
      <c r="E2482">
        <v>192</v>
      </c>
    </row>
    <row r="2483" spans="1:5" x14ac:dyDescent="0.2">
      <c r="A2483" t="s">
        <v>3</v>
      </c>
      <c r="B2483" s="6">
        <v>26.166666666666668</v>
      </c>
      <c r="C2483" t="s">
        <v>37</v>
      </c>
      <c r="D2483" s="6">
        <v>1.375</v>
      </c>
      <c r="E2483">
        <v>198</v>
      </c>
    </row>
    <row r="2484" spans="1:5" x14ac:dyDescent="0.2">
      <c r="A2484" t="s">
        <v>3</v>
      </c>
      <c r="B2484" s="6">
        <v>26.166666666666668</v>
      </c>
      <c r="C2484" t="s">
        <v>37</v>
      </c>
      <c r="D2484" s="6">
        <v>1.4166666666666667</v>
      </c>
      <c r="E2484">
        <v>204</v>
      </c>
    </row>
    <row r="2485" spans="1:5" x14ac:dyDescent="0.2">
      <c r="A2485" t="s">
        <v>3</v>
      </c>
      <c r="B2485" s="6">
        <v>26.166666666666668</v>
      </c>
      <c r="C2485" t="s">
        <v>37</v>
      </c>
      <c r="D2485" s="6">
        <v>1.4583333333333333</v>
      </c>
      <c r="E2485">
        <v>210</v>
      </c>
    </row>
    <row r="2486" spans="1:5" x14ac:dyDescent="0.2">
      <c r="A2486" t="s">
        <v>3</v>
      </c>
      <c r="B2486" s="6">
        <v>26.166666666666668</v>
      </c>
      <c r="C2486" t="s">
        <v>37</v>
      </c>
      <c r="D2486" s="6">
        <v>1.5</v>
      </c>
      <c r="E2486">
        <v>216</v>
      </c>
    </row>
    <row r="2487" spans="1:5" x14ac:dyDescent="0.2">
      <c r="A2487" t="s">
        <v>3</v>
      </c>
      <c r="B2487" s="6">
        <v>26.166666666666668</v>
      </c>
      <c r="C2487" t="s">
        <v>37</v>
      </c>
      <c r="D2487" s="6">
        <v>1.5416666666666667</v>
      </c>
      <c r="E2487">
        <v>222</v>
      </c>
    </row>
    <row r="2488" spans="1:5" x14ac:dyDescent="0.2">
      <c r="A2488" t="s">
        <v>3</v>
      </c>
      <c r="B2488" s="6">
        <v>26.166666666666668</v>
      </c>
      <c r="C2488" t="s">
        <v>37</v>
      </c>
      <c r="D2488" s="6">
        <v>1.5833333333333333</v>
      </c>
      <c r="E2488">
        <v>228</v>
      </c>
    </row>
    <row r="2489" spans="1:5" x14ac:dyDescent="0.2">
      <c r="A2489" t="s">
        <v>3</v>
      </c>
      <c r="B2489" s="6">
        <v>26.166666666666668</v>
      </c>
      <c r="C2489" t="s">
        <v>37</v>
      </c>
      <c r="D2489" s="6">
        <v>1.625</v>
      </c>
      <c r="E2489">
        <v>234</v>
      </c>
    </row>
    <row r="2490" spans="1:5" x14ac:dyDescent="0.2">
      <c r="A2490" t="s">
        <v>3</v>
      </c>
      <c r="B2490" s="6">
        <v>26.166666666666668</v>
      </c>
      <c r="C2490" t="s">
        <v>37</v>
      </c>
      <c r="D2490" s="6">
        <v>1.6666666666666667</v>
      </c>
      <c r="E2490">
        <v>240</v>
      </c>
    </row>
    <row r="2491" spans="1:5" x14ac:dyDescent="0.2">
      <c r="A2491" t="s">
        <v>3</v>
      </c>
      <c r="B2491" s="6">
        <v>26.166666666666668</v>
      </c>
      <c r="C2491" t="s">
        <v>37</v>
      </c>
      <c r="D2491" s="6">
        <v>1.7083333333333333</v>
      </c>
      <c r="E2491">
        <v>246</v>
      </c>
    </row>
    <row r="2492" spans="1:5" x14ac:dyDescent="0.2">
      <c r="A2492" t="s">
        <v>3</v>
      </c>
      <c r="B2492" s="6">
        <v>26.166666666666668</v>
      </c>
      <c r="C2492" t="s">
        <v>37</v>
      </c>
      <c r="D2492" s="6">
        <v>1.75</v>
      </c>
      <c r="E2492">
        <v>252</v>
      </c>
    </row>
    <row r="2493" spans="1:5" x14ac:dyDescent="0.2">
      <c r="A2493" t="s">
        <v>3</v>
      </c>
      <c r="B2493" s="6">
        <v>26.166666666666668</v>
      </c>
      <c r="C2493" t="s">
        <v>37</v>
      </c>
      <c r="D2493" s="6">
        <v>1.7916666666666667</v>
      </c>
      <c r="E2493">
        <v>258</v>
      </c>
    </row>
    <row r="2494" spans="1:5" x14ac:dyDescent="0.2">
      <c r="A2494" t="s">
        <v>3</v>
      </c>
      <c r="B2494" s="6">
        <v>26.166666666666668</v>
      </c>
      <c r="C2494" t="s">
        <v>37</v>
      </c>
      <c r="D2494" s="6">
        <v>1.8333333333333333</v>
      </c>
      <c r="E2494">
        <v>264</v>
      </c>
    </row>
    <row r="2495" spans="1:5" x14ac:dyDescent="0.2">
      <c r="A2495" t="s">
        <v>3</v>
      </c>
      <c r="B2495" s="6">
        <v>26.166666666666668</v>
      </c>
      <c r="C2495" t="s">
        <v>37</v>
      </c>
      <c r="D2495" s="6">
        <v>1.875</v>
      </c>
      <c r="E2495">
        <v>270</v>
      </c>
    </row>
    <row r="2496" spans="1:5" x14ac:dyDescent="0.2">
      <c r="A2496" t="s">
        <v>3</v>
      </c>
      <c r="B2496" s="6">
        <v>26.166666666666668</v>
      </c>
      <c r="C2496" t="s">
        <v>37</v>
      </c>
      <c r="D2496" s="6">
        <v>1.9166666666666667</v>
      </c>
      <c r="E2496">
        <v>276</v>
      </c>
    </row>
    <row r="2497" spans="1:5" x14ac:dyDescent="0.2">
      <c r="A2497" t="s">
        <v>3</v>
      </c>
      <c r="B2497" s="6">
        <v>26.166666666666668</v>
      </c>
      <c r="C2497" t="s">
        <v>37</v>
      </c>
      <c r="D2497" s="6">
        <v>1.9583333333333333</v>
      </c>
      <c r="E2497">
        <v>282</v>
      </c>
    </row>
    <row r="2498" spans="1:5" x14ac:dyDescent="0.2">
      <c r="A2498" t="s">
        <v>3</v>
      </c>
      <c r="B2498" s="6">
        <v>26.166666666666668</v>
      </c>
      <c r="C2498" t="s">
        <v>37</v>
      </c>
      <c r="D2498" s="6">
        <v>2</v>
      </c>
      <c r="E2498">
        <v>288</v>
      </c>
    </row>
    <row r="2499" spans="1:5" x14ac:dyDescent="0.2">
      <c r="A2499" t="s">
        <v>3</v>
      </c>
      <c r="B2499" s="6">
        <v>26.166666666666668</v>
      </c>
      <c r="C2499" t="s">
        <v>37</v>
      </c>
      <c r="D2499" s="6">
        <v>2.0416666666666665</v>
      </c>
      <c r="E2499">
        <v>294</v>
      </c>
    </row>
    <row r="2500" spans="1:5" x14ac:dyDescent="0.2">
      <c r="A2500" t="s">
        <v>3</v>
      </c>
      <c r="B2500" s="6">
        <v>26.166666666666668</v>
      </c>
      <c r="C2500" t="s">
        <v>37</v>
      </c>
      <c r="D2500" s="6">
        <v>2.0833333333333335</v>
      </c>
      <c r="E2500">
        <v>300</v>
      </c>
    </row>
    <row r="2501" spans="1:5" x14ac:dyDescent="0.2">
      <c r="A2501" t="s">
        <v>3</v>
      </c>
      <c r="B2501" s="6">
        <v>26.166666666666668</v>
      </c>
      <c r="C2501" t="s">
        <v>37</v>
      </c>
      <c r="D2501" s="6">
        <v>2.125</v>
      </c>
      <c r="E2501">
        <v>306</v>
      </c>
    </row>
    <row r="2502" spans="1:5" x14ac:dyDescent="0.2">
      <c r="A2502" t="s">
        <v>3</v>
      </c>
      <c r="B2502" s="6">
        <v>26.166666666666668</v>
      </c>
      <c r="C2502" t="s">
        <v>37</v>
      </c>
      <c r="D2502" s="6">
        <v>2.1666666666666665</v>
      </c>
      <c r="E2502">
        <v>312</v>
      </c>
    </row>
    <row r="2503" spans="1:5" x14ac:dyDescent="0.2">
      <c r="A2503" t="s">
        <v>3</v>
      </c>
      <c r="B2503" s="6">
        <v>26.166666666666668</v>
      </c>
      <c r="C2503" t="s">
        <v>37</v>
      </c>
      <c r="D2503" s="6">
        <v>2.2083333333333335</v>
      </c>
      <c r="E2503">
        <v>318</v>
      </c>
    </row>
    <row r="2504" spans="1:5" x14ac:dyDescent="0.2">
      <c r="A2504" t="s">
        <v>3</v>
      </c>
      <c r="B2504" s="6">
        <v>26.166666666666668</v>
      </c>
      <c r="C2504" t="s">
        <v>37</v>
      </c>
      <c r="D2504" s="6">
        <v>2.25</v>
      </c>
      <c r="E2504">
        <v>324</v>
      </c>
    </row>
    <row r="2505" spans="1:5" x14ac:dyDescent="0.2">
      <c r="A2505" t="s">
        <v>3</v>
      </c>
      <c r="B2505" s="6">
        <v>26.166666666666668</v>
      </c>
      <c r="C2505" t="s">
        <v>37</v>
      </c>
      <c r="D2505" s="6">
        <v>2.2916666666666665</v>
      </c>
      <c r="E2505">
        <v>330</v>
      </c>
    </row>
    <row r="2506" spans="1:5" x14ac:dyDescent="0.2">
      <c r="A2506" t="s">
        <v>3</v>
      </c>
      <c r="B2506" s="6">
        <v>26.166666666666668</v>
      </c>
      <c r="C2506" t="s">
        <v>37</v>
      </c>
      <c r="D2506" s="6">
        <v>2.3333333333333335</v>
      </c>
      <c r="E2506">
        <v>336</v>
      </c>
    </row>
    <row r="2507" spans="1:5" x14ac:dyDescent="0.2">
      <c r="A2507" t="s">
        <v>3</v>
      </c>
      <c r="B2507" s="6">
        <v>26.166666666666668</v>
      </c>
      <c r="C2507" t="s">
        <v>37</v>
      </c>
      <c r="D2507" s="6">
        <v>2.375</v>
      </c>
      <c r="E2507">
        <v>342</v>
      </c>
    </row>
    <row r="2508" spans="1:5" x14ac:dyDescent="0.2">
      <c r="A2508" t="s">
        <v>3</v>
      </c>
      <c r="B2508" s="6">
        <v>26.166666666666668</v>
      </c>
      <c r="C2508" t="s">
        <v>37</v>
      </c>
      <c r="D2508" s="6">
        <v>2.4166666666666665</v>
      </c>
      <c r="E2508">
        <v>348</v>
      </c>
    </row>
    <row r="2509" spans="1:5" x14ac:dyDescent="0.2">
      <c r="A2509" t="s">
        <v>3</v>
      </c>
      <c r="B2509" s="6">
        <v>26.166666666666668</v>
      </c>
      <c r="C2509" t="s">
        <v>37</v>
      </c>
      <c r="D2509" s="6">
        <v>2.4583333333333335</v>
      </c>
      <c r="E2509">
        <v>354</v>
      </c>
    </row>
    <row r="2510" spans="1:5" x14ac:dyDescent="0.2">
      <c r="A2510" t="s">
        <v>3</v>
      </c>
      <c r="B2510" s="6">
        <v>26.166666666666668</v>
      </c>
      <c r="C2510" t="s">
        <v>37</v>
      </c>
      <c r="D2510" s="6">
        <v>2.5</v>
      </c>
      <c r="E2510">
        <v>360</v>
      </c>
    </row>
    <row r="2511" spans="1:5" x14ac:dyDescent="0.2">
      <c r="A2511" t="s">
        <v>3</v>
      </c>
      <c r="B2511" s="6">
        <v>26.166666666666668</v>
      </c>
      <c r="C2511" t="s">
        <v>37</v>
      </c>
      <c r="D2511" s="6">
        <v>2.5416666666666665</v>
      </c>
      <c r="E2511">
        <v>366</v>
      </c>
    </row>
    <row r="2512" spans="1:5" x14ac:dyDescent="0.2">
      <c r="A2512" t="s">
        <v>3</v>
      </c>
      <c r="B2512" s="6">
        <v>26.166666666666668</v>
      </c>
      <c r="C2512" t="s">
        <v>37</v>
      </c>
      <c r="D2512" s="6">
        <v>2.5833333333333335</v>
      </c>
      <c r="E2512">
        <v>372</v>
      </c>
    </row>
    <row r="2513" spans="1:5" x14ac:dyDescent="0.2">
      <c r="A2513" t="s">
        <v>3</v>
      </c>
      <c r="B2513" s="6">
        <v>26.166666666666668</v>
      </c>
      <c r="C2513" t="s">
        <v>37</v>
      </c>
      <c r="D2513" s="6">
        <v>2.625</v>
      </c>
      <c r="E2513">
        <v>378</v>
      </c>
    </row>
    <row r="2514" spans="1:5" x14ac:dyDescent="0.2">
      <c r="A2514" t="s">
        <v>3</v>
      </c>
      <c r="B2514" s="6">
        <v>26.166666666666668</v>
      </c>
      <c r="C2514" t="s">
        <v>37</v>
      </c>
      <c r="D2514" s="6">
        <v>2.6666666666666665</v>
      </c>
      <c r="E2514">
        <v>384</v>
      </c>
    </row>
    <row r="2515" spans="1:5" x14ac:dyDescent="0.2">
      <c r="A2515" t="s">
        <v>3</v>
      </c>
      <c r="B2515" s="6">
        <v>26.166666666666668</v>
      </c>
      <c r="C2515" t="s">
        <v>37</v>
      </c>
      <c r="D2515" s="6">
        <v>2.7083333333333335</v>
      </c>
      <c r="E2515">
        <v>390</v>
      </c>
    </row>
    <row r="2516" spans="1:5" x14ac:dyDescent="0.2">
      <c r="A2516" t="s">
        <v>3</v>
      </c>
      <c r="B2516" s="6">
        <v>26.166666666666668</v>
      </c>
      <c r="C2516" t="s">
        <v>37</v>
      </c>
      <c r="D2516" s="6">
        <v>2.75</v>
      </c>
      <c r="E2516">
        <v>396</v>
      </c>
    </row>
    <row r="2517" spans="1:5" x14ac:dyDescent="0.2">
      <c r="A2517" t="s">
        <v>3</v>
      </c>
      <c r="B2517" s="6">
        <v>26.166666666666668</v>
      </c>
      <c r="C2517" t="s">
        <v>37</v>
      </c>
      <c r="D2517" s="6">
        <v>2.7916666666666665</v>
      </c>
      <c r="E2517">
        <v>402</v>
      </c>
    </row>
    <row r="2518" spans="1:5" x14ac:dyDescent="0.2">
      <c r="A2518" t="s">
        <v>3</v>
      </c>
      <c r="B2518" s="6">
        <v>26.166666666666668</v>
      </c>
      <c r="C2518" t="s">
        <v>37</v>
      </c>
      <c r="D2518" s="6">
        <v>2.8333333333333335</v>
      </c>
      <c r="E2518">
        <v>408</v>
      </c>
    </row>
    <row r="2519" spans="1:5" x14ac:dyDescent="0.2">
      <c r="A2519" t="s">
        <v>3</v>
      </c>
      <c r="B2519" s="6">
        <v>26.166666666666668</v>
      </c>
      <c r="C2519" t="s">
        <v>37</v>
      </c>
      <c r="D2519" s="6">
        <v>2.875</v>
      </c>
      <c r="E2519">
        <v>414</v>
      </c>
    </row>
    <row r="2520" spans="1:5" x14ac:dyDescent="0.2">
      <c r="A2520" t="s">
        <v>3</v>
      </c>
      <c r="B2520" s="6">
        <v>26.166666666666668</v>
      </c>
      <c r="C2520" t="s">
        <v>37</v>
      </c>
      <c r="D2520" s="6">
        <v>2.9166666666666665</v>
      </c>
      <c r="E2520">
        <v>420</v>
      </c>
    </row>
    <row r="2521" spans="1:5" x14ac:dyDescent="0.2">
      <c r="A2521" t="s">
        <v>3</v>
      </c>
      <c r="B2521" s="6">
        <v>26.166666666666668</v>
      </c>
      <c r="C2521" t="s">
        <v>37</v>
      </c>
      <c r="D2521" s="6">
        <v>2.9583333333333335</v>
      </c>
      <c r="E2521">
        <v>426</v>
      </c>
    </row>
    <row r="2522" spans="1:5" x14ac:dyDescent="0.2">
      <c r="A2522" t="s">
        <v>3</v>
      </c>
      <c r="B2522" s="6">
        <v>26.166666666666668</v>
      </c>
      <c r="C2522" t="s">
        <v>37</v>
      </c>
      <c r="D2522" s="6">
        <v>3</v>
      </c>
      <c r="E2522">
        <v>432</v>
      </c>
    </row>
    <row r="2523" spans="1:5" x14ac:dyDescent="0.2">
      <c r="A2523" t="s">
        <v>3</v>
      </c>
      <c r="B2523" s="6">
        <v>26.166666666666668</v>
      </c>
      <c r="C2523" t="s">
        <v>37</v>
      </c>
      <c r="D2523" s="6">
        <v>3.0416666666666665</v>
      </c>
      <c r="E2523">
        <v>438</v>
      </c>
    </row>
    <row r="2524" spans="1:5" x14ac:dyDescent="0.2">
      <c r="A2524" t="s">
        <v>3</v>
      </c>
      <c r="B2524" s="6">
        <v>26.166666666666668</v>
      </c>
      <c r="C2524" t="s">
        <v>37</v>
      </c>
      <c r="D2524" s="6">
        <v>3.0833333333333335</v>
      </c>
      <c r="E2524">
        <v>444</v>
      </c>
    </row>
    <row r="2525" spans="1:5" x14ac:dyDescent="0.2">
      <c r="A2525" t="s">
        <v>3</v>
      </c>
      <c r="B2525" s="6">
        <v>26.166666666666668</v>
      </c>
      <c r="C2525" t="s">
        <v>37</v>
      </c>
      <c r="D2525" s="6">
        <v>3.125</v>
      </c>
      <c r="E2525">
        <v>450</v>
      </c>
    </row>
    <row r="2526" spans="1:5" x14ac:dyDescent="0.2">
      <c r="A2526" t="s">
        <v>3</v>
      </c>
      <c r="B2526" s="6">
        <v>26.166666666666668</v>
      </c>
      <c r="C2526" t="s">
        <v>37</v>
      </c>
      <c r="D2526" s="6">
        <v>3.1666666666666665</v>
      </c>
      <c r="E2526">
        <v>456</v>
      </c>
    </row>
    <row r="2527" spans="1:5" x14ac:dyDescent="0.2">
      <c r="A2527" t="s">
        <v>3</v>
      </c>
      <c r="B2527" s="6">
        <v>26.166666666666668</v>
      </c>
      <c r="C2527" t="s">
        <v>37</v>
      </c>
      <c r="D2527" s="6">
        <v>3.2083333333333335</v>
      </c>
      <c r="E2527">
        <v>462</v>
      </c>
    </row>
    <row r="2528" spans="1:5" x14ac:dyDescent="0.2">
      <c r="A2528" t="s">
        <v>3</v>
      </c>
      <c r="B2528" s="6">
        <v>26.166666666666668</v>
      </c>
      <c r="C2528" t="s">
        <v>37</v>
      </c>
      <c r="D2528" s="6">
        <v>3.25</v>
      </c>
      <c r="E2528">
        <v>468</v>
      </c>
    </row>
    <row r="2529" spans="1:5" x14ac:dyDescent="0.2">
      <c r="A2529" t="s">
        <v>3</v>
      </c>
      <c r="B2529" s="6">
        <v>26.166666666666668</v>
      </c>
      <c r="C2529" t="s">
        <v>37</v>
      </c>
      <c r="D2529" s="6">
        <v>3.2916666666666665</v>
      </c>
      <c r="E2529">
        <v>474</v>
      </c>
    </row>
    <row r="2530" spans="1:5" x14ac:dyDescent="0.2">
      <c r="A2530" t="s">
        <v>3</v>
      </c>
      <c r="B2530" s="6">
        <v>26.166666666666668</v>
      </c>
      <c r="C2530" t="s">
        <v>37</v>
      </c>
      <c r="D2530" s="6">
        <v>3.3333333333333335</v>
      </c>
      <c r="E2530">
        <v>480</v>
      </c>
    </row>
    <row r="2531" spans="1:5" x14ac:dyDescent="0.2">
      <c r="A2531" t="s">
        <v>3</v>
      </c>
      <c r="B2531" s="6">
        <v>26.166666666666668</v>
      </c>
      <c r="C2531" t="s">
        <v>37</v>
      </c>
      <c r="D2531" s="6">
        <v>3.375</v>
      </c>
      <c r="E2531">
        <v>486</v>
      </c>
    </row>
    <row r="2532" spans="1:5" x14ac:dyDescent="0.2">
      <c r="A2532" t="s">
        <v>3</v>
      </c>
      <c r="B2532" s="6">
        <v>26.166666666666668</v>
      </c>
      <c r="C2532" t="s">
        <v>37</v>
      </c>
      <c r="D2532" s="6">
        <v>3.4166666666666665</v>
      </c>
      <c r="E2532">
        <v>492</v>
      </c>
    </row>
    <row r="2533" spans="1:5" x14ac:dyDescent="0.2">
      <c r="A2533" t="s">
        <v>3</v>
      </c>
      <c r="B2533" s="6">
        <v>26.166666666666668</v>
      </c>
      <c r="C2533" t="s">
        <v>37</v>
      </c>
      <c r="D2533" s="6">
        <v>3.4583333333333335</v>
      </c>
      <c r="E2533">
        <v>498</v>
      </c>
    </row>
    <row r="2534" spans="1:5" x14ac:dyDescent="0.2">
      <c r="A2534" t="s">
        <v>3</v>
      </c>
      <c r="B2534" s="6">
        <v>26.166666666666668</v>
      </c>
      <c r="C2534" t="s">
        <v>37</v>
      </c>
      <c r="D2534" s="6">
        <v>3.5</v>
      </c>
      <c r="E2534">
        <v>504</v>
      </c>
    </row>
    <row r="2535" spans="1:5" x14ac:dyDescent="0.2">
      <c r="A2535" t="s">
        <v>3</v>
      </c>
      <c r="B2535" s="6">
        <v>26.166666666666668</v>
      </c>
      <c r="C2535" t="s">
        <v>37</v>
      </c>
      <c r="D2535" s="6">
        <v>3.5416666666666665</v>
      </c>
      <c r="E2535">
        <v>510</v>
      </c>
    </row>
    <row r="2536" spans="1:5" x14ac:dyDescent="0.2">
      <c r="A2536" t="s">
        <v>3</v>
      </c>
      <c r="B2536" s="6">
        <v>26.166666666666668</v>
      </c>
      <c r="C2536" t="s">
        <v>37</v>
      </c>
      <c r="D2536" s="6">
        <v>3.5833333333333335</v>
      </c>
      <c r="E2536">
        <v>516</v>
      </c>
    </row>
    <row r="2537" spans="1:5" x14ac:dyDescent="0.2">
      <c r="A2537" t="s">
        <v>3</v>
      </c>
      <c r="B2537" s="6">
        <v>26.166666666666668</v>
      </c>
      <c r="C2537" t="s">
        <v>37</v>
      </c>
      <c r="D2537" s="6">
        <v>3.625</v>
      </c>
      <c r="E2537">
        <v>522</v>
      </c>
    </row>
    <row r="2538" spans="1:5" x14ac:dyDescent="0.2">
      <c r="A2538" t="s">
        <v>3</v>
      </c>
      <c r="B2538" s="6">
        <v>26.166666666666668</v>
      </c>
      <c r="C2538" t="s">
        <v>37</v>
      </c>
      <c r="D2538" s="6">
        <v>3.6666666666666665</v>
      </c>
      <c r="E2538">
        <v>528</v>
      </c>
    </row>
    <row r="2539" spans="1:5" x14ac:dyDescent="0.2">
      <c r="A2539" t="s">
        <v>3</v>
      </c>
      <c r="B2539" s="6">
        <v>26.166666666666668</v>
      </c>
      <c r="C2539" t="s">
        <v>37</v>
      </c>
      <c r="D2539" s="6">
        <v>3.7083333333333335</v>
      </c>
      <c r="E2539">
        <v>534</v>
      </c>
    </row>
    <row r="2540" spans="1:5" x14ac:dyDescent="0.2">
      <c r="A2540" t="s">
        <v>3</v>
      </c>
      <c r="B2540" s="6">
        <v>26.166666666666668</v>
      </c>
      <c r="C2540" t="s">
        <v>37</v>
      </c>
      <c r="D2540" s="6">
        <v>3.75</v>
      </c>
      <c r="E2540">
        <v>540</v>
      </c>
    </row>
    <row r="2541" spans="1:5" x14ac:dyDescent="0.2">
      <c r="A2541" t="s">
        <v>3</v>
      </c>
      <c r="B2541" s="6">
        <v>26.166666666666668</v>
      </c>
      <c r="C2541" t="s">
        <v>37</v>
      </c>
      <c r="D2541" s="6">
        <v>3.7916666666666665</v>
      </c>
      <c r="E2541">
        <v>546</v>
      </c>
    </row>
    <row r="2542" spans="1:5" x14ac:dyDescent="0.2">
      <c r="A2542" t="s">
        <v>3</v>
      </c>
      <c r="B2542" s="6">
        <v>26.166666666666668</v>
      </c>
      <c r="C2542" t="s">
        <v>37</v>
      </c>
      <c r="D2542" s="6">
        <v>3.8333333333333335</v>
      </c>
      <c r="E2542">
        <v>552</v>
      </c>
    </row>
    <row r="2543" spans="1:5" x14ac:dyDescent="0.2">
      <c r="A2543" t="s">
        <v>3</v>
      </c>
      <c r="B2543" s="6">
        <v>26.166666666666668</v>
      </c>
      <c r="C2543" t="s">
        <v>37</v>
      </c>
      <c r="D2543" s="6">
        <v>3.875</v>
      </c>
      <c r="E2543">
        <v>558</v>
      </c>
    </row>
    <row r="2544" spans="1:5" x14ac:dyDescent="0.2">
      <c r="A2544" t="s">
        <v>3</v>
      </c>
      <c r="B2544" s="6">
        <v>26.166666666666668</v>
      </c>
      <c r="C2544" t="s">
        <v>37</v>
      </c>
      <c r="D2544" s="6">
        <v>3.9166666666666665</v>
      </c>
      <c r="E2544">
        <v>564</v>
      </c>
    </row>
    <row r="2545" spans="1:5" x14ac:dyDescent="0.2">
      <c r="A2545" t="s">
        <v>3</v>
      </c>
      <c r="B2545" s="6">
        <v>26.166666666666668</v>
      </c>
      <c r="C2545" t="s">
        <v>37</v>
      </c>
      <c r="D2545" s="6">
        <v>3.9583333333333335</v>
      </c>
      <c r="E2545">
        <v>570</v>
      </c>
    </row>
    <row r="2546" spans="1:5" x14ac:dyDescent="0.2">
      <c r="A2546" t="s">
        <v>3</v>
      </c>
      <c r="B2546" s="6">
        <v>26.166666666666668</v>
      </c>
      <c r="C2546" t="s">
        <v>37</v>
      </c>
      <c r="D2546" s="6">
        <v>4</v>
      </c>
      <c r="E2546">
        <v>576</v>
      </c>
    </row>
    <row r="2547" spans="1:5" x14ac:dyDescent="0.2">
      <c r="A2547" t="s">
        <v>3</v>
      </c>
      <c r="B2547" s="6">
        <v>26.166666666666668</v>
      </c>
      <c r="C2547" t="s">
        <v>37</v>
      </c>
      <c r="D2547" s="6">
        <v>4.041666666666667</v>
      </c>
      <c r="E2547">
        <v>582</v>
      </c>
    </row>
    <row r="2548" spans="1:5" x14ac:dyDescent="0.2">
      <c r="A2548" t="s">
        <v>3</v>
      </c>
      <c r="B2548" s="6">
        <v>26.166666666666668</v>
      </c>
      <c r="C2548" t="s">
        <v>37</v>
      </c>
      <c r="D2548" s="6">
        <v>4.083333333333333</v>
      </c>
      <c r="E2548">
        <v>588</v>
      </c>
    </row>
    <row r="2549" spans="1:5" x14ac:dyDescent="0.2">
      <c r="A2549" t="s">
        <v>3</v>
      </c>
      <c r="B2549" s="6">
        <v>26.166666666666668</v>
      </c>
      <c r="C2549" t="s">
        <v>37</v>
      </c>
      <c r="D2549" s="6">
        <v>4.125</v>
      </c>
      <c r="E2549">
        <v>594</v>
      </c>
    </row>
    <row r="2550" spans="1:5" x14ac:dyDescent="0.2">
      <c r="A2550" t="s">
        <v>3</v>
      </c>
      <c r="B2550" s="6">
        <v>26.166666666666668</v>
      </c>
      <c r="C2550" t="s">
        <v>37</v>
      </c>
      <c r="D2550" s="6">
        <v>4.166666666666667</v>
      </c>
      <c r="E2550">
        <v>600</v>
      </c>
    </row>
    <row r="2551" spans="1:5" x14ac:dyDescent="0.2">
      <c r="A2551" t="s">
        <v>3</v>
      </c>
      <c r="B2551" s="6">
        <v>26.166666666666668</v>
      </c>
      <c r="C2551" t="s">
        <v>37</v>
      </c>
      <c r="D2551" s="6">
        <v>4.208333333333333</v>
      </c>
      <c r="E2551">
        <v>606</v>
      </c>
    </row>
    <row r="2552" spans="1:5" x14ac:dyDescent="0.2">
      <c r="A2552" t="s">
        <v>3</v>
      </c>
      <c r="B2552" s="6">
        <v>26.166666666666668</v>
      </c>
      <c r="C2552" t="s">
        <v>37</v>
      </c>
      <c r="D2552" s="6">
        <v>4.25</v>
      </c>
      <c r="E2552">
        <v>612</v>
      </c>
    </row>
    <row r="2553" spans="1:5" x14ac:dyDescent="0.2">
      <c r="A2553" t="s">
        <v>3</v>
      </c>
      <c r="B2553" s="6">
        <v>26.166666666666668</v>
      </c>
      <c r="C2553" t="s">
        <v>37</v>
      </c>
      <c r="D2553" s="6">
        <v>4.291666666666667</v>
      </c>
      <c r="E2553">
        <v>618</v>
      </c>
    </row>
    <row r="2554" spans="1:5" x14ac:dyDescent="0.2">
      <c r="A2554" t="s">
        <v>3</v>
      </c>
      <c r="B2554" s="6">
        <v>26.166666666666668</v>
      </c>
      <c r="C2554" t="s">
        <v>37</v>
      </c>
      <c r="D2554" s="6">
        <v>4.333333333333333</v>
      </c>
      <c r="E2554">
        <v>624</v>
      </c>
    </row>
    <row r="2555" spans="1:5" x14ac:dyDescent="0.2">
      <c r="A2555" t="s">
        <v>3</v>
      </c>
      <c r="B2555" s="6">
        <v>26.166666666666668</v>
      </c>
      <c r="C2555" t="s">
        <v>37</v>
      </c>
      <c r="D2555" s="6">
        <v>4.375</v>
      </c>
      <c r="E2555">
        <v>630</v>
      </c>
    </row>
    <row r="2556" spans="1:5" x14ac:dyDescent="0.2">
      <c r="A2556" t="s">
        <v>3</v>
      </c>
      <c r="B2556" s="6">
        <v>26.166666666666668</v>
      </c>
      <c r="C2556" t="s">
        <v>37</v>
      </c>
      <c r="D2556" s="6">
        <v>4.416666666666667</v>
      </c>
      <c r="E2556">
        <v>636</v>
      </c>
    </row>
    <row r="2557" spans="1:5" x14ac:dyDescent="0.2">
      <c r="A2557" t="s">
        <v>3</v>
      </c>
      <c r="B2557" s="6">
        <v>26.166666666666668</v>
      </c>
      <c r="C2557" t="s">
        <v>37</v>
      </c>
      <c r="D2557" s="6">
        <v>4.458333333333333</v>
      </c>
      <c r="E2557">
        <v>642</v>
      </c>
    </row>
    <row r="2558" spans="1:5" x14ac:dyDescent="0.2">
      <c r="A2558" t="s">
        <v>3</v>
      </c>
      <c r="B2558" s="6">
        <v>26.166666666666668</v>
      </c>
      <c r="C2558" t="s">
        <v>37</v>
      </c>
      <c r="D2558" s="6">
        <v>4.5</v>
      </c>
      <c r="E2558">
        <v>648</v>
      </c>
    </row>
    <row r="2559" spans="1:5" x14ac:dyDescent="0.2">
      <c r="A2559" t="s">
        <v>3</v>
      </c>
      <c r="B2559" s="6">
        <v>26.166666666666668</v>
      </c>
      <c r="C2559" t="s">
        <v>37</v>
      </c>
      <c r="D2559" s="6">
        <v>4.541666666666667</v>
      </c>
      <c r="E2559">
        <v>654</v>
      </c>
    </row>
    <row r="2560" spans="1:5" x14ac:dyDescent="0.2">
      <c r="A2560" t="s">
        <v>3</v>
      </c>
      <c r="B2560" s="6">
        <v>26.166666666666668</v>
      </c>
      <c r="C2560" t="s">
        <v>37</v>
      </c>
      <c r="D2560" s="6">
        <v>4.583333333333333</v>
      </c>
      <c r="E2560">
        <v>660</v>
      </c>
    </row>
    <row r="2561" spans="1:5" x14ac:dyDescent="0.2">
      <c r="A2561" t="s">
        <v>3</v>
      </c>
      <c r="B2561" s="6">
        <v>26.166666666666668</v>
      </c>
      <c r="C2561" t="s">
        <v>37</v>
      </c>
      <c r="D2561" s="6">
        <v>4.625</v>
      </c>
      <c r="E2561">
        <v>666</v>
      </c>
    </row>
    <row r="2562" spans="1:5" x14ac:dyDescent="0.2">
      <c r="A2562" t="s">
        <v>3</v>
      </c>
      <c r="B2562" s="6">
        <v>26.166666666666668</v>
      </c>
      <c r="C2562" t="s">
        <v>37</v>
      </c>
      <c r="D2562" s="6">
        <v>4.666666666666667</v>
      </c>
      <c r="E2562">
        <v>672</v>
      </c>
    </row>
    <row r="2563" spans="1:5" x14ac:dyDescent="0.2">
      <c r="A2563" t="s">
        <v>3</v>
      </c>
      <c r="B2563" s="6">
        <v>26.166666666666668</v>
      </c>
      <c r="C2563" t="s">
        <v>37</v>
      </c>
      <c r="D2563" s="6">
        <v>4.708333333333333</v>
      </c>
      <c r="E2563">
        <v>678</v>
      </c>
    </row>
    <row r="2564" spans="1:5" x14ac:dyDescent="0.2">
      <c r="A2564" t="s">
        <v>3</v>
      </c>
      <c r="B2564" s="6">
        <v>26.166666666666668</v>
      </c>
      <c r="C2564" t="s">
        <v>37</v>
      </c>
      <c r="D2564" s="6">
        <v>4.75</v>
      </c>
      <c r="E2564">
        <v>684</v>
      </c>
    </row>
    <row r="2565" spans="1:5" x14ac:dyDescent="0.2">
      <c r="A2565" t="s">
        <v>3</v>
      </c>
      <c r="B2565" s="6">
        <v>26.166666666666668</v>
      </c>
      <c r="C2565" t="s">
        <v>37</v>
      </c>
      <c r="D2565" s="6">
        <v>4.791666666666667</v>
      </c>
      <c r="E2565">
        <v>690</v>
      </c>
    </row>
    <row r="2566" spans="1:5" x14ac:dyDescent="0.2">
      <c r="A2566" t="s">
        <v>3</v>
      </c>
      <c r="B2566" s="6">
        <v>26.166666666666668</v>
      </c>
      <c r="C2566" t="s">
        <v>37</v>
      </c>
      <c r="D2566" s="6">
        <v>4.833333333333333</v>
      </c>
      <c r="E2566">
        <v>696</v>
      </c>
    </row>
    <row r="2567" spans="1:5" x14ac:dyDescent="0.2">
      <c r="A2567" t="s">
        <v>3</v>
      </c>
      <c r="B2567" s="6">
        <v>26.166666666666668</v>
      </c>
      <c r="C2567" t="s">
        <v>37</v>
      </c>
      <c r="D2567" s="6">
        <v>4.875</v>
      </c>
      <c r="E2567">
        <v>702</v>
      </c>
    </row>
    <row r="2568" spans="1:5" x14ac:dyDescent="0.2">
      <c r="A2568" t="s">
        <v>3</v>
      </c>
      <c r="B2568" s="6">
        <v>26.166666666666668</v>
      </c>
      <c r="C2568" t="s">
        <v>37</v>
      </c>
      <c r="D2568" s="6">
        <v>4.916666666666667</v>
      </c>
      <c r="E2568">
        <v>708</v>
      </c>
    </row>
    <row r="2569" spans="1:5" x14ac:dyDescent="0.2">
      <c r="A2569" t="s">
        <v>3</v>
      </c>
      <c r="B2569" s="6">
        <v>26.166666666666668</v>
      </c>
      <c r="C2569" t="s">
        <v>37</v>
      </c>
      <c r="D2569" s="6">
        <v>4.958333333333333</v>
      </c>
      <c r="E2569">
        <v>714</v>
      </c>
    </row>
    <row r="2570" spans="1:5" x14ac:dyDescent="0.2">
      <c r="A2570" t="s">
        <v>3</v>
      </c>
      <c r="B2570" s="6">
        <v>26.166666666666668</v>
      </c>
      <c r="C2570" t="s">
        <v>37</v>
      </c>
      <c r="D2570" s="6">
        <v>5</v>
      </c>
      <c r="E2570">
        <v>720</v>
      </c>
    </row>
    <row r="2571" spans="1:5" x14ac:dyDescent="0.2">
      <c r="A2571" t="s">
        <v>3</v>
      </c>
      <c r="B2571" s="6">
        <v>26.166666666666668</v>
      </c>
      <c r="C2571" t="s">
        <v>37</v>
      </c>
      <c r="D2571" s="6">
        <v>5.041666666666667</v>
      </c>
      <c r="E2571">
        <v>726</v>
      </c>
    </row>
    <row r="2572" spans="1:5" x14ac:dyDescent="0.2">
      <c r="A2572" t="s">
        <v>3</v>
      </c>
      <c r="B2572" s="6">
        <v>26.166666666666668</v>
      </c>
      <c r="C2572" t="s">
        <v>37</v>
      </c>
      <c r="D2572" s="6">
        <v>5.083333333333333</v>
      </c>
      <c r="E2572">
        <v>732</v>
      </c>
    </row>
    <row r="2573" spans="1:5" x14ac:dyDescent="0.2">
      <c r="A2573" t="s">
        <v>3</v>
      </c>
      <c r="B2573" s="6">
        <v>26.166666666666668</v>
      </c>
      <c r="C2573" t="s">
        <v>37</v>
      </c>
      <c r="D2573" s="6">
        <v>5.125</v>
      </c>
      <c r="E2573">
        <v>738</v>
      </c>
    </row>
    <row r="2574" spans="1:5" x14ac:dyDescent="0.2">
      <c r="A2574" t="s">
        <v>3</v>
      </c>
      <c r="B2574" s="6">
        <v>26.166666666666668</v>
      </c>
      <c r="C2574" t="s">
        <v>37</v>
      </c>
      <c r="D2574" s="6">
        <v>5.166666666666667</v>
      </c>
      <c r="E2574">
        <v>744</v>
      </c>
    </row>
    <row r="2575" spans="1:5" x14ac:dyDescent="0.2">
      <c r="A2575" t="s">
        <v>3</v>
      </c>
      <c r="B2575" s="6">
        <v>26.166666666666668</v>
      </c>
      <c r="C2575" t="s">
        <v>37</v>
      </c>
      <c r="D2575" s="6">
        <v>5.208333333333333</v>
      </c>
      <c r="E2575">
        <v>750</v>
      </c>
    </row>
    <row r="2576" spans="1:5" x14ac:dyDescent="0.2">
      <c r="A2576" t="s">
        <v>3</v>
      </c>
      <c r="B2576" s="6">
        <v>26.166666666666668</v>
      </c>
      <c r="C2576" t="s">
        <v>37</v>
      </c>
      <c r="D2576" s="6">
        <v>5.25</v>
      </c>
      <c r="E2576">
        <v>756</v>
      </c>
    </row>
    <row r="2577" spans="1:5" x14ac:dyDescent="0.2">
      <c r="A2577" t="s">
        <v>3</v>
      </c>
      <c r="B2577" s="6">
        <v>26.166666666666668</v>
      </c>
      <c r="C2577" t="s">
        <v>37</v>
      </c>
      <c r="D2577" s="6">
        <v>5.291666666666667</v>
      </c>
      <c r="E2577">
        <v>762</v>
      </c>
    </row>
    <row r="2578" spans="1:5" x14ac:dyDescent="0.2">
      <c r="A2578" t="s">
        <v>3</v>
      </c>
      <c r="B2578" s="6">
        <v>26.166666666666668</v>
      </c>
      <c r="C2578" t="s">
        <v>37</v>
      </c>
      <c r="D2578" s="6">
        <v>5.333333333333333</v>
      </c>
      <c r="E2578">
        <v>768</v>
      </c>
    </row>
    <row r="2579" spans="1:5" x14ac:dyDescent="0.2">
      <c r="A2579" t="s">
        <v>3</v>
      </c>
      <c r="B2579" s="6">
        <v>26.166666666666668</v>
      </c>
      <c r="C2579" t="s">
        <v>37</v>
      </c>
      <c r="D2579" s="6">
        <v>5.375</v>
      </c>
      <c r="E2579">
        <v>774</v>
      </c>
    </row>
    <row r="2580" spans="1:5" x14ac:dyDescent="0.2">
      <c r="A2580" t="s">
        <v>3</v>
      </c>
      <c r="B2580" s="6">
        <v>26.166666666666668</v>
      </c>
      <c r="C2580" t="s">
        <v>37</v>
      </c>
      <c r="D2580" s="6">
        <v>5.416666666666667</v>
      </c>
      <c r="E2580">
        <v>780</v>
      </c>
    </row>
    <row r="2581" spans="1:5" x14ac:dyDescent="0.2">
      <c r="A2581" t="s">
        <v>3</v>
      </c>
      <c r="B2581" s="6">
        <v>26.166666666666668</v>
      </c>
      <c r="C2581" t="s">
        <v>37</v>
      </c>
      <c r="D2581" s="6">
        <v>5.458333333333333</v>
      </c>
      <c r="E2581">
        <v>786</v>
      </c>
    </row>
    <row r="2582" spans="1:5" x14ac:dyDescent="0.2">
      <c r="A2582" t="s">
        <v>3</v>
      </c>
      <c r="B2582" s="6">
        <v>26.166666666666668</v>
      </c>
      <c r="C2582" t="s">
        <v>37</v>
      </c>
      <c r="D2582" s="6">
        <v>5.5</v>
      </c>
      <c r="E2582">
        <v>792</v>
      </c>
    </row>
    <row r="2583" spans="1:5" x14ac:dyDescent="0.2">
      <c r="A2583" t="s">
        <v>3</v>
      </c>
      <c r="B2583" s="6">
        <v>26.166666666666668</v>
      </c>
      <c r="C2583" t="s">
        <v>37</v>
      </c>
      <c r="D2583" s="6">
        <v>5.541666666666667</v>
      </c>
      <c r="E2583">
        <v>798</v>
      </c>
    </row>
    <row r="2584" spans="1:5" x14ac:dyDescent="0.2">
      <c r="A2584" t="s">
        <v>3</v>
      </c>
      <c r="B2584" s="6">
        <v>26.166666666666668</v>
      </c>
      <c r="C2584" t="s">
        <v>37</v>
      </c>
      <c r="D2584" s="6">
        <v>5.583333333333333</v>
      </c>
      <c r="E2584">
        <v>804</v>
      </c>
    </row>
    <row r="2585" spans="1:5" x14ac:dyDescent="0.2">
      <c r="A2585" t="s">
        <v>3</v>
      </c>
      <c r="B2585" s="6">
        <v>26.166666666666668</v>
      </c>
      <c r="C2585" t="s">
        <v>37</v>
      </c>
      <c r="D2585" s="6">
        <v>5.625</v>
      </c>
      <c r="E2585">
        <v>810</v>
      </c>
    </row>
    <row r="2586" spans="1:5" x14ac:dyDescent="0.2">
      <c r="A2586" t="s">
        <v>3</v>
      </c>
      <c r="B2586" s="6">
        <v>26.166666666666668</v>
      </c>
      <c r="C2586" t="s">
        <v>37</v>
      </c>
      <c r="D2586" s="6">
        <v>5.666666666666667</v>
      </c>
      <c r="E2586">
        <v>816</v>
      </c>
    </row>
    <row r="2587" spans="1:5" x14ac:dyDescent="0.2">
      <c r="A2587" t="s">
        <v>3</v>
      </c>
      <c r="B2587" s="6">
        <v>26.166666666666668</v>
      </c>
      <c r="C2587" t="s">
        <v>37</v>
      </c>
      <c r="D2587" s="5">
        <v>5.708333333333333</v>
      </c>
      <c r="E2587">
        <v>822</v>
      </c>
    </row>
    <row r="2588" spans="1:5" x14ac:dyDescent="0.2">
      <c r="A2588" t="s">
        <v>3</v>
      </c>
      <c r="B2588" s="6">
        <v>26.166666666666668</v>
      </c>
      <c r="C2588" t="s">
        <v>37</v>
      </c>
      <c r="D2588" s="5">
        <v>5.75</v>
      </c>
      <c r="E2588">
        <v>828</v>
      </c>
    </row>
    <row r="2589" spans="1:5" x14ac:dyDescent="0.2">
      <c r="A2589" t="s">
        <v>3</v>
      </c>
      <c r="B2589" s="6">
        <v>26.166666666666668</v>
      </c>
      <c r="C2589" t="s">
        <v>37</v>
      </c>
      <c r="D2589" s="5">
        <v>5.791666666666667</v>
      </c>
      <c r="E2589">
        <v>834</v>
      </c>
    </row>
    <row r="2590" spans="1:5" x14ac:dyDescent="0.2">
      <c r="A2590" t="s">
        <v>3</v>
      </c>
      <c r="B2590" s="6">
        <v>26.166666666666668</v>
      </c>
      <c r="C2590" t="s">
        <v>37</v>
      </c>
      <c r="D2590" s="5">
        <v>5.833333333333333</v>
      </c>
      <c r="E2590">
        <v>840</v>
      </c>
    </row>
    <row r="2591" spans="1:5" x14ac:dyDescent="0.2">
      <c r="A2591" t="s">
        <v>3</v>
      </c>
      <c r="B2591" s="6">
        <v>26.166666666666668</v>
      </c>
      <c r="C2591" t="s">
        <v>37</v>
      </c>
      <c r="D2591" s="5">
        <v>5.875</v>
      </c>
      <c r="E2591">
        <v>846</v>
      </c>
    </row>
    <row r="2592" spans="1:5" x14ac:dyDescent="0.2">
      <c r="A2592" t="s">
        <v>3</v>
      </c>
      <c r="B2592" s="6">
        <v>26.166666666666668</v>
      </c>
      <c r="C2592" t="s">
        <v>37</v>
      </c>
      <c r="D2592" s="5">
        <v>5.916666666666667</v>
      </c>
      <c r="E2592">
        <v>852</v>
      </c>
    </row>
    <row r="2593" spans="1:5" x14ac:dyDescent="0.2">
      <c r="A2593" t="s">
        <v>3</v>
      </c>
      <c r="B2593" s="6">
        <v>26.166666666666668</v>
      </c>
      <c r="C2593" t="s">
        <v>37</v>
      </c>
      <c r="D2593" s="5">
        <v>5.958333333333333</v>
      </c>
      <c r="E2593">
        <v>858</v>
      </c>
    </row>
    <row r="2594" spans="1:5" x14ac:dyDescent="0.2">
      <c r="A2594" t="s">
        <v>3</v>
      </c>
      <c r="B2594" s="6">
        <v>26.166666666666668</v>
      </c>
      <c r="C2594" t="s">
        <v>37</v>
      </c>
      <c r="D2594" s="5">
        <v>6</v>
      </c>
      <c r="E2594">
        <v>864</v>
      </c>
    </row>
    <row r="2595" spans="1:5" x14ac:dyDescent="0.2">
      <c r="A2595" t="s">
        <v>3</v>
      </c>
      <c r="B2595" s="6">
        <v>26.166666666666668</v>
      </c>
      <c r="C2595" t="s">
        <v>37</v>
      </c>
      <c r="D2595" s="5">
        <v>6.041666666666667</v>
      </c>
      <c r="E2595">
        <v>865.5</v>
      </c>
    </row>
    <row r="2596" spans="1:5" x14ac:dyDescent="0.2">
      <c r="A2596" t="s">
        <v>3</v>
      </c>
      <c r="B2596" s="6">
        <v>26.166666666666668</v>
      </c>
      <c r="C2596" t="s">
        <v>37</v>
      </c>
      <c r="D2596" s="5">
        <v>6.083333333333333</v>
      </c>
      <c r="E2596">
        <v>866.06299999999999</v>
      </c>
    </row>
    <row r="2597" spans="1:5" x14ac:dyDescent="0.2">
      <c r="A2597" t="s">
        <v>3</v>
      </c>
      <c r="B2597" s="6">
        <v>26.166666666666668</v>
      </c>
      <c r="C2597" t="s">
        <v>37</v>
      </c>
      <c r="D2597" s="5">
        <v>6.125</v>
      </c>
      <c r="E2597">
        <v>866.30899999999997</v>
      </c>
    </row>
    <row r="2598" spans="1:5" x14ac:dyDescent="0.2">
      <c r="A2598" t="s">
        <v>3</v>
      </c>
      <c r="B2598" s="6">
        <v>26.166666666666668</v>
      </c>
      <c r="C2598" t="s">
        <v>37</v>
      </c>
      <c r="D2598" s="5">
        <v>6.166666666666667</v>
      </c>
      <c r="E2598">
        <v>866.42399999999998</v>
      </c>
    </row>
    <row r="2599" spans="1:5" x14ac:dyDescent="0.2">
      <c r="A2599" t="s">
        <v>3</v>
      </c>
      <c r="B2599" s="6">
        <v>26.166666666666668</v>
      </c>
      <c r="C2599" t="s">
        <v>37</v>
      </c>
      <c r="D2599" s="5">
        <v>6.208333333333333</v>
      </c>
      <c r="E2599">
        <v>866.53599999999994</v>
      </c>
    </row>
    <row r="2600" spans="1:5" x14ac:dyDescent="0.2">
      <c r="A2600" t="s">
        <v>3</v>
      </c>
      <c r="B2600" s="6">
        <v>26.166666666666668</v>
      </c>
      <c r="C2600" t="s">
        <v>37</v>
      </c>
      <c r="D2600" s="5">
        <v>6.25</v>
      </c>
      <c r="E2600">
        <v>866.56299999999999</v>
      </c>
    </row>
    <row r="2601" spans="1:5" x14ac:dyDescent="0.2">
      <c r="A2601" t="s">
        <v>3</v>
      </c>
      <c r="B2601" s="6">
        <v>26.166666666666668</v>
      </c>
      <c r="C2601" t="s">
        <v>37</v>
      </c>
      <c r="D2601" s="5">
        <v>6.291666666666667</v>
      </c>
      <c r="E2601">
        <v>866.57600000000002</v>
      </c>
    </row>
    <row r="2602" spans="1:5" x14ac:dyDescent="0.2">
      <c r="A2602" t="s">
        <v>3</v>
      </c>
      <c r="B2602" s="6">
        <v>26.166666666666668</v>
      </c>
      <c r="C2602" t="s">
        <v>37</v>
      </c>
      <c r="D2602" s="5">
        <v>6.333333333333333</v>
      </c>
      <c r="E2602">
        <v>866.60299999999995</v>
      </c>
    </row>
    <row r="2603" spans="1:5" x14ac:dyDescent="0.2">
      <c r="A2603" t="s">
        <v>3</v>
      </c>
      <c r="B2603" s="6">
        <v>26.166666666666668</v>
      </c>
      <c r="C2603" t="s">
        <v>37</v>
      </c>
      <c r="D2603" s="5">
        <v>6.375</v>
      </c>
      <c r="E2603">
        <v>866.61300000000006</v>
      </c>
    </row>
    <row r="2604" spans="1:5" x14ac:dyDescent="0.2">
      <c r="A2604" t="s">
        <v>3</v>
      </c>
      <c r="B2604" s="6">
        <v>27.75</v>
      </c>
      <c r="C2604" t="s">
        <v>37</v>
      </c>
      <c r="D2604" s="5">
        <v>4.1666666666666664E-2</v>
      </c>
      <c r="E2604">
        <v>6</v>
      </c>
    </row>
    <row r="2605" spans="1:5" x14ac:dyDescent="0.2">
      <c r="A2605" t="s">
        <v>3</v>
      </c>
      <c r="B2605" s="6">
        <v>27.75</v>
      </c>
      <c r="C2605" t="s">
        <v>37</v>
      </c>
      <c r="D2605" s="5">
        <v>8.3333333333333329E-2</v>
      </c>
      <c r="E2605">
        <v>12</v>
      </c>
    </row>
    <row r="2606" spans="1:5" x14ac:dyDescent="0.2">
      <c r="A2606" t="s">
        <v>3</v>
      </c>
      <c r="B2606" s="6">
        <v>27.75</v>
      </c>
      <c r="C2606" t="s">
        <v>37</v>
      </c>
      <c r="D2606" s="5">
        <v>0.125</v>
      </c>
      <c r="E2606">
        <v>18</v>
      </c>
    </row>
    <row r="2607" spans="1:5" x14ac:dyDescent="0.2">
      <c r="A2607" t="s">
        <v>3</v>
      </c>
      <c r="B2607" s="6">
        <v>27.75</v>
      </c>
      <c r="C2607" t="s">
        <v>37</v>
      </c>
      <c r="D2607" s="5">
        <v>0.16666666666666666</v>
      </c>
      <c r="E2607">
        <v>24</v>
      </c>
    </row>
    <row r="2608" spans="1:5" x14ac:dyDescent="0.2">
      <c r="A2608" t="s">
        <v>3</v>
      </c>
      <c r="B2608" s="6">
        <v>27.75</v>
      </c>
      <c r="C2608" t="s">
        <v>37</v>
      </c>
      <c r="D2608" s="5">
        <v>0.20833333333333334</v>
      </c>
      <c r="E2608">
        <v>30</v>
      </c>
    </row>
    <row r="2609" spans="1:5" x14ac:dyDescent="0.2">
      <c r="A2609" t="s">
        <v>3</v>
      </c>
      <c r="B2609" s="6">
        <v>27.75</v>
      </c>
      <c r="C2609" t="s">
        <v>37</v>
      </c>
      <c r="D2609" s="5">
        <v>0.25</v>
      </c>
      <c r="E2609">
        <v>36</v>
      </c>
    </row>
    <row r="2610" spans="1:5" x14ac:dyDescent="0.2">
      <c r="A2610" t="s">
        <v>3</v>
      </c>
      <c r="B2610" s="6">
        <v>27.75</v>
      </c>
      <c r="C2610" t="s">
        <v>37</v>
      </c>
      <c r="D2610" s="6">
        <v>0.29166666666666669</v>
      </c>
      <c r="E2610">
        <v>42</v>
      </c>
    </row>
    <row r="2611" spans="1:5" x14ac:dyDescent="0.2">
      <c r="A2611" t="s">
        <v>3</v>
      </c>
      <c r="B2611" s="6">
        <v>27.75</v>
      </c>
      <c r="C2611" t="s">
        <v>37</v>
      </c>
      <c r="D2611" s="6">
        <v>0.33333333333333331</v>
      </c>
      <c r="E2611">
        <v>48</v>
      </c>
    </row>
    <row r="2612" spans="1:5" x14ac:dyDescent="0.2">
      <c r="A2612" t="s">
        <v>3</v>
      </c>
      <c r="B2612" s="6">
        <v>27.75</v>
      </c>
      <c r="C2612" t="s">
        <v>37</v>
      </c>
      <c r="D2612" s="6">
        <v>0.375</v>
      </c>
      <c r="E2612">
        <v>54</v>
      </c>
    </row>
    <row r="2613" spans="1:5" x14ac:dyDescent="0.2">
      <c r="A2613" t="s">
        <v>3</v>
      </c>
      <c r="B2613" s="6">
        <v>27.75</v>
      </c>
      <c r="C2613" t="s">
        <v>37</v>
      </c>
      <c r="D2613" s="6">
        <v>0.41666666666666669</v>
      </c>
      <c r="E2613">
        <v>60</v>
      </c>
    </row>
    <row r="2614" spans="1:5" x14ac:dyDescent="0.2">
      <c r="A2614" t="s">
        <v>3</v>
      </c>
      <c r="B2614" s="6">
        <v>27.75</v>
      </c>
      <c r="C2614" t="s">
        <v>37</v>
      </c>
      <c r="D2614" s="6">
        <v>0.45833333333333331</v>
      </c>
      <c r="E2614">
        <v>66</v>
      </c>
    </row>
    <row r="2615" spans="1:5" x14ac:dyDescent="0.2">
      <c r="A2615" t="s">
        <v>3</v>
      </c>
      <c r="B2615" s="6">
        <v>27.75</v>
      </c>
      <c r="C2615" t="s">
        <v>37</v>
      </c>
      <c r="D2615" s="6">
        <v>0.5</v>
      </c>
      <c r="E2615">
        <v>72</v>
      </c>
    </row>
    <row r="2616" spans="1:5" x14ac:dyDescent="0.2">
      <c r="A2616" t="s">
        <v>3</v>
      </c>
      <c r="B2616" s="6">
        <v>27.75</v>
      </c>
      <c r="C2616" t="s">
        <v>37</v>
      </c>
      <c r="D2616" s="6">
        <v>0.54166666666666663</v>
      </c>
      <c r="E2616">
        <v>78</v>
      </c>
    </row>
    <row r="2617" spans="1:5" x14ac:dyDescent="0.2">
      <c r="A2617" t="s">
        <v>3</v>
      </c>
      <c r="B2617" s="6">
        <v>27.75</v>
      </c>
      <c r="C2617" t="s">
        <v>37</v>
      </c>
      <c r="D2617" s="6">
        <v>0.58333333333333337</v>
      </c>
      <c r="E2617">
        <v>84</v>
      </c>
    </row>
    <row r="2618" spans="1:5" x14ac:dyDescent="0.2">
      <c r="A2618" t="s">
        <v>3</v>
      </c>
      <c r="B2618" s="6">
        <v>27.75</v>
      </c>
      <c r="C2618" t="s">
        <v>37</v>
      </c>
      <c r="D2618" s="6">
        <v>0.625</v>
      </c>
      <c r="E2618">
        <v>90</v>
      </c>
    </row>
    <row r="2619" spans="1:5" x14ac:dyDescent="0.2">
      <c r="A2619" t="s">
        <v>3</v>
      </c>
      <c r="B2619" s="6">
        <v>27.75</v>
      </c>
      <c r="C2619" t="s">
        <v>37</v>
      </c>
      <c r="D2619" s="6">
        <v>0.66666666666666663</v>
      </c>
      <c r="E2619">
        <v>96</v>
      </c>
    </row>
    <row r="2620" spans="1:5" x14ac:dyDescent="0.2">
      <c r="A2620" t="s">
        <v>3</v>
      </c>
      <c r="B2620" s="6">
        <v>27.75</v>
      </c>
      <c r="C2620" t="s">
        <v>37</v>
      </c>
      <c r="D2620" s="6">
        <v>0.70833333333333337</v>
      </c>
      <c r="E2620">
        <v>102</v>
      </c>
    </row>
    <row r="2621" spans="1:5" x14ac:dyDescent="0.2">
      <c r="A2621" t="s">
        <v>3</v>
      </c>
      <c r="B2621" s="6">
        <v>27.75</v>
      </c>
      <c r="C2621" t="s">
        <v>37</v>
      </c>
      <c r="D2621" s="6">
        <v>0.75</v>
      </c>
      <c r="E2621">
        <v>108</v>
      </c>
    </row>
    <row r="2622" spans="1:5" x14ac:dyDescent="0.2">
      <c r="A2622" t="s">
        <v>3</v>
      </c>
      <c r="B2622" s="6">
        <v>27.75</v>
      </c>
      <c r="C2622" t="s">
        <v>37</v>
      </c>
      <c r="D2622" s="6">
        <v>0.79166666666666663</v>
      </c>
      <c r="E2622">
        <v>114</v>
      </c>
    </row>
    <row r="2623" spans="1:5" x14ac:dyDescent="0.2">
      <c r="A2623" t="s">
        <v>3</v>
      </c>
      <c r="B2623" s="6">
        <v>27.75</v>
      </c>
      <c r="C2623" t="s">
        <v>37</v>
      </c>
      <c r="D2623" s="6">
        <v>0.83333333333333337</v>
      </c>
      <c r="E2623">
        <v>120</v>
      </c>
    </row>
    <row r="2624" spans="1:5" x14ac:dyDescent="0.2">
      <c r="A2624" t="s">
        <v>3</v>
      </c>
      <c r="B2624" s="6">
        <v>27.75</v>
      </c>
      <c r="C2624" t="s">
        <v>37</v>
      </c>
      <c r="D2624" s="6">
        <v>0.875</v>
      </c>
      <c r="E2624">
        <v>126</v>
      </c>
    </row>
    <row r="2625" spans="1:5" x14ac:dyDescent="0.2">
      <c r="A2625" t="s">
        <v>3</v>
      </c>
      <c r="B2625" s="6">
        <v>27.75</v>
      </c>
      <c r="C2625" t="s">
        <v>37</v>
      </c>
      <c r="D2625" s="6">
        <v>0.91666666666666663</v>
      </c>
      <c r="E2625">
        <v>132</v>
      </c>
    </row>
    <row r="2626" spans="1:5" x14ac:dyDescent="0.2">
      <c r="A2626" t="s">
        <v>3</v>
      </c>
      <c r="B2626" s="6">
        <v>27.75</v>
      </c>
      <c r="C2626" t="s">
        <v>37</v>
      </c>
      <c r="D2626" s="6">
        <v>0.95833333333333337</v>
      </c>
      <c r="E2626">
        <v>138</v>
      </c>
    </row>
    <row r="2627" spans="1:5" x14ac:dyDescent="0.2">
      <c r="A2627" t="s">
        <v>3</v>
      </c>
      <c r="B2627" s="6">
        <v>27.75</v>
      </c>
      <c r="C2627" t="s">
        <v>37</v>
      </c>
      <c r="D2627" s="6">
        <v>1</v>
      </c>
      <c r="E2627">
        <v>144</v>
      </c>
    </row>
    <row r="2628" spans="1:5" x14ac:dyDescent="0.2">
      <c r="A2628" t="s">
        <v>3</v>
      </c>
      <c r="B2628" s="6">
        <v>27.75</v>
      </c>
      <c r="C2628" t="s">
        <v>37</v>
      </c>
      <c r="D2628" s="6">
        <v>1.0416666666666667</v>
      </c>
      <c r="E2628">
        <v>150</v>
      </c>
    </row>
    <row r="2629" spans="1:5" x14ac:dyDescent="0.2">
      <c r="A2629" t="s">
        <v>3</v>
      </c>
      <c r="B2629" s="6">
        <v>27.75</v>
      </c>
      <c r="C2629" t="s">
        <v>37</v>
      </c>
      <c r="D2629" s="6">
        <v>1.0833333333333333</v>
      </c>
      <c r="E2629">
        <v>156</v>
      </c>
    </row>
    <row r="2630" spans="1:5" x14ac:dyDescent="0.2">
      <c r="A2630" t="s">
        <v>3</v>
      </c>
      <c r="B2630" s="6">
        <v>27.75</v>
      </c>
      <c r="C2630" t="s">
        <v>37</v>
      </c>
      <c r="D2630" s="6">
        <v>1.125</v>
      </c>
      <c r="E2630">
        <v>162</v>
      </c>
    </row>
    <row r="2631" spans="1:5" x14ac:dyDescent="0.2">
      <c r="A2631" t="s">
        <v>3</v>
      </c>
      <c r="B2631" s="6">
        <v>27.75</v>
      </c>
      <c r="C2631" t="s">
        <v>37</v>
      </c>
      <c r="D2631" s="6">
        <v>1.1666666666666667</v>
      </c>
      <c r="E2631">
        <v>168</v>
      </c>
    </row>
    <row r="2632" spans="1:5" x14ac:dyDescent="0.2">
      <c r="A2632" t="s">
        <v>3</v>
      </c>
      <c r="B2632" s="6">
        <v>27.75</v>
      </c>
      <c r="C2632" t="s">
        <v>37</v>
      </c>
      <c r="D2632" s="6">
        <v>1.2083333333333333</v>
      </c>
      <c r="E2632">
        <v>174</v>
      </c>
    </row>
    <row r="2633" spans="1:5" x14ac:dyDescent="0.2">
      <c r="A2633" t="s">
        <v>3</v>
      </c>
      <c r="B2633" s="6">
        <v>27.75</v>
      </c>
      <c r="C2633" t="s">
        <v>37</v>
      </c>
      <c r="D2633" s="6">
        <v>1.25</v>
      </c>
      <c r="E2633">
        <v>180</v>
      </c>
    </row>
    <row r="2634" spans="1:5" x14ac:dyDescent="0.2">
      <c r="A2634" t="s">
        <v>3</v>
      </c>
      <c r="B2634" s="6">
        <v>27.75</v>
      </c>
      <c r="C2634" t="s">
        <v>37</v>
      </c>
      <c r="D2634" s="6">
        <v>1.2916666666666667</v>
      </c>
      <c r="E2634">
        <v>186</v>
      </c>
    </row>
    <row r="2635" spans="1:5" x14ac:dyDescent="0.2">
      <c r="A2635" t="s">
        <v>3</v>
      </c>
      <c r="B2635" s="6">
        <v>27.75</v>
      </c>
      <c r="C2635" t="s">
        <v>37</v>
      </c>
      <c r="D2635" s="6">
        <v>1.3333333333333333</v>
      </c>
      <c r="E2635">
        <v>192</v>
      </c>
    </row>
    <row r="2636" spans="1:5" x14ac:dyDescent="0.2">
      <c r="A2636" t="s">
        <v>3</v>
      </c>
      <c r="B2636" s="6">
        <v>27.75</v>
      </c>
      <c r="C2636" t="s">
        <v>37</v>
      </c>
      <c r="D2636" s="6">
        <v>1.375</v>
      </c>
      <c r="E2636">
        <v>198</v>
      </c>
    </row>
    <row r="2637" spans="1:5" x14ac:dyDescent="0.2">
      <c r="A2637" t="s">
        <v>3</v>
      </c>
      <c r="B2637" s="6">
        <v>27.75</v>
      </c>
      <c r="C2637" t="s">
        <v>37</v>
      </c>
      <c r="D2637" s="6">
        <v>1.4166666666666667</v>
      </c>
      <c r="E2637">
        <v>204</v>
      </c>
    </row>
    <row r="2638" spans="1:5" x14ac:dyDescent="0.2">
      <c r="A2638" t="s">
        <v>3</v>
      </c>
      <c r="B2638" s="6">
        <v>27.75</v>
      </c>
      <c r="C2638" t="s">
        <v>37</v>
      </c>
      <c r="D2638" s="6">
        <v>1.4583333333333333</v>
      </c>
      <c r="E2638">
        <v>210</v>
      </c>
    </row>
    <row r="2639" spans="1:5" x14ac:dyDescent="0.2">
      <c r="A2639" t="s">
        <v>3</v>
      </c>
      <c r="B2639" s="6">
        <v>27.75</v>
      </c>
      <c r="C2639" t="s">
        <v>37</v>
      </c>
      <c r="D2639" s="6">
        <v>1.5</v>
      </c>
      <c r="E2639">
        <v>216</v>
      </c>
    </row>
    <row r="2640" spans="1:5" x14ac:dyDescent="0.2">
      <c r="A2640" t="s">
        <v>3</v>
      </c>
      <c r="B2640" s="6">
        <v>27.75</v>
      </c>
      <c r="C2640" t="s">
        <v>37</v>
      </c>
      <c r="D2640" s="6">
        <v>1.5416666666666667</v>
      </c>
      <c r="E2640">
        <v>222</v>
      </c>
    </row>
    <row r="2641" spans="1:5" x14ac:dyDescent="0.2">
      <c r="A2641" t="s">
        <v>3</v>
      </c>
      <c r="B2641" s="6">
        <v>27.75</v>
      </c>
      <c r="C2641" t="s">
        <v>37</v>
      </c>
      <c r="D2641" s="6">
        <v>1.5833333333333333</v>
      </c>
      <c r="E2641">
        <v>228</v>
      </c>
    </row>
    <row r="2642" spans="1:5" x14ac:dyDescent="0.2">
      <c r="A2642" t="s">
        <v>3</v>
      </c>
      <c r="B2642" s="6">
        <v>27.75</v>
      </c>
      <c r="C2642" t="s">
        <v>37</v>
      </c>
      <c r="D2642" s="6">
        <v>1.625</v>
      </c>
      <c r="E2642">
        <v>234</v>
      </c>
    </row>
    <row r="2643" spans="1:5" x14ac:dyDescent="0.2">
      <c r="A2643" t="s">
        <v>3</v>
      </c>
      <c r="B2643" s="6">
        <v>27.75</v>
      </c>
      <c r="C2643" t="s">
        <v>37</v>
      </c>
      <c r="D2643" s="6">
        <v>1.6666666666666667</v>
      </c>
      <c r="E2643">
        <v>240</v>
      </c>
    </row>
    <row r="2644" spans="1:5" x14ac:dyDescent="0.2">
      <c r="A2644" t="s">
        <v>3</v>
      </c>
      <c r="B2644" s="6">
        <v>27.75</v>
      </c>
      <c r="C2644" t="s">
        <v>37</v>
      </c>
      <c r="D2644" s="6">
        <v>1.7083333333333333</v>
      </c>
      <c r="E2644">
        <v>246</v>
      </c>
    </row>
    <row r="2645" spans="1:5" x14ac:dyDescent="0.2">
      <c r="A2645" t="s">
        <v>3</v>
      </c>
      <c r="B2645" s="6">
        <v>27.75</v>
      </c>
      <c r="C2645" t="s">
        <v>37</v>
      </c>
      <c r="D2645" s="6">
        <v>1.75</v>
      </c>
      <c r="E2645">
        <v>252</v>
      </c>
    </row>
    <row r="2646" spans="1:5" x14ac:dyDescent="0.2">
      <c r="A2646" t="s">
        <v>3</v>
      </c>
      <c r="B2646" s="6">
        <v>27.75</v>
      </c>
      <c r="C2646" t="s">
        <v>37</v>
      </c>
      <c r="D2646" s="6">
        <v>1.7916666666666667</v>
      </c>
      <c r="E2646">
        <v>258</v>
      </c>
    </row>
    <row r="2647" spans="1:5" x14ac:dyDescent="0.2">
      <c r="A2647" t="s">
        <v>3</v>
      </c>
      <c r="B2647" s="6">
        <v>27.75</v>
      </c>
      <c r="C2647" t="s">
        <v>37</v>
      </c>
      <c r="D2647" s="6">
        <v>1.8333333333333333</v>
      </c>
      <c r="E2647">
        <v>264</v>
      </c>
    </row>
    <row r="2648" spans="1:5" x14ac:dyDescent="0.2">
      <c r="A2648" t="s">
        <v>3</v>
      </c>
      <c r="B2648" s="6">
        <v>27.75</v>
      </c>
      <c r="C2648" t="s">
        <v>37</v>
      </c>
      <c r="D2648" s="6">
        <v>1.875</v>
      </c>
      <c r="E2648">
        <v>270</v>
      </c>
    </row>
    <row r="2649" spans="1:5" x14ac:dyDescent="0.2">
      <c r="A2649" t="s">
        <v>3</v>
      </c>
      <c r="B2649" s="6">
        <v>27.75</v>
      </c>
      <c r="C2649" t="s">
        <v>37</v>
      </c>
      <c r="D2649" s="6">
        <v>1.9166666666666667</v>
      </c>
      <c r="E2649">
        <v>276</v>
      </c>
    </row>
    <row r="2650" spans="1:5" x14ac:dyDescent="0.2">
      <c r="A2650" t="s">
        <v>3</v>
      </c>
      <c r="B2650" s="6">
        <v>27.75</v>
      </c>
      <c r="C2650" t="s">
        <v>37</v>
      </c>
      <c r="D2650" s="6">
        <v>1.9583333333333333</v>
      </c>
      <c r="E2650">
        <v>282</v>
      </c>
    </row>
    <row r="2651" spans="1:5" x14ac:dyDescent="0.2">
      <c r="A2651" t="s">
        <v>3</v>
      </c>
      <c r="B2651" s="6">
        <v>27.75</v>
      </c>
      <c r="C2651" t="s">
        <v>37</v>
      </c>
      <c r="D2651" s="6">
        <v>2</v>
      </c>
      <c r="E2651">
        <v>288</v>
      </c>
    </row>
    <row r="2652" spans="1:5" x14ac:dyDescent="0.2">
      <c r="A2652" t="s">
        <v>3</v>
      </c>
      <c r="B2652" s="6">
        <v>27.75</v>
      </c>
      <c r="C2652" t="s">
        <v>37</v>
      </c>
      <c r="D2652" s="6">
        <v>2.0416666666666665</v>
      </c>
      <c r="E2652">
        <v>294</v>
      </c>
    </row>
    <row r="2653" spans="1:5" x14ac:dyDescent="0.2">
      <c r="A2653" t="s">
        <v>3</v>
      </c>
      <c r="B2653" s="6">
        <v>27.75</v>
      </c>
      <c r="C2653" t="s">
        <v>37</v>
      </c>
      <c r="D2653" s="6">
        <v>2.0833333333333335</v>
      </c>
      <c r="E2653">
        <v>300</v>
      </c>
    </row>
    <row r="2654" spans="1:5" x14ac:dyDescent="0.2">
      <c r="A2654" t="s">
        <v>3</v>
      </c>
      <c r="B2654" s="6">
        <v>27.75</v>
      </c>
      <c r="C2654" t="s">
        <v>37</v>
      </c>
      <c r="D2654" s="6">
        <v>2.125</v>
      </c>
      <c r="E2654">
        <v>306</v>
      </c>
    </row>
    <row r="2655" spans="1:5" x14ac:dyDescent="0.2">
      <c r="A2655" t="s">
        <v>3</v>
      </c>
      <c r="B2655" s="6">
        <v>27.75</v>
      </c>
      <c r="C2655" t="s">
        <v>37</v>
      </c>
      <c r="D2655" s="6">
        <v>2.1666666666666665</v>
      </c>
      <c r="E2655">
        <v>312</v>
      </c>
    </row>
    <row r="2656" spans="1:5" x14ac:dyDescent="0.2">
      <c r="A2656" t="s">
        <v>3</v>
      </c>
      <c r="B2656" s="6">
        <v>27.75</v>
      </c>
      <c r="C2656" t="s">
        <v>37</v>
      </c>
      <c r="D2656" s="6">
        <v>2.2083333333333335</v>
      </c>
      <c r="E2656">
        <v>318</v>
      </c>
    </row>
    <row r="2657" spans="1:5" x14ac:dyDescent="0.2">
      <c r="A2657" t="s">
        <v>3</v>
      </c>
      <c r="B2657" s="6">
        <v>27.75</v>
      </c>
      <c r="C2657" t="s">
        <v>37</v>
      </c>
      <c r="D2657" s="6">
        <v>2.25</v>
      </c>
      <c r="E2657">
        <v>324</v>
      </c>
    </row>
    <row r="2658" spans="1:5" x14ac:dyDescent="0.2">
      <c r="A2658" t="s">
        <v>3</v>
      </c>
      <c r="B2658" s="6">
        <v>27.75</v>
      </c>
      <c r="C2658" t="s">
        <v>37</v>
      </c>
      <c r="D2658" s="6">
        <v>2.2916666666666665</v>
      </c>
      <c r="E2658">
        <v>330</v>
      </c>
    </row>
    <row r="2659" spans="1:5" x14ac:dyDescent="0.2">
      <c r="A2659" t="s">
        <v>3</v>
      </c>
      <c r="B2659" s="6">
        <v>27.75</v>
      </c>
      <c r="C2659" t="s">
        <v>37</v>
      </c>
      <c r="D2659" s="6">
        <v>2.3333333333333335</v>
      </c>
      <c r="E2659">
        <v>336</v>
      </c>
    </row>
    <row r="2660" spans="1:5" x14ac:dyDescent="0.2">
      <c r="A2660" t="s">
        <v>3</v>
      </c>
      <c r="B2660" s="6">
        <v>27.75</v>
      </c>
      <c r="C2660" t="s">
        <v>37</v>
      </c>
      <c r="D2660" s="6">
        <v>2.375</v>
      </c>
      <c r="E2660">
        <v>342</v>
      </c>
    </row>
    <row r="2661" spans="1:5" x14ac:dyDescent="0.2">
      <c r="A2661" t="s">
        <v>3</v>
      </c>
      <c r="B2661" s="6">
        <v>27.75</v>
      </c>
      <c r="C2661" t="s">
        <v>37</v>
      </c>
      <c r="D2661" s="6">
        <v>2.4166666666666665</v>
      </c>
      <c r="E2661">
        <v>348</v>
      </c>
    </row>
    <row r="2662" spans="1:5" x14ac:dyDescent="0.2">
      <c r="A2662" t="s">
        <v>3</v>
      </c>
      <c r="B2662" s="6">
        <v>27.75</v>
      </c>
      <c r="C2662" t="s">
        <v>37</v>
      </c>
      <c r="D2662" s="6">
        <v>2.4583333333333335</v>
      </c>
      <c r="E2662">
        <v>354</v>
      </c>
    </row>
    <row r="2663" spans="1:5" x14ac:dyDescent="0.2">
      <c r="A2663" t="s">
        <v>3</v>
      </c>
      <c r="B2663" s="6">
        <v>27.75</v>
      </c>
      <c r="C2663" t="s">
        <v>37</v>
      </c>
      <c r="D2663" s="6">
        <v>2.5</v>
      </c>
      <c r="E2663">
        <v>360</v>
      </c>
    </row>
    <row r="2664" spans="1:5" x14ac:dyDescent="0.2">
      <c r="A2664" t="s">
        <v>3</v>
      </c>
      <c r="B2664" s="6">
        <v>27.75</v>
      </c>
      <c r="C2664" t="s">
        <v>37</v>
      </c>
      <c r="D2664" s="6">
        <v>2.5416666666666665</v>
      </c>
      <c r="E2664">
        <v>366</v>
      </c>
    </row>
    <row r="2665" spans="1:5" x14ac:dyDescent="0.2">
      <c r="A2665" t="s">
        <v>3</v>
      </c>
      <c r="B2665" s="6">
        <v>27.75</v>
      </c>
      <c r="C2665" t="s">
        <v>37</v>
      </c>
      <c r="D2665" s="6">
        <v>2.5833333333333335</v>
      </c>
      <c r="E2665">
        <v>372</v>
      </c>
    </row>
    <row r="2666" spans="1:5" x14ac:dyDescent="0.2">
      <c r="A2666" t="s">
        <v>3</v>
      </c>
      <c r="B2666" s="6">
        <v>27.75</v>
      </c>
      <c r="C2666" t="s">
        <v>37</v>
      </c>
      <c r="D2666" s="6">
        <v>2.625</v>
      </c>
      <c r="E2666">
        <v>378</v>
      </c>
    </row>
    <row r="2667" spans="1:5" x14ac:dyDescent="0.2">
      <c r="A2667" t="s">
        <v>3</v>
      </c>
      <c r="B2667" s="6">
        <v>27.75</v>
      </c>
      <c r="C2667" t="s">
        <v>37</v>
      </c>
      <c r="D2667" s="6">
        <v>2.6666666666666665</v>
      </c>
      <c r="E2667">
        <v>384</v>
      </c>
    </row>
    <row r="2668" spans="1:5" x14ac:dyDescent="0.2">
      <c r="A2668" t="s">
        <v>3</v>
      </c>
      <c r="B2668" s="6">
        <v>27.75</v>
      </c>
      <c r="C2668" t="s">
        <v>37</v>
      </c>
      <c r="D2668" s="6">
        <v>2.7083333333333335</v>
      </c>
      <c r="E2668">
        <v>390</v>
      </c>
    </row>
    <row r="2669" spans="1:5" x14ac:dyDescent="0.2">
      <c r="A2669" t="s">
        <v>3</v>
      </c>
      <c r="B2669" s="6">
        <v>27.75</v>
      </c>
      <c r="C2669" t="s">
        <v>37</v>
      </c>
      <c r="D2669" s="6">
        <v>2.75</v>
      </c>
      <c r="E2669">
        <v>396</v>
      </c>
    </row>
    <row r="2670" spans="1:5" x14ac:dyDescent="0.2">
      <c r="A2670" t="s">
        <v>3</v>
      </c>
      <c r="B2670" s="6">
        <v>27.75</v>
      </c>
      <c r="C2670" t="s">
        <v>37</v>
      </c>
      <c r="D2670" s="6">
        <v>2.7916666666666665</v>
      </c>
      <c r="E2670">
        <v>402</v>
      </c>
    </row>
    <row r="2671" spans="1:5" x14ac:dyDescent="0.2">
      <c r="A2671" t="s">
        <v>3</v>
      </c>
      <c r="B2671" s="6">
        <v>27.75</v>
      </c>
      <c r="C2671" t="s">
        <v>37</v>
      </c>
      <c r="D2671" s="6">
        <v>2.8333333333333335</v>
      </c>
      <c r="E2671">
        <v>408</v>
      </c>
    </row>
    <row r="2672" spans="1:5" x14ac:dyDescent="0.2">
      <c r="A2672" t="s">
        <v>3</v>
      </c>
      <c r="B2672" s="6">
        <v>27.75</v>
      </c>
      <c r="C2672" t="s">
        <v>37</v>
      </c>
      <c r="D2672" s="6">
        <v>2.875</v>
      </c>
      <c r="E2672">
        <v>414</v>
      </c>
    </row>
    <row r="2673" spans="1:5" x14ac:dyDescent="0.2">
      <c r="A2673" t="s">
        <v>3</v>
      </c>
      <c r="B2673" s="6">
        <v>27.75</v>
      </c>
      <c r="C2673" t="s">
        <v>37</v>
      </c>
      <c r="D2673" s="6">
        <v>2.9166666666666665</v>
      </c>
      <c r="E2673">
        <v>420</v>
      </c>
    </row>
    <row r="2674" spans="1:5" x14ac:dyDescent="0.2">
      <c r="A2674" t="s">
        <v>3</v>
      </c>
      <c r="B2674" s="6">
        <v>27.75</v>
      </c>
      <c r="C2674" t="s">
        <v>37</v>
      </c>
      <c r="D2674" s="6">
        <v>2.9583333333333335</v>
      </c>
      <c r="E2674">
        <v>426</v>
      </c>
    </row>
    <row r="2675" spans="1:5" x14ac:dyDescent="0.2">
      <c r="A2675" t="s">
        <v>3</v>
      </c>
      <c r="B2675" s="6">
        <v>27.75</v>
      </c>
      <c r="C2675" t="s">
        <v>37</v>
      </c>
      <c r="D2675" s="6">
        <v>3</v>
      </c>
      <c r="E2675">
        <v>432</v>
      </c>
    </row>
    <row r="2676" spans="1:5" x14ac:dyDescent="0.2">
      <c r="A2676" t="s">
        <v>3</v>
      </c>
      <c r="B2676" s="6">
        <v>27.75</v>
      </c>
      <c r="C2676" t="s">
        <v>37</v>
      </c>
      <c r="D2676" s="6">
        <v>3.0416666666666665</v>
      </c>
      <c r="E2676">
        <v>438</v>
      </c>
    </row>
    <row r="2677" spans="1:5" x14ac:dyDescent="0.2">
      <c r="A2677" t="s">
        <v>3</v>
      </c>
      <c r="B2677" s="6">
        <v>27.75</v>
      </c>
      <c r="C2677" t="s">
        <v>37</v>
      </c>
      <c r="D2677" s="6">
        <v>3.0833333333333335</v>
      </c>
      <c r="E2677">
        <v>444</v>
      </c>
    </row>
    <row r="2678" spans="1:5" x14ac:dyDescent="0.2">
      <c r="A2678" t="s">
        <v>3</v>
      </c>
      <c r="B2678" s="6">
        <v>27.75</v>
      </c>
      <c r="C2678" t="s">
        <v>37</v>
      </c>
      <c r="D2678" s="6">
        <v>3.125</v>
      </c>
      <c r="E2678">
        <v>450</v>
      </c>
    </row>
    <row r="2679" spans="1:5" x14ac:dyDescent="0.2">
      <c r="A2679" t="s">
        <v>3</v>
      </c>
      <c r="B2679" s="6">
        <v>27.75</v>
      </c>
      <c r="C2679" t="s">
        <v>37</v>
      </c>
      <c r="D2679" s="6">
        <v>3.1666666666666665</v>
      </c>
      <c r="E2679">
        <v>456</v>
      </c>
    </row>
    <row r="2680" spans="1:5" x14ac:dyDescent="0.2">
      <c r="A2680" t="s">
        <v>3</v>
      </c>
      <c r="B2680" s="6">
        <v>27.75</v>
      </c>
      <c r="C2680" t="s">
        <v>37</v>
      </c>
      <c r="D2680" s="6">
        <v>3.2083333333333335</v>
      </c>
      <c r="E2680">
        <v>462</v>
      </c>
    </row>
    <row r="2681" spans="1:5" x14ac:dyDescent="0.2">
      <c r="A2681" t="s">
        <v>3</v>
      </c>
      <c r="B2681" s="6">
        <v>27.75</v>
      </c>
      <c r="C2681" t="s">
        <v>37</v>
      </c>
      <c r="D2681" s="6">
        <v>3.25</v>
      </c>
      <c r="E2681">
        <v>468</v>
      </c>
    </row>
    <row r="2682" spans="1:5" x14ac:dyDescent="0.2">
      <c r="A2682" t="s">
        <v>3</v>
      </c>
      <c r="B2682" s="6">
        <v>27.75</v>
      </c>
      <c r="C2682" t="s">
        <v>37</v>
      </c>
      <c r="D2682" s="6">
        <v>3.2916666666666665</v>
      </c>
      <c r="E2682">
        <v>474</v>
      </c>
    </row>
    <row r="2683" spans="1:5" x14ac:dyDescent="0.2">
      <c r="A2683" t="s">
        <v>3</v>
      </c>
      <c r="B2683" s="6">
        <v>27.75</v>
      </c>
      <c r="C2683" t="s">
        <v>37</v>
      </c>
      <c r="D2683" s="6">
        <v>3.3333333333333335</v>
      </c>
      <c r="E2683">
        <v>480</v>
      </c>
    </row>
    <row r="2684" spans="1:5" x14ac:dyDescent="0.2">
      <c r="A2684" t="s">
        <v>3</v>
      </c>
      <c r="B2684" s="6">
        <v>27.75</v>
      </c>
      <c r="C2684" t="s">
        <v>37</v>
      </c>
      <c r="D2684" s="6">
        <v>3.375</v>
      </c>
      <c r="E2684">
        <v>486</v>
      </c>
    </row>
    <row r="2685" spans="1:5" x14ac:dyDescent="0.2">
      <c r="A2685" t="s">
        <v>3</v>
      </c>
      <c r="B2685" s="6">
        <v>27.75</v>
      </c>
      <c r="C2685" t="s">
        <v>37</v>
      </c>
      <c r="D2685" s="6">
        <v>3.4166666666666665</v>
      </c>
      <c r="E2685">
        <v>492</v>
      </c>
    </row>
    <row r="2686" spans="1:5" x14ac:dyDescent="0.2">
      <c r="A2686" t="s">
        <v>3</v>
      </c>
      <c r="B2686" s="6">
        <v>27.75</v>
      </c>
      <c r="C2686" t="s">
        <v>37</v>
      </c>
      <c r="D2686" s="6">
        <v>3.4583333333333335</v>
      </c>
      <c r="E2686">
        <v>498</v>
      </c>
    </row>
    <row r="2687" spans="1:5" x14ac:dyDescent="0.2">
      <c r="A2687" t="s">
        <v>3</v>
      </c>
      <c r="B2687" s="6">
        <v>27.75</v>
      </c>
      <c r="C2687" t="s">
        <v>37</v>
      </c>
      <c r="D2687" s="6">
        <v>3.5</v>
      </c>
      <c r="E2687">
        <v>504</v>
      </c>
    </row>
    <row r="2688" spans="1:5" x14ac:dyDescent="0.2">
      <c r="A2688" t="s">
        <v>3</v>
      </c>
      <c r="B2688" s="6">
        <v>27.75</v>
      </c>
      <c r="C2688" t="s">
        <v>37</v>
      </c>
      <c r="D2688" s="6">
        <v>3.5416666666666665</v>
      </c>
      <c r="E2688">
        <v>510</v>
      </c>
    </row>
    <row r="2689" spans="1:5" x14ac:dyDescent="0.2">
      <c r="A2689" t="s">
        <v>3</v>
      </c>
      <c r="B2689" s="6">
        <v>27.75</v>
      </c>
      <c r="C2689" t="s">
        <v>37</v>
      </c>
      <c r="D2689" s="6">
        <v>3.5833333333333335</v>
      </c>
      <c r="E2689">
        <v>516</v>
      </c>
    </row>
    <row r="2690" spans="1:5" x14ac:dyDescent="0.2">
      <c r="A2690" t="s">
        <v>3</v>
      </c>
      <c r="B2690" s="6">
        <v>27.75</v>
      </c>
      <c r="C2690" t="s">
        <v>37</v>
      </c>
      <c r="D2690" s="6">
        <v>3.625</v>
      </c>
      <c r="E2690">
        <v>522</v>
      </c>
    </row>
    <row r="2691" spans="1:5" x14ac:dyDescent="0.2">
      <c r="A2691" t="s">
        <v>3</v>
      </c>
      <c r="B2691" s="6">
        <v>27.75</v>
      </c>
      <c r="C2691" t="s">
        <v>37</v>
      </c>
      <c r="D2691" s="6">
        <v>3.6666666666666665</v>
      </c>
      <c r="E2691">
        <v>528</v>
      </c>
    </row>
    <row r="2692" spans="1:5" x14ac:dyDescent="0.2">
      <c r="A2692" t="s">
        <v>3</v>
      </c>
      <c r="B2692" s="6">
        <v>27.75</v>
      </c>
      <c r="C2692" t="s">
        <v>37</v>
      </c>
      <c r="D2692" s="6">
        <v>3.7083333333333335</v>
      </c>
      <c r="E2692">
        <v>534</v>
      </c>
    </row>
    <row r="2693" spans="1:5" x14ac:dyDescent="0.2">
      <c r="A2693" t="s">
        <v>3</v>
      </c>
      <c r="B2693" s="6">
        <v>27.75</v>
      </c>
      <c r="C2693" t="s">
        <v>37</v>
      </c>
      <c r="D2693" s="6">
        <v>3.75</v>
      </c>
      <c r="E2693">
        <v>540</v>
      </c>
    </row>
    <row r="2694" spans="1:5" x14ac:dyDescent="0.2">
      <c r="A2694" t="s">
        <v>3</v>
      </c>
      <c r="B2694" s="6">
        <v>27.75</v>
      </c>
      <c r="C2694" t="s">
        <v>37</v>
      </c>
      <c r="D2694" s="6">
        <v>3.7916666666666665</v>
      </c>
      <c r="E2694">
        <v>546</v>
      </c>
    </row>
    <row r="2695" spans="1:5" x14ac:dyDescent="0.2">
      <c r="A2695" t="s">
        <v>3</v>
      </c>
      <c r="B2695" s="6">
        <v>27.75</v>
      </c>
      <c r="C2695" t="s">
        <v>37</v>
      </c>
      <c r="D2695" s="6">
        <v>3.8333333333333335</v>
      </c>
      <c r="E2695">
        <v>552</v>
      </c>
    </row>
    <row r="2696" spans="1:5" x14ac:dyDescent="0.2">
      <c r="A2696" t="s">
        <v>3</v>
      </c>
      <c r="B2696" s="6">
        <v>27.75</v>
      </c>
      <c r="C2696" t="s">
        <v>37</v>
      </c>
      <c r="D2696" s="6">
        <v>3.875</v>
      </c>
      <c r="E2696">
        <v>558</v>
      </c>
    </row>
    <row r="2697" spans="1:5" x14ac:dyDescent="0.2">
      <c r="A2697" t="s">
        <v>3</v>
      </c>
      <c r="B2697" s="6">
        <v>27.75</v>
      </c>
      <c r="C2697" t="s">
        <v>37</v>
      </c>
      <c r="D2697" s="6">
        <v>3.9166666666666665</v>
      </c>
      <c r="E2697">
        <v>564</v>
      </c>
    </row>
    <row r="2698" spans="1:5" x14ac:dyDescent="0.2">
      <c r="A2698" t="s">
        <v>3</v>
      </c>
      <c r="B2698" s="6">
        <v>27.75</v>
      </c>
      <c r="C2698" t="s">
        <v>37</v>
      </c>
      <c r="D2698" s="6">
        <v>3.9583333333333335</v>
      </c>
      <c r="E2698">
        <v>570</v>
      </c>
    </row>
    <row r="2699" spans="1:5" x14ac:dyDescent="0.2">
      <c r="A2699" t="s">
        <v>3</v>
      </c>
      <c r="B2699" s="6">
        <v>27.75</v>
      </c>
      <c r="C2699" t="s">
        <v>37</v>
      </c>
      <c r="D2699" s="6">
        <v>4</v>
      </c>
      <c r="E2699">
        <v>576</v>
      </c>
    </row>
    <row r="2700" spans="1:5" x14ac:dyDescent="0.2">
      <c r="A2700" t="s">
        <v>3</v>
      </c>
      <c r="B2700" s="6">
        <v>27.75</v>
      </c>
      <c r="C2700" t="s">
        <v>37</v>
      </c>
      <c r="D2700" s="6">
        <v>4.041666666666667</v>
      </c>
      <c r="E2700">
        <v>582</v>
      </c>
    </row>
    <row r="2701" spans="1:5" x14ac:dyDescent="0.2">
      <c r="A2701" t="s">
        <v>3</v>
      </c>
      <c r="B2701" s="6">
        <v>27.75</v>
      </c>
      <c r="C2701" t="s">
        <v>37</v>
      </c>
      <c r="D2701" s="6">
        <v>4.083333333333333</v>
      </c>
      <c r="E2701">
        <v>588</v>
      </c>
    </row>
    <row r="2702" spans="1:5" x14ac:dyDescent="0.2">
      <c r="A2702" t="s">
        <v>3</v>
      </c>
      <c r="B2702" s="6">
        <v>27.75</v>
      </c>
      <c r="C2702" t="s">
        <v>37</v>
      </c>
      <c r="D2702" s="6">
        <v>4.125</v>
      </c>
      <c r="E2702">
        <v>594</v>
      </c>
    </row>
    <row r="2703" spans="1:5" x14ac:dyDescent="0.2">
      <c r="A2703" t="s">
        <v>3</v>
      </c>
      <c r="B2703" s="6">
        <v>27.75</v>
      </c>
      <c r="C2703" t="s">
        <v>37</v>
      </c>
      <c r="D2703" s="6">
        <v>4.166666666666667</v>
      </c>
      <c r="E2703">
        <v>600</v>
      </c>
    </row>
    <row r="2704" spans="1:5" x14ac:dyDescent="0.2">
      <c r="A2704" t="s">
        <v>3</v>
      </c>
      <c r="B2704" s="6">
        <v>27.75</v>
      </c>
      <c r="C2704" t="s">
        <v>37</v>
      </c>
      <c r="D2704" s="6">
        <v>4.208333333333333</v>
      </c>
      <c r="E2704">
        <v>606</v>
      </c>
    </row>
    <row r="2705" spans="1:5" x14ac:dyDescent="0.2">
      <c r="A2705" t="s">
        <v>3</v>
      </c>
      <c r="B2705" s="6">
        <v>27.75</v>
      </c>
      <c r="C2705" t="s">
        <v>37</v>
      </c>
      <c r="D2705" s="6">
        <v>4.25</v>
      </c>
      <c r="E2705">
        <v>612</v>
      </c>
    </row>
    <row r="2706" spans="1:5" x14ac:dyDescent="0.2">
      <c r="A2706" t="s">
        <v>3</v>
      </c>
      <c r="B2706" s="6">
        <v>27.75</v>
      </c>
      <c r="C2706" t="s">
        <v>37</v>
      </c>
      <c r="D2706" s="6">
        <v>4.291666666666667</v>
      </c>
      <c r="E2706">
        <v>618</v>
      </c>
    </row>
    <row r="2707" spans="1:5" x14ac:dyDescent="0.2">
      <c r="A2707" t="s">
        <v>3</v>
      </c>
      <c r="B2707" s="6">
        <v>27.75</v>
      </c>
      <c r="C2707" t="s">
        <v>37</v>
      </c>
      <c r="D2707" s="6">
        <v>4.333333333333333</v>
      </c>
      <c r="E2707">
        <v>624</v>
      </c>
    </row>
    <row r="2708" spans="1:5" x14ac:dyDescent="0.2">
      <c r="A2708" t="s">
        <v>3</v>
      </c>
      <c r="B2708" s="6">
        <v>27.75</v>
      </c>
      <c r="C2708" t="s">
        <v>37</v>
      </c>
      <c r="D2708" s="6">
        <v>4.375</v>
      </c>
      <c r="E2708">
        <v>630</v>
      </c>
    </row>
    <row r="2709" spans="1:5" x14ac:dyDescent="0.2">
      <c r="A2709" t="s">
        <v>3</v>
      </c>
      <c r="B2709" s="6">
        <v>27.75</v>
      </c>
      <c r="C2709" t="s">
        <v>37</v>
      </c>
      <c r="D2709" s="6">
        <v>4.416666666666667</v>
      </c>
      <c r="E2709">
        <v>636</v>
      </c>
    </row>
    <row r="2710" spans="1:5" x14ac:dyDescent="0.2">
      <c r="A2710" t="s">
        <v>3</v>
      </c>
      <c r="B2710" s="6">
        <v>27.75</v>
      </c>
      <c r="C2710" t="s">
        <v>37</v>
      </c>
      <c r="D2710" s="6">
        <v>4.458333333333333</v>
      </c>
      <c r="E2710">
        <v>642</v>
      </c>
    </row>
    <row r="2711" spans="1:5" x14ac:dyDescent="0.2">
      <c r="A2711" t="s">
        <v>3</v>
      </c>
      <c r="B2711" s="6">
        <v>27.75</v>
      </c>
      <c r="C2711" t="s">
        <v>37</v>
      </c>
      <c r="D2711" s="6">
        <v>4.5</v>
      </c>
      <c r="E2711">
        <v>648</v>
      </c>
    </row>
    <row r="2712" spans="1:5" x14ac:dyDescent="0.2">
      <c r="A2712" t="s">
        <v>3</v>
      </c>
      <c r="B2712" s="6">
        <v>27.75</v>
      </c>
      <c r="C2712" t="s">
        <v>37</v>
      </c>
      <c r="D2712" s="6">
        <v>4.541666666666667</v>
      </c>
      <c r="E2712">
        <v>654</v>
      </c>
    </row>
    <row r="2713" spans="1:5" x14ac:dyDescent="0.2">
      <c r="A2713" t="s">
        <v>3</v>
      </c>
      <c r="B2713" s="6">
        <v>27.75</v>
      </c>
      <c r="C2713" t="s">
        <v>37</v>
      </c>
      <c r="D2713" s="6">
        <v>4.583333333333333</v>
      </c>
      <c r="E2713">
        <v>660</v>
      </c>
    </row>
    <row r="2714" spans="1:5" x14ac:dyDescent="0.2">
      <c r="A2714" t="s">
        <v>3</v>
      </c>
      <c r="B2714" s="6">
        <v>27.75</v>
      </c>
      <c r="C2714" t="s">
        <v>37</v>
      </c>
      <c r="D2714" s="6">
        <v>4.625</v>
      </c>
      <c r="E2714">
        <v>666</v>
      </c>
    </row>
    <row r="2715" spans="1:5" x14ac:dyDescent="0.2">
      <c r="A2715" t="s">
        <v>3</v>
      </c>
      <c r="B2715" s="6">
        <v>27.75</v>
      </c>
      <c r="C2715" t="s">
        <v>37</v>
      </c>
      <c r="D2715" s="6">
        <v>4.666666666666667</v>
      </c>
      <c r="E2715">
        <v>672</v>
      </c>
    </row>
    <row r="2716" spans="1:5" x14ac:dyDescent="0.2">
      <c r="A2716" t="s">
        <v>3</v>
      </c>
      <c r="B2716" s="6">
        <v>27.75</v>
      </c>
      <c r="C2716" t="s">
        <v>37</v>
      </c>
      <c r="D2716" s="6">
        <v>4.708333333333333</v>
      </c>
      <c r="E2716">
        <v>678</v>
      </c>
    </row>
    <row r="2717" spans="1:5" x14ac:dyDescent="0.2">
      <c r="A2717" t="s">
        <v>3</v>
      </c>
      <c r="B2717" s="6">
        <v>27.75</v>
      </c>
      <c r="C2717" t="s">
        <v>37</v>
      </c>
      <c r="D2717" s="6">
        <v>4.75</v>
      </c>
      <c r="E2717">
        <v>684</v>
      </c>
    </row>
    <row r="2718" spans="1:5" x14ac:dyDescent="0.2">
      <c r="A2718" t="s">
        <v>3</v>
      </c>
      <c r="B2718" s="6">
        <v>27.75</v>
      </c>
      <c r="C2718" t="s">
        <v>37</v>
      </c>
      <c r="D2718" s="6">
        <v>4.791666666666667</v>
      </c>
      <c r="E2718">
        <v>690</v>
      </c>
    </row>
    <row r="2719" spans="1:5" x14ac:dyDescent="0.2">
      <c r="A2719" t="s">
        <v>3</v>
      </c>
      <c r="B2719" s="6">
        <v>27.75</v>
      </c>
      <c r="C2719" t="s">
        <v>37</v>
      </c>
      <c r="D2719" s="6">
        <v>4.833333333333333</v>
      </c>
      <c r="E2719">
        <v>696</v>
      </c>
    </row>
    <row r="2720" spans="1:5" x14ac:dyDescent="0.2">
      <c r="A2720" t="s">
        <v>3</v>
      </c>
      <c r="B2720" s="6">
        <v>27.75</v>
      </c>
      <c r="C2720" t="s">
        <v>37</v>
      </c>
      <c r="D2720" s="6">
        <v>4.875</v>
      </c>
      <c r="E2720">
        <v>702</v>
      </c>
    </row>
    <row r="2721" spans="1:5" x14ac:dyDescent="0.2">
      <c r="A2721" t="s">
        <v>3</v>
      </c>
      <c r="B2721" s="6">
        <v>27.75</v>
      </c>
      <c r="C2721" t="s">
        <v>37</v>
      </c>
      <c r="D2721" s="6">
        <v>4.916666666666667</v>
      </c>
      <c r="E2721">
        <v>708</v>
      </c>
    </row>
    <row r="2722" spans="1:5" x14ac:dyDescent="0.2">
      <c r="A2722" t="s">
        <v>3</v>
      </c>
      <c r="B2722" s="6">
        <v>27.75</v>
      </c>
      <c r="C2722" t="s">
        <v>37</v>
      </c>
      <c r="D2722" s="6">
        <v>4.958333333333333</v>
      </c>
      <c r="E2722">
        <v>714</v>
      </c>
    </row>
    <row r="2723" spans="1:5" x14ac:dyDescent="0.2">
      <c r="A2723" t="s">
        <v>3</v>
      </c>
      <c r="B2723" s="6">
        <v>27.75</v>
      </c>
      <c r="C2723" t="s">
        <v>37</v>
      </c>
      <c r="D2723" s="6">
        <v>5</v>
      </c>
      <c r="E2723">
        <v>720</v>
      </c>
    </row>
    <row r="2724" spans="1:5" x14ac:dyDescent="0.2">
      <c r="A2724" t="s">
        <v>3</v>
      </c>
      <c r="B2724" s="6">
        <v>27.75</v>
      </c>
      <c r="C2724" t="s">
        <v>37</v>
      </c>
      <c r="D2724" s="6">
        <v>5.041666666666667</v>
      </c>
      <c r="E2724">
        <v>726</v>
      </c>
    </row>
    <row r="2725" spans="1:5" x14ac:dyDescent="0.2">
      <c r="A2725" t="s">
        <v>3</v>
      </c>
      <c r="B2725" s="6">
        <v>27.75</v>
      </c>
      <c r="C2725" t="s">
        <v>37</v>
      </c>
      <c r="D2725" s="6">
        <v>5.083333333333333</v>
      </c>
      <c r="E2725">
        <v>732</v>
      </c>
    </row>
    <row r="2726" spans="1:5" x14ac:dyDescent="0.2">
      <c r="A2726" t="s">
        <v>3</v>
      </c>
      <c r="B2726" s="6">
        <v>27.75</v>
      </c>
      <c r="C2726" t="s">
        <v>37</v>
      </c>
      <c r="D2726" s="6">
        <v>5.125</v>
      </c>
      <c r="E2726">
        <v>738</v>
      </c>
    </row>
    <row r="2727" spans="1:5" x14ac:dyDescent="0.2">
      <c r="A2727" t="s">
        <v>3</v>
      </c>
      <c r="B2727" s="6">
        <v>27.75</v>
      </c>
      <c r="C2727" t="s">
        <v>37</v>
      </c>
      <c r="D2727" s="6">
        <v>5.166666666666667</v>
      </c>
      <c r="E2727">
        <v>744</v>
      </c>
    </row>
    <row r="2728" spans="1:5" x14ac:dyDescent="0.2">
      <c r="A2728" t="s">
        <v>3</v>
      </c>
      <c r="B2728" s="6">
        <v>27.75</v>
      </c>
      <c r="C2728" t="s">
        <v>37</v>
      </c>
      <c r="D2728" s="6">
        <v>5.208333333333333</v>
      </c>
      <c r="E2728">
        <v>750</v>
      </c>
    </row>
    <row r="2729" spans="1:5" x14ac:dyDescent="0.2">
      <c r="A2729" t="s">
        <v>3</v>
      </c>
      <c r="B2729" s="6">
        <v>27.75</v>
      </c>
      <c r="C2729" t="s">
        <v>37</v>
      </c>
      <c r="D2729" s="6">
        <v>5.25</v>
      </c>
      <c r="E2729">
        <v>756</v>
      </c>
    </row>
    <row r="2730" spans="1:5" x14ac:dyDescent="0.2">
      <c r="A2730" t="s">
        <v>3</v>
      </c>
      <c r="B2730" s="6">
        <v>27.75</v>
      </c>
      <c r="C2730" t="s">
        <v>37</v>
      </c>
      <c r="D2730" s="6">
        <v>5.291666666666667</v>
      </c>
      <c r="E2730">
        <v>762</v>
      </c>
    </row>
    <row r="2731" spans="1:5" x14ac:dyDescent="0.2">
      <c r="A2731" t="s">
        <v>3</v>
      </c>
      <c r="B2731" s="6">
        <v>27.75</v>
      </c>
      <c r="C2731" t="s">
        <v>37</v>
      </c>
      <c r="D2731" s="6">
        <v>5.333333333333333</v>
      </c>
      <c r="E2731">
        <v>768</v>
      </c>
    </row>
    <row r="2732" spans="1:5" x14ac:dyDescent="0.2">
      <c r="A2732" t="s">
        <v>3</v>
      </c>
      <c r="B2732" s="6">
        <v>27.75</v>
      </c>
      <c r="C2732" t="s">
        <v>37</v>
      </c>
      <c r="D2732" s="6">
        <v>5.375</v>
      </c>
      <c r="E2732">
        <v>774</v>
      </c>
    </row>
    <row r="2733" spans="1:5" x14ac:dyDescent="0.2">
      <c r="A2733" t="s">
        <v>3</v>
      </c>
      <c r="B2733" s="6">
        <v>27.75</v>
      </c>
      <c r="C2733" t="s">
        <v>37</v>
      </c>
      <c r="D2733" s="6">
        <v>5.416666666666667</v>
      </c>
      <c r="E2733">
        <v>780</v>
      </c>
    </row>
    <row r="2734" spans="1:5" x14ac:dyDescent="0.2">
      <c r="A2734" t="s">
        <v>3</v>
      </c>
      <c r="B2734" s="6">
        <v>27.75</v>
      </c>
      <c r="C2734" t="s">
        <v>37</v>
      </c>
      <c r="D2734" s="6">
        <v>5.458333333333333</v>
      </c>
      <c r="E2734">
        <v>786</v>
      </c>
    </row>
    <row r="2735" spans="1:5" x14ac:dyDescent="0.2">
      <c r="A2735" t="s">
        <v>3</v>
      </c>
      <c r="B2735" s="6">
        <v>27.75</v>
      </c>
      <c r="C2735" t="s">
        <v>37</v>
      </c>
      <c r="D2735" s="6">
        <v>5.5</v>
      </c>
      <c r="E2735">
        <v>792</v>
      </c>
    </row>
    <row r="2736" spans="1:5" x14ac:dyDescent="0.2">
      <c r="A2736" t="s">
        <v>3</v>
      </c>
      <c r="B2736" s="6">
        <v>27.75</v>
      </c>
      <c r="C2736" t="s">
        <v>37</v>
      </c>
      <c r="D2736" s="6">
        <v>5.541666666666667</v>
      </c>
      <c r="E2736">
        <v>798</v>
      </c>
    </row>
    <row r="2737" spans="1:5" x14ac:dyDescent="0.2">
      <c r="A2737" t="s">
        <v>3</v>
      </c>
      <c r="B2737" s="6">
        <v>27.75</v>
      </c>
      <c r="C2737" t="s">
        <v>37</v>
      </c>
      <c r="D2737" s="6">
        <v>5.583333333333333</v>
      </c>
      <c r="E2737">
        <v>804</v>
      </c>
    </row>
    <row r="2738" spans="1:5" x14ac:dyDescent="0.2">
      <c r="A2738" t="s">
        <v>3</v>
      </c>
      <c r="B2738" s="6">
        <v>27.75</v>
      </c>
      <c r="C2738" t="s">
        <v>37</v>
      </c>
      <c r="D2738" s="6">
        <v>5.625</v>
      </c>
      <c r="E2738">
        <v>810</v>
      </c>
    </row>
    <row r="2739" spans="1:5" x14ac:dyDescent="0.2">
      <c r="A2739" t="s">
        <v>3</v>
      </c>
      <c r="B2739" s="6">
        <v>27.75</v>
      </c>
      <c r="C2739" t="s">
        <v>37</v>
      </c>
      <c r="D2739" s="5">
        <v>5.666666666666667</v>
      </c>
      <c r="E2739">
        <v>816</v>
      </c>
    </row>
    <row r="2740" spans="1:5" x14ac:dyDescent="0.2">
      <c r="A2740" t="s">
        <v>3</v>
      </c>
      <c r="B2740" s="6">
        <v>27.75</v>
      </c>
      <c r="C2740" t="s">
        <v>37</v>
      </c>
      <c r="D2740" s="5">
        <v>5.708333333333333</v>
      </c>
      <c r="E2740">
        <v>822</v>
      </c>
    </row>
    <row r="2741" spans="1:5" x14ac:dyDescent="0.2">
      <c r="A2741" t="s">
        <v>3</v>
      </c>
      <c r="B2741" s="6">
        <v>27.75</v>
      </c>
      <c r="C2741" t="s">
        <v>37</v>
      </c>
      <c r="D2741" s="5">
        <v>5.75</v>
      </c>
      <c r="E2741">
        <v>828</v>
      </c>
    </row>
    <row r="2742" spans="1:5" x14ac:dyDescent="0.2">
      <c r="A2742" t="s">
        <v>3</v>
      </c>
      <c r="B2742" s="6">
        <v>27.75</v>
      </c>
      <c r="C2742" t="s">
        <v>37</v>
      </c>
      <c r="D2742" s="5">
        <v>5.791666666666667</v>
      </c>
      <c r="E2742">
        <v>834</v>
      </c>
    </row>
    <row r="2743" spans="1:5" x14ac:dyDescent="0.2">
      <c r="A2743" t="s">
        <v>3</v>
      </c>
      <c r="B2743" s="6">
        <v>27.75</v>
      </c>
      <c r="C2743" t="s">
        <v>37</v>
      </c>
      <c r="D2743" s="5">
        <v>5.833333333333333</v>
      </c>
      <c r="E2743">
        <v>840</v>
      </c>
    </row>
    <row r="2744" spans="1:5" x14ac:dyDescent="0.2">
      <c r="A2744" t="s">
        <v>3</v>
      </c>
      <c r="B2744" s="6">
        <v>27.75</v>
      </c>
      <c r="C2744" t="s">
        <v>37</v>
      </c>
      <c r="D2744" s="5">
        <v>5.875</v>
      </c>
      <c r="E2744">
        <v>846</v>
      </c>
    </row>
    <row r="2745" spans="1:5" x14ac:dyDescent="0.2">
      <c r="A2745" t="s">
        <v>3</v>
      </c>
      <c r="B2745" s="6">
        <v>27.75</v>
      </c>
      <c r="C2745" t="s">
        <v>37</v>
      </c>
      <c r="D2745" s="5">
        <v>5.916666666666667</v>
      </c>
      <c r="E2745">
        <v>852</v>
      </c>
    </row>
    <row r="2746" spans="1:5" x14ac:dyDescent="0.2">
      <c r="A2746" t="s">
        <v>3</v>
      </c>
      <c r="B2746" s="6">
        <v>27.75</v>
      </c>
      <c r="C2746" t="s">
        <v>37</v>
      </c>
      <c r="D2746" s="5">
        <v>5.958333333333333</v>
      </c>
      <c r="E2746">
        <v>858</v>
      </c>
    </row>
    <row r="2747" spans="1:5" x14ac:dyDescent="0.2">
      <c r="A2747" t="s">
        <v>3</v>
      </c>
      <c r="B2747" s="6">
        <v>27.75</v>
      </c>
      <c r="C2747" t="s">
        <v>37</v>
      </c>
      <c r="D2747" s="5">
        <v>6</v>
      </c>
      <c r="E2747">
        <v>864</v>
      </c>
    </row>
    <row r="2748" spans="1:5" x14ac:dyDescent="0.2">
      <c r="A2748" t="s">
        <v>3</v>
      </c>
      <c r="B2748" s="6">
        <v>27.75</v>
      </c>
      <c r="C2748" t="s">
        <v>37</v>
      </c>
      <c r="D2748" s="5">
        <v>6.041666666666667</v>
      </c>
      <c r="E2748">
        <v>865.5</v>
      </c>
    </row>
    <row r="2749" spans="1:5" x14ac:dyDescent="0.2">
      <c r="A2749" t="s">
        <v>3</v>
      </c>
      <c r="B2749" s="6">
        <v>27.75</v>
      </c>
      <c r="C2749" t="s">
        <v>37</v>
      </c>
      <c r="D2749" s="5">
        <v>6.083333333333333</v>
      </c>
      <c r="E2749">
        <v>866.06299999999999</v>
      </c>
    </row>
    <row r="2750" spans="1:5" x14ac:dyDescent="0.2">
      <c r="A2750" t="s">
        <v>3</v>
      </c>
      <c r="B2750" s="6">
        <v>27.75</v>
      </c>
      <c r="C2750" t="s">
        <v>37</v>
      </c>
      <c r="D2750" s="5">
        <v>6.125</v>
      </c>
      <c r="E2750">
        <v>866.30899999999997</v>
      </c>
    </row>
    <row r="2751" spans="1:5" x14ac:dyDescent="0.2">
      <c r="A2751" t="s">
        <v>3</v>
      </c>
      <c r="B2751" s="6">
        <v>27.75</v>
      </c>
      <c r="C2751" t="s">
        <v>37</v>
      </c>
      <c r="D2751" s="5">
        <v>6.166666666666667</v>
      </c>
      <c r="E2751">
        <v>866.42399999999998</v>
      </c>
    </row>
    <row r="2752" spans="1:5" x14ac:dyDescent="0.2">
      <c r="A2752" t="s">
        <v>3</v>
      </c>
      <c r="B2752" s="6">
        <v>27.75</v>
      </c>
      <c r="C2752" t="s">
        <v>37</v>
      </c>
      <c r="D2752" s="5">
        <v>6.208333333333333</v>
      </c>
      <c r="E2752">
        <v>866.53599999999994</v>
      </c>
    </row>
    <row r="2753" spans="1:5" x14ac:dyDescent="0.2">
      <c r="A2753" t="s">
        <v>3</v>
      </c>
      <c r="B2753" s="6">
        <v>27.75</v>
      </c>
      <c r="C2753" t="s">
        <v>37</v>
      </c>
      <c r="D2753" s="5">
        <v>6.25</v>
      </c>
      <c r="E2753">
        <v>866.56299999999999</v>
      </c>
    </row>
    <row r="2754" spans="1:5" x14ac:dyDescent="0.2">
      <c r="A2754" t="s">
        <v>3</v>
      </c>
      <c r="B2754" s="6">
        <v>27.75</v>
      </c>
      <c r="C2754" t="s">
        <v>37</v>
      </c>
      <c r="D2754" s="5">
        <v>6.291666666666667</v>
      </c>
      <c r="E2754">
        <v>866.57600000000002</v>
      </c>
    </row>
    <row r="2755" spans="1:5" x14ac:dyDescent="0.2">
      <c r="A2755" t="s">
        <v>3</v>
      </c>
      <c r="B2755" s="6">
        <v>27.75</v>
      </c>
      <c r="C2755" t="s">
        <v>37</v>
      </c>
      <c r="D2755" s="5">
        <v>6.333333333333333</v>
      </c>
      <c r="E2755">
        <v>866.60299999999995</v>
      </c>
    </row>
    <row r="2756" spans="1:5" x14ac:dyDescent="0.2">
      <c r="A2756" t="s">
        <v>3</v>
      </c>
      <c r="B2756" s="6">
        <v>27.75</v>
      </c>
      <c r="C2756" t="s">
        <v>37</v>
      </c>
      <c r="D2756" s="5">
        <v>6.375</v>
      </c>
      <c r="E2756">
        <v>866.61300000000006</v>
      </c>
    </row>
    <row r="2757" spans="1:5" x14ac:dyDescent="0.2">
      <c r="A2757" t="s">
        <v>3</v>
      </c>
      <c r="B2757" s="6">
        <v>29.333333333333332</v>
      </c>
      <c r="C2757" t="s">
        <v>37</v>
      </c>
      <c r="D2757" s="5">
        <v>4.1666666666666664E-2</v>
      </c>
      <c r="E2757">
        <v>6</v>
      </c>
    </row>
    <row r="2758" spans="1:5" x14ac:dyDescent="0.2">
      <c r="A2758" t="s">
        <v>3</v>
      </c>
      <c r="B2758" s="6">
        <v>29.333333333333332</v>
      </c>
      <c r="C2758" t="s">
        <v>37</v>
      </c>
      <c r="D2758" s="5">
        <v>8.3333333333333329E-2</v>
      </c>
      <c r="E2758">
        <v>12</v>
      </c>
    </row>
    <row r="2759" spans="1:5" x14ac:dyDescent="0.2">
      <c r="A2759" t="s">
        <v>3</v>
      </c>
      <c r="B2759" s="6">
        <v>29.333333333333332</v>
      </c>
      <c r="C2759" t="s">
        <v>37</v>
      </c>
      <c r="D2759" s="5">
        <v>0.125</v>
      </c>
      <c r="E2759">
        <v>18</v>
      </c>
    </row>
    <row r="2760" spans="1:5" x14ac:dyDescent="0.2">
      <c r="A2760" t="s">
        <v>3</v>
      </c>
      <c r="B2760" s="6">
        <v>29.333333333333332</v>
      </c>
      <c r="C2760" t="s">
        <v>37</v>
      </c>
      <c r="D2760" s="5">
        <v>0.16666666666666666</v>
      </c>
      <c r="E2760">
        <v>24</v>
      </c>
    </row>
    <row r="2761" spans="1:5" x14ac:dyDescent="0.2">
      <c r="A2761" t="s">
        <v>3</v>
      </c>
      <c r="B2761" s="6">
        <v>29.333333333333332</v>
      </c>
      <c r="C2761" t="s">
        <v>37</v>
      </c>
      <c r="D2761" s="5">
        <v>0.20833333333333334</v>
      </c>
      <c r="E2761">
        <v>30</v>
      </c>
    </row>
    <row r="2762" spans="1:5" x14ac:dyDescent="0.2">
      <c r="A2762" t="s">
        <v>3</v>
      </c>
      <c r="B2762" s="6">
        <v>29.333333333333332</v>
      </c>
      <c r="C2762" t="s">
        <v>37</v>
      </c>
      <c r="D2762" s="6">
        <v>0.25</v>
      </c>
      <c r="E2762">
        <v>36</v>
      </c>
    </row>
    <row r="2763" spans="1:5" x14ac:dyDescent="0.2">
      <c r="A2763" t="s">
        <v>3</v>
      </c>
      <c r="B2763" s="6">
        <v>29.333333333333332</v>
      </c>
      <c r="C2763" t="s">
        <v>37</v>
      </c>
      <c r="D2763" s="6">
        <v>0.29166666666666669</v>
      </c>
      <c r="E2763">
        <v>42</v>
      </c>
    </row>
    <row r="2764" spans="1:5" x14ac:dyDescent="0.2">
      <c r="A2764" t="s">
        <v>3</v>
      </c>
      <c r="B2764" s="6">
        <v>29.333333333333332</v>
      </c>
      <c r="C2764" t="s">
        <v>37</v>
      </c>
      <c r="D2764" s="6">
        <v>0.33333333333333331</v>
      </c>
      <c r="E2764">
        <v>48</v>
      </c>
    </row>
    <row r="2765" spans="1:5" x14ac:dyDescent="0.2">
      <c r="A2765" t="s">
        <v>3</v>
      </c>
      <c r="B2765" s="6">
        <v>29.333333333333332</v>
      </c>
      <c r="C2765" t="s">
        <v>37</v>
      </c>
      <c r="D2765" s="6">
        <v>0.375</v>
      </c>
      <c r="E2765">
        <v>54</v>
      </c>
    </row>
    <row r="2766" spans="1:5" x14ac:dyDescent="0.2">
      <c r="A2766" t="s">
        <v>3</v>
      </c>
      <c r="B2766" s="6">
        <v>29.333333333333332</v>
      </c>
      <c r="C2766" t="s">
        <v>37</v>
      </c>
      <c r="D2766" s="6">
        <v>0.41666666666666669</v>
      </c>
      <c r="E2766">
        <v>60</v>
      </c>
    </row>
    <row r="2767" spans="1:5" x14ac:dyDescent="0.2">
      <c r="A2767" t="s">
        <v>3</v>
      </c>
      <c r="B2767" s="6">
        <v>29.333333333333332</v>
      </c>
      <c r="C2767" t="s">
        <v>37</v>
      </c>
      <c r="D2767" s="6">
        <v>0.45833333333333331</v>
      </c>
      <c r="E2767">
        <v>66</v>
      </c>
    </row>
    <row r="2768" spans="1:5" x14ac:dyDescent="0.2">
      <c r="A2768" t="s">
        <v>3</v>
      </c>
      <c r="B2768" s="6">
        <v>29.333333333333332</v>
      </c>
      <c r="C2768" t="s">
        <v>37</v>
      </c>
      <c r="D2768" s="6">
        <v>0.5</v>
      </c>
      <c r="E2768">
        <v>72</v>
      </c>
    </row>
    <row r="2769" spans="1:5" x14ac:dyDescent="0.2">
      <c r="A2769" t="s">
        <v>3</v>
      </c>
      <c r="B2769" s="6">
        <v>29.333333333333332</v>
      </c>
      <c r="C2769" t="s">
        <v>37</v>
      </c>
      <c r="D2769" s="6">
        <v>0.54166666666666663</v>
      </c>
      <c r="E2769">
        <v>78</v>
      </c>
    </row>
    <row r="2770" spans="1:5" x14ac:dyDescent="0.2">
      <c r="A2770" t="s">
        <v>3</v>
      </c>
      <c r="B2770" s="6">
        <v>29.333333333333332</v>
      </c>
      <c r="C2770" t="s">
        <v>37</v>
      </c>
      <c r="D2770" s="6">
        <v>0.58333333333333337</v>
      </c>
      <c r="E2770">
        <v>84</v>
      </c>
    </row>
    <row r="2771" spans="1:5" x14ac:dyDescent="0.2">
      <c r="A2771" t="s">
        <v>3</v>
      </c>
      <c r="B2771" s="6">
        <v>29.333333333333332</v>
      </c>
      <c r="C2771" t="s">
        <v>37</v>
      </c>
      <c r="D2771" s="6">
        <v>0.625</v>
      </c>
      <c r="E2771">
        <v>90</v>
      </c>
    </row>
    <row r="2772" spans="1:5" x14ac:dyDescent="0.2">
      <c r="A2772" t="s">
        <v>3</v>
      </c>
      <c r="B2772" s="6">
        <v>29.333333333333332</v>
      </c>
      <c r="C2772" t="s">
        <v>37</v>
      </c>
      <c r="D2772" s="6">
        <v>0.66666666666666663</v>
      </c>
      <c r="E2772">
        <v>96</v>
      </c>
    </row>
    <row r="2773" spans="1:5" x14ac:dyDescent="0.2">
      <c r="A2773" t="s">
        <v>3</v>
      </c>
      <c r="B2773" s="6">
        <v>29.333333333333332</v>
      </c>
      <c r="C2773" t="s">
        <v>37</v>
      </c>
      <c r="D2773" s="6">
        <v>0.70833333333333337</v>
      </c>
      <c r="E2773">
        <v>102</v>
      </c>
    </row>
    <row r="2774" spans="1:5" x14ac:dyDescent="0.2">
      <c r="A2774" t="s">
        <v>3</v>
      </c>
      <c r="B2774" s="6">
        <v>29.333333333333332</v>
      </c>
      <c r="C2774" t="s">
        <v>37</v>
      </c>
      <c r="D2774" s="6">
        <v>0.75</v>
      </c>
      <c r="E2774">
        <v>108</v>
      </c>
    </row>
    <row r="2775" spans="1:5" x14ac:dyDescent="0.2">
      <c r="A2775" t="s">
        <v>3</v>
      </c>
      <c r="B2775" s="6">
        <v>29.333333333333332</v>
      </c>
      <c r="C2775" t="s">
        <v>37</v>
      </c>
      <c r="D2775" s="6">
        <v>0.79166666666666663</v>
      </c>
      <c r="E2775">
        <v>114</v>
      </c>
    </row>
    <row r="2776" spans="1:5" x14ac:dyDescent="0.2">
      <c r="A2776" t="s">
        <v>3</v>
      </c>
      <c r="B2776" s="6">
        <v>29.333333333333332</v>
      </c>
      <c r="C2776" t="s">
        <v>37</v>
      </c>
      <c r="D2776" s="6">
        <v>0.83333333333333337</v>
      </c>
      <c r="E2776">
        <v>120</v>
      </c>
    </row>
    <row r="2777" spans="1:5" x14ac:dyDescent="0.2">
      <c r="A2777" t="s">
        <v>3</v>
      </c>
      <c r="B2777" s="6">
        <v>29.333333333333332</v>
      </c>
      <c r="C2777" t="s">
        <v>37</v>
      </c>
      <c r="D2777" s="6">
        <v>0.875</v>
      </c>
      <c r="E2777">
        <v>126</v>
      </c>
    </row>
    <row r="2778" spans="1:5" x14ac:dyDescent="0.2">
      <c r="A2778" t="s">
        <v>3</v>
      </c>
      <c r="B2778" s="6">
        <v>29.333333333333332</v>
      </c>
      <c r="C2778" t="s">
        <v>37</v>
      </c>
      <c r="D2778" s="6">
        <v>0.91666666666666663</v>
      </c>
      <c r="E2778">
        <v>132</v>
      </c>
    </row>
    <row r="2779" spans="1:5" x14ac:dyDescent="0.2">
      <c r="A2779" t="s">
        <v>3</v>
      </c>
      <c r="B2779" s="6">
        <v>29.333333333333332</v>
      </c>
      <c r="C2779" t="s">
        <v>37</v>
      </c>
      <c r="D2779" s="6">
        <v>0.95833333333333337</v>
      </c>
      <c r="E2779">
        <v>138</v>
      </c>
    </row>
    <row r="2780" spans="1:5" x14ac:dyDescent="0.2">
      <c r="A2780" t="s">
        <v>3</v>
      </c>
      <c r="B2780" s="6">
        <v>29.333333333333332</v>
      </c>
      <c r="C2780" t="s">
        <v>37</v>
      </c>
      <c r="D2780" s="6">
        <v>1</v>
      </c>
      <c r="E2780">
        <v>144</v>
      </c>
    </row>
    <row r="2781" spans="1:5" x14ac:dyDescent="0.2">
      <c r="A2781" t="s">
        <v>3</v>
      </c>
      <c r="B2781" s="6">
        <v>29.333333333333332</v>
      </c>
      <c r="C2781" t="s">
        <v>37</v>
      </c>
      <c r="D2781" s="6">
        <v>1.0416666666666667</v>
      </c>
      <c r="E2781">
        <v>150</v>
      </c>
    </row>
    <row r="2782" spans="1:5" x14ac:dyDescent="0.2">
      <c r="A2782" t="s">
        <v>3</v>
      </c>
      <c r="B2782" s="6">
        <v>29.333333333333332</v>
      </c>
      <c r="C2782" t="s">
        <v>37</v>
      </c>
      <c r="D2782" s="6">
        <v>1.0833333333333333</v>
      </c>
      <c r="E2782">
        <v>156</v>
      </c>
    </row>
    <row r="2783" spans="1:5" x14ac:dyDescent="0.2">
      <c r="A2783" t="s">
        <v>3</v>
      </c>
      <c r="B2783" s="6">
        <v>29.333333333333332</v>
      </c>
      <c r="C2783" t="s">
        <v>37</v>
      </c>
      <c r="D2783" s="6">
        <v>1.125</v>
      </c>
      <c r="E2783">
        <v>162</v>
      </c>
    </row>
    <row r="2784" spans="1:5" x14ac:dyDescent="0.2">
      <c r="A2784" t="s">
        <v>3</v>
      </c>
      <c r="B2784" s="6">
        <v>29.333333333333332</v>
      </c>
      <c r="C2784" t="s">
        <v>37</v>
      </c>
      <c r="D2784" s="6">
        <v>1.1666666666666667</v>
      </c>
      <c r="E2784">
        <v>168</v>
      </c>
    </row>
    <row r="2785" spans="1:5" x14ac:dyDescent="0.2">
      <c r="A2785" t="s">
        <v>3</v>
      </c>
      <c r="B2785" s="6">
        <v>29.333333333333332</v>
      </c>
      <c r="C2785" t="s">
        <v>37</v>
      </c>
      <c r="D2785" s="6">
        <v>1.2083333333333333</v>
      </c>
      <c r="E2785">
        <v>174</v>
      </c>
    </row>
    <row r="2786" spans="1:5" x14ac:dyDescent="0.2">
      <c r="A2786" t="s">
        <v>3</v>
      </c>
      <c r="B2786" s="6">
        <v>29.333333333333332</v>
      </c>
      <c r="C2786" t="s">
        <v>37</v>
      </c>
      <c r="D2786" s="6">
        <v>1.25</v>
      </c>
      <c r="E2786">
        <v>180</v>
      </c>
    </row>
    <row r="2787" spans="1:5" x14ac:dyDescent="0.2">
      <c r="A2787" t="s">
        <v>3</v>
      </c>
      <c r="B2787" s="6">
        <v>29.333333333333332</v>
      </c>
      <c r="C2787" t="s">
        <v>37</v>
      </c>
      <c r="D2787" s="6">
        <v>1.2916666666666667</v>
      </c>
      <c r="E2787">
        <v>186</v>
      </c>
    </row>
    <row r="2788" spans="1:5" x14ac:dyDescent="0.2">
      <c r="A2788" t="s">
        <v>3</v>
      </c>
      <c r="B2788" s="6">
        <v>29.333333333333332</v>
      </c>
      <c r="C2788" t="s">
        <v>37</v>
      </c>
      <c r="D2788" s="6">
        <v>1.3333333333333333</v>
      </c>
      <c r="E2788">
        <v>192</v>
      </c>
    </row>
    <row r="2789" spans="1:5" x14ac:dyDescent="0.2">
      <c r="A2789" t="s">
        <v>3</v>
      </c>
      <c r="B2789" s="6">
        <v>29.333333333333332</v>
      </c>
      <c r="C2789" t="s">
        <v>37</v>
      </c>
      <c r="D2789" s="6">
        <v>1.375</v>
      </c>
      <c r="E2789">
        <v>198</v>
      </c>
    </row>
    <row r="2790" spans="1:5" x14ac:dyDescent="0.2">
      <c r="A2790" t="s">
        <v>3</v>
      </c>
      <c r="B2790" s="6">
        <v>29.333333333333332</v>
      </c>
      <c r="C2790" t="s">
        <v>37</v>
      </c>
      <c r="D2790" s="6">
        <v>1.4166666666666667</v>
      </c>
      <c r="E2790">
        <v>204</v>
      </c>
    </row>
    <row r="2791" spans="1:5" x14ac:dyDescent="0.2">
      <c r="A2791" t="s">
        <v>3</v>
      </c>
      <c r="B2791" s="6">
        <v>29.333333333333332</v>
      </c>
      <c r="C2791" t="s">
        <v>37</v>
      </c>
      <c r="D2791" s="6">
        <v>1.4583333333333333</v>
      </c>
      <c r="E2791">
        <v>210</v>
      </c>
    </row>
    <row r="2792" spans="1:5" x14ac:dyDescent="0.2">
      <c r="A2792" t="s">
        <v>3</v>
      </c>
      <c r="B2792" s="6">
        <v>29.333333333333332</v>
      </c>
      <c r="C2792" t="s">
        <v>37</v>
      </c>
      <c r="D2792" s="6">
        <v>1.5</v>
      </c>
      <c r="E2792">
        <v>216</v>
      </c>
    </row>
    <row r="2793" spans="1:5" x14ac:dyDescent="0.2">
      <c r="A2793" t="s">
        <v>3</v>
      </c>
      <c r="B2793" s="6">
        <v>29.333333333333332</v>
      </c>
      <c r="C2793" t="s">
        <v>37</v>
      </c>
      <c r="D2793" s="6">
        <v>1.5416666666666667</v>
      </c>
      <c r="E2793">
        <v>222</v>
      </c>
    </row>
    <row r="2794" spans="1:5" x14ac:dyDescent="0.2">
      <c r="A2794" t="s">
        <v>3</v>
      </c>
      <c r="B2794" s="6">
        <v>29.333333333333332</v>
      </c>
      <c r="C2794" t="s">
        <v>37</v>
      </c>
      <c r="D2794" s="6">
        <v>1.5833333333333333</v>
      </c>
      <c r="E2794">
        <v>228</v>
      </c>
    </row>
    <row r="2795" spans="1:5" x14ac:dyDescent="0.2">
      <c r="A2795" t="s">
        <v>3</v>
      </c>
      <c r="B2795" s="6">
        <v>29.333333333333332</v>
      </c>
      <c r="C2795" t="s">
        <v>37</v>
      </c>
      <c r="D2795" s="6">
        <v>1.625</v>
      </c>
      <c r="E2795">
        <v>234</v>
      </c>
    </row>
    <row r="2796" spans="1:5" x14ac:dyDescent="0.2">
      <c r="A2796" t="s">
        <v>3</v>
      </c>
      <c r="B2796" s="6">
        <v>29.333333333333332</v>
      </c>
      <c r="C2796" t="s">
        <v>37</v>
      </c>
      <c r="D2796" s="6">
        <v>1.6666666666666667</v>
      </c>
      <c r="E2796">
        <v>240</v>
      </c>
    </row>
    <row r="2797" spans="1:5" x14ac:dyDescent="0.2">
      <c r="A2797" t="s">
        <v>3</v>
      </c>
      <c r="B2797" s="6">
        <v>29.333333333333332</v>
      </c>
      <c r="C2797" t="s">
        <v>37</v>
      </c>
      <c r="D2797" s="6">
        <v>1.7083333333333333</v>
      </c>
      <c r="E2797">
        <v>246</v>
      </c>
    </row>
    <row r="2798" spans="1:5" x14ac:dyDescent="0.2">
      <c r="A2798" t="s">
        <v>3</v>
      </c>
      <c r="B2798" s="6">
        <v>29.333333333333332</v>
      </c>
      <c r="C2798" t="s">
        <v>37</v>
      </c>
      <c r="D2798" s="6">
        <v>1.75</v>
      </c>
      <c r="E2798">
        <v>252</v>
      </c>
    </row>
    <row r="2799" spans="1:5" x14ac:dyDescent="0.2">
      <c r="A2799" t="s">
        <v>3</v>
      </c>
      <c r="B2799" s="6">
        <v>29.333333333333332</v>
      </c>
      <c r="C2799" t="s">
        <v>37</v>
      </c>
      <c r="D2799" s="6">
        <v>1.7916666666666667</v>
      </c>
      <c r="E2799">
        <v>258</v>
      </c>
    </row>
    <row r="2800" spans="1:5" x14ac:dyDescent="0.2">
      <c r="A2800" t="s">
        <v>3</v>
      </c>
      <c r="B2800" s="6">
        <v>29.333333333333332</v>
      </c>
      <c r="C2800" t="s">
        <v>37</v>
      </c>
      <c r="D2800" s="6">
        <v>1.8333333333333333</v>
      </c>
      <c r="E2800">
        <v>264</v>
      </c>
    </row>
    <row r="2801" spans="1:5" x14ac:dyDescent="0.2">
      <c r="A2801" t="s">
        <v>3</v>
      </c>
      <c r="B2801" s="6">
        <v>29.333333333333332</v>
      </c>
      <c r="C2801" t="s">
        <v>37</v>
      </c>
      <c r="D2801" s="6">
        <v>1.875</v>
      </c>
      <c r="E2801">
        <v>270</v>
      </c>
    </row>
    <row r="2802" spans="1:5" x14ac:dyDescent="0.2">
      <c r="A2802" t="s">
        <v>3</v>
      </c>
      <c r="B2802" s="6">
        <v>29.333333333333332</v>
      </c>
      <c r="C2802" t="s">
        <v>37</v>
      </c>
      <c r="D2802" s="6">
        <v>1.9166666666666667</v>
      </c>
      <c r="E2802">
        <v>276</v>
      </c>
    </row>
    <row r="2803" spans="1:5" x14ac:dyDescent="0.2">
      <c r="A2803" t="s">
        <v>3</v>
      </c>
      <c r="B2803" s="6">
        <v>29.333333333333332</v>
      </c>
      <c r="C2803" t="s">
        <v>37</v>
      </c>
      <c r="D2803" s="6">
        <v>1.9583333333333333</v>
      </c>
      <c r="E2803">
        <v>282</v>
      </c>
    </row>
    <row r="2804" spans="1:5" x14ac:dyDescent="0.2">
      <c r="A2804" t="s">
        <v>3</v>
      </c>
      <c r="B2804" s="6">
        <v>29.333333333333332</v>
      </c>
      <c r="C2804" t="s">
        <v>37</v>
      </c>
      <c r="D2804" s="6">
        <v>2</v>
      </c>
      <c r="E2804">
        <v>288</v>
      </c>
    </row>
    <row r="2805" spans="1:5" x14ac:dyDescent="0.2">
      <c r="A2805" t="s">
        <v>3</v>
      </c>
      <c r="B2805" s="6">
        <v>29.333333333333332</v>
      </c>
      <c r="C2805" t="s">
        <v>37</v>
      </c>
      <c r="D2805" s="6">
        <v>2.0416666666666665</v>
      </c>
      <c r="E2805">
        <v>294</v>
      </c>
    </row>
    <row r="2806" spans="1:5" x14ac:dyDescent="0.2">
      <c r="A2806" t="s">
        <v>3</v>
      </c>
      <c r="B2806" s="6">
        <v>29.333333333333332</v>
      </c>
      <c r="C2806" t="s">
        <v>37</v>
      </c>
      <c r="D2806" s="6">
        <v>2.0833333333333335</v>
      </c>
      <c r="E2806">
        <v>300</v>
      </c>
    </row>
    <row r="2807" spans="1:5" x14ac:dyDescent="0.2">
      <c r="A2807" t="s">
        <v>3</v>
      </c>
      <c r="B2807" s="6">
        <v>29.333333333333332</v>
      </c>
      <c r="C2807" t="s">
        <v>37</v>
      </c>
      <c r="D2807" s="6">
        <v>2.125</v>
      </c>
      <c r="E2807">
        <v>306</v>
      </c>
    </row>
    <row r="2808" spans="1:5" x14ac:dyDescent="0.2">
      <c r="A2808" t="s">
        <v>3</v>
      </c>
      <c r="B2808" s="6">
        <v>29.333333333333332</v>
      </c>
      <c r="C2808" t="s">
        <v>37</v>
      </c>
      <c r="D2808" s="6">
        <v>2.1666666666666665</v>
      </c>
      <c r="E2808">
        <v>312</v>
      </c>
    </row>
    <row r="2809" spans="1:5" x14ac:dyDescent="0.2">
      <c r="A2809" t="s">
        <v>3</v>
      </c>
      <c r="B2809" s="6">
        <v>29.333333333333332</v>
      </c>
      <c r="C2809" t="s">
        <v>37</v>
      </c>
      <c r="D2809" s="6">
        <v>2.2083333333333335</v>
      </c>
      <c r="E2809">
        <v>318</v>
      </c>
    </row>
    <row r="2810" spans="1:5" x14ac:dyDescent="0.2">
      <c r="A2810" t="s">
        <v>3</v>
      </c>
      <c r="B2810" s="6">
        <v>29.333333333333332</v>
      </c>
      <c r="C2810" t="s">
        <v>37</v>
      </c>
      <c r="D2810" s="6">
        <v>2.25</v>
      </c>
      <c r="E2810">
        <v>324</v>
      </c>
    </row>
    <row r="2811" spans="1:5" x14ac:dyDescent="0.2">
      <c r="A2811" t="s">
        <v>3</v>
      </c>
      <c r="B2811" s="6">
        <v>29.333333333333332</v>
      </c>
      <c r="C2811" t="s">
        <v>37</v>
      </c>
      <c r="D2811" s="6">
        <v>2.2916666666666665</v>
      </c>
      <c r="E2811">
        <v>330</v>
      </c>
    </row>
    <row r="2812" spans="1:5" x14ac:dyDescent="0.2">
      <c r="A2812" t="s">
        <v>3</v>
      </c>
      <c r="B2812" s="6">
        <v>29.333333333333332</v>
      </c>
      <c r="C2812" t="s">
        <v>37</v>
      </c>
      <c r="D2812" s="6">
        <v>2.3333333333333335</v>
      </c>
      <c r="E2812">
        <v>336</v>
      </c>
    </row>
    <row r="2813" spans="1:5" x14ac:dyDescent="0.2">
      <c r="A2813" t="s">
        <v>3</v>
      </c>
      <c r="B2813" s="6">
        <v>29.333333333333332</v>
      </c>
      <c r="C2813" t="s">
        <v>37</v>
      </c>
      <c r="D2813" s="6">
        <v>2.375</v>
      </c>
      <c r="E2813">
        <v>342</v>
      </c>
    </row>
    <row r="2814" spans="1:5" x14ac:dyDescent="0.2">
      <c r="A2814" t="s">
        <v>3</v>
      </c>
      <c r="B2814" s="6">
        <v>29.333333333333332</v>
      </c>
      <c r="C2814" t="s">
        <v>37</v>
      </c>
      <c r="D2814" s="6">
        <v>2.4166666666666665</v>
      </c>
      <c r="E2814">
        <v>348</v>
      </c>
    </row>
    <row r="2815" spans="1:5" x14ac:dyDescent="0.2">
      <c r="A2815" t="s">
        <v>3</v>
      </c>
      <c r="B2815" s="6">
        <v>29.333333333333332</v>
      </c>
      <c r="C2815" t="s">
        <v>37</v>
      </c>
      <c r="D2815" s="6">
        <v>2.4583333333333335</v>
      </c>
      <c r="E2815">
        <v>354</v>
      </c>
    </row>
    <row r="2816" spans="1:5" x14ac:dyDescent="0.2">
      <c r="A2816" t="s">
        <v>3</v>
      </c>
      <c r="B2816" s="6">
        <v>29.333333333333332</v>
      </c>
      <c r="C2816" t="s">
        <v>37</v>
      </c>
      <c r="D2816" s="6">
        <v>2.5</v>
      </c>
      <c r="E2816">
        <v>360</v>
      </c>
    </row>
    <row r="2817" spans="1:5" x14ac:dyDescent="0.2">
      <c r="A2817" t="s">
        <v>3</v>
      </c>
      <c r="B2817" s="6">
        <v>29.333333333333332</v>
      </c>
      <c r="C2817" t="s">
        <v>37</v>
      </c>
      <c r="D2817" s="6">
        <v>2.5416666666666665</v>
      </c>
      <c r="E2817">
        <v>366</v>
      </c>
    </row>
    <row r="2818" spans="1:5" x14ac:dyDescent="0.2">
      <c r="A2818" t="s">
        <v>3</v>
      </c>
      <c r="B2818" s="6">
        <v>29.333333333333332</v>
      </c>
      <c r="C2818" t="s">
        <v>37</v>
      </c>
      <c r="D2818" s="6">
        <v>2.5833333333333335</v>
      </c>
      <c r="E2818">
        <v>372</v>
      </c>
    </row>
    <row r="2819" spans="1:5" x14ac:dyDescent="0.2">
      <c r="A2819" t="s">
        <v>3</v>
      </c>
      <c r="B2819" s="6">
        <v>29.333333333333332</v>
      </c>
      <c r="C2819" t="s">
        <v>37</v>
      </c>
      <c r="D2819" s="6">
        <v>2.625</v>
      </c>
      <c r="E2819">
        <v>378</v>
      </c>
    </row>
    <row r="2820" spans="1:5" x14ac:dyDescent="0.2">
      <c r="A2820" t="s">
        <v>3</v>
      </c>
      <c r="B2820" s="6">
        <v>29.333333333333332</v>
      </c>
      <c r="C2820" t="s">
        <v>37</v>
      </c>
      <c r="D2820" s="6">
        <v>2.6666666666666665</v>
      </c>
      <c r="E2820">
        <v>384</v>
      </c>
    </row>
    <row r="2821" spans="1:5" x14ac:dyDescent="0.2">
      <c r="A2821" t="s">
        <v>3</v>
      </c>
      <c r="B2821" s="6">
        <v>29.333333333333332</v>
      </c>
      <c r="C2821" t="s">
        <v>37</v>
      </c>
      <c r="D2821" s="6">
        <v>2.7083333333333335</v>
      </c>
      <c r="E2821">
        <v>390</v>
      </c>
    </row>
    <row r="2822" spans="1:5" x14ac:dyDescent="0.2">
      <c r="A2822" t="s">
        <v>3</v>
      </c>
      <c r="B2822" s="6">
        <v>29.333333333333332</v>
      </c>
      <c r="C2822" t="s">
        <v>37</v>
      </c>
      <c r="D2822" s="6">
        <v>2.75</v>
      </c>
      <c r="E2822">
        <v>396</v>
      </c>
    </row>
    <row r="2823" spans="1:5" x14ac:dyDescent="0.2">
      <c r="A2823" t="s">
        <v>3</v>
      </c>
      <c r="B2823" s="6">
        <v>29.333333333333332</v>
      </c>
      <c r="C2823" t="s">
        <v>37</v>
      </c>
      <c r="D2823" s="6">
        <v>2.7916666666666665</v>
      </c>
      <c r="E2823">
        <v>402</v>
      </c>
    </row>
    <row r="2824" spans="1:5" x14ac:dyDescent="0.2">
      <c r="A2824" t="s">
        <v>3</v>
      </c>
      <c r="B2824" s="6">
        <v>29.333333333333332</v>
      </c>
      <c r="C2824" t="s">
        <v>37</v>
      </c>
      <c r="D2824" s="6">
        <v>2.8333333333333335</v>
      </c>
      <c r="E2824">
        <v>408</v>
      </c>
    </row>
    <row r="2825" spans="1:5" x14ac:dyDescent="0.2">
      <c r="A2825" t="s">
        <v>3</v>
      </c>
      <c r="B2825" s="6">
        <v>29.333333333333332</v>
      </c>
      <c r="C2825" t="s">
        <v>37</v>
      </c>
      <c r="D2825" s="6">
        <v>2.875</v>
      </c>
      <c r="E2825">
        <v>414</v>
      </c>
    </row>
    <row r="2826" spans="1:5" x14ac:dyDescent="0.2">
      <c r="A2826" t="s">
        <v>3</v>
      </c>
      <c r="B2826" s="6">
        <v>29.333333333333332</v>
      </c>
      <c r="C2826" t="s">
        <v>37</v>
      </c>
      <c r="D2826" s="6">
        <v>2.9166666666666665</v>
      </c>
      <c r="E2826">
        <v>420</v>
      </c>
    </row>
    <row r="2827" spans="1:5" x14ac:dyDescent="0.2">
      <c r="A2827" t="s">
        <v>3</v>
      </c>
      <c r="B2827" s="6">
        <v>29.333333333333332</v>
      </c>
      <c r="C2827" t="s">
        <v>37</v>
      </c>
      <c r="D2827" s="6">
        <v>2.9583333333333335</v>
      </c>
      <c r="E2827">
        <v>426</v>
      </c>
    </row>
    <row r="2828" spans="1:5" x14ac:dyDescent="0.2">
      <c r="A2828" t="s">
        <v>3</v>
      </c>
      <c r="B2828" s="6">
        <v>29.333333333333332</v>
      </c>
      <c r="C2828" t="s">
        <v>37</v>
      </c>
      <c r="D2828" s="6">
        <v>3</v>
      </c>
      <c r="E2828">
        <v>432</v>
      </c>
    </row>
    <row r="2829" spans="1:5" x14ac:dyDescent="0.2">
      <c r="A2829" t="s">
        <v>3</v>
      </c>
      <c r="B2829" s="6">
        <v>29.333333333333332</v>
      </c>
      <c r="C2829" t="s">
        <v>37</v>
      </c>
      <c r="D2829" s="6">
        <v>3.0416666666666665</v>
      </c>
      <c r="E2829">
        <v>438</v>
      </c>
    </row>
    <row r="2830" spans="1:5" x14ac:dyDescent="0.2">
      <c r="A2830" t="s">
        <v>3</v>
      </c>
      <c r="B2830" s="6">
        <v>29.333333333333332</v>
      </c>
      <c r="C2830" t="s">
        <v>37</v>
      </c>
      <c r="D2830" s="6">
        <v>3.0833333333333335</v>
      </c>
      <c r="E2830">
        <v>444</v>
      </c>
    </row>
    <row r="2831" spans="1:5" x14ac:dyDescent="0.2">
      <c r="A2831" t="s">
        <v>3</v>
      </c>
      <c r="B2831" s="6">
        <v>29.333333333333332</v>
      </c>
      <c r="C2831" t="s">
        <v>37</v>
      </c>
      <c r="D2831" s="6">
        <v>3.125</v>
      </c>
      <c r="E2831">
        <v>450</v>
      </c>
    </row>
    <row r="2832" spans="1:5" x14ac:dyDescent="0.2">
      <c r="A2832" t="s">
        <v>3</v>
      </c>
      <c r="B2832" s="6">
        <v>29.333333333333332</v>
      </c>
      <c r="C2832" t="s">
        <v>37</v>
      </c>
      <c r="D2832" s="6">
        <v>3.1666666666666665</v>
      </c>
      <c r="E2832">
        <v>456</v>
      </c>
    </row>
    <row r="2833" spans="1:5" x14ac:dyDescent="0.2">
      <c r="A2833" t="s">
        <v>3</v>
      </c>
      <c r="B2833" s="6">
        <v>29.333333333333332</v>
      </c>
      <c r="C2833" t="s">
        <v>37</v>
      </c>
      <c r="D2833" s="6">
        <v>3.2083333333333335</v>
      </c>
      <c r="E2833">
        <v>462</v>
      </c>
    </row>
    <row r="2834" spans="1:5" x14ac:dyDescent="0.2">
      <c r="A2834" t="s">
        <v>3</v>
      </c>
      <c r="B2834" s="6">
        <v>29.333333333333332</v>
      </c>
      <c r="C2834" t="s">
        <v>37</v>
      </c>
      <c r="D2834" s="6">
        <v>3.25</v>
      </c>
      <c r="E2834">
        <v>468</v>
      </c>
    </row>
    <row r="2835" spans="1:5" x14ac:dyDescent="0.2">
      <c r="A2835" t="s">
        <v>3</v>
      </c>
      <c r="B2835" s="6">
        <v>29.333333333333332</v>
      </c>
      <c r="C2835" t="s">
        <v>37</v>
      </c>
      <c r="D2835" s="6">
        <v>3.2916666666666665</v>
      </c>
      <c r="E2835">
        <v>474</v>
      </c>
    </row>
    <row r="2836" spans="1:5" x14ac:dyDescent="0.2">
      <c r="A2836" t="s">
        <v>3</v>
      </c>
      <c r="B2836" s="6">
        <v>29.333333333333332</v>
      </c>
      <c r="C2836" t="s">
        <v>37</v>
      </c>
      <c r="D2836" s="6">
        <v>3.3333333333333335</v>
      </c>
      <c r="E2836">
        <v>480</v>
      </c>
    </row>
    <row r="2837" spans="1:5" x14ac:dyDescent="0.2">
      <c r="A2837" t="s">
        <v>3</v>
      </c>
      <c r="B2837" s="6">
        <v>29.333333333333332</v>
      </c>
      <c r="C2837" t="s">
        <v>37</v>
      </c>
      <c r="D2837" s="6">
        <v>3.375</v>
      </c>
      <c r="E2837">
        <v>486</v>
      </c>
    </row>
    <row r="2838" spans="1:5" x14ac:dyDescent="0.2">
      <c r="A2838" t="s">
        <v>3</v>
      </c>
      <c r="B2838" s="6">
        <v>29.333333333333332</v>
      </c>
      <c r="C2838" t="s">
        <v>37</v>
      </c>
      <c r="D2838" s="6">
        <v>3.4166666666666665</v>
      </c>
      <c r="E2838">
        <v>492</v>
      </c>
    </row>
    <row r="2839" spans="1:5" x14ac:dyDescent="0.2">
      <c r="A2839" t="s">
        <v>3</v>
      </c>
      <c r="B2839" s="6">
        <v>29.333333333333332</v>
      </c>
      <c r="C2839" t="s">
        <v>37</v>
      </c>
      <c r="D2839" s="6">
        <v>3.4583333333333335</v>
      </c>
      <c r="E2839">
        <v>498</v>
      </c>
    </row>
    <row r="2840" spans="1:5" x14ac:dyDescent="0.2">
      <c r="A2840" t="s">
        <v>3</v>
      </c>
      <c r="B2840" s="6">
        <v>29.333333333333332</v>
      </c>
      <c r="C2840" t="s">
        <v>37</v>
      </c>
      <c r="D2840" s="6">
        <v>3.5</v>
      </c>
      <c r="E2840">
        <v>504</v>
      </c>
    </row>
    <row r="2841" spans="1:5" x14ac:dyDescent="0.2">
      <c r="A2841" t="s">
        <v>3</v>
      </c>
      <c r="B2841" s="6">
        <v>29.333333333333332</v>
      </c>
      <c r="C2841" t="s">
        <v>37</v>
      </c>
      <c r="D2841" s="6">
        <v>3.5416666666666665</v>
      </c>
      <c r="E2841">
        <v>510</v>
      </c>
    </row>
    <row r="2842" spans="1:5" x14ac:dyDescent="0.2">
      <c r="A2842" t="s">
        <v>3</v>
      </c>
      <c r="B2842" s="6">
        <v>29.333333333333332</v>
      </c>
      <c r="C2842" t="s">
        <v>37</v>
      </c>
      <c r="D2842" s="6">
        <v>3.5833333333333335</v>
      </c>
      <c r="E2842">
        <v>516</v>
      </c>
    </row>
    <row r="2843" spans="1:5" x14ac:dyDescent="0.2">
      <c r="A2843" t="s">
        <v>3</v>
      </c>
      <c r="B2843" s="6">
        <v>29.333333333333332</v>
      </c>
      <c r="C2843" t="s">
        <v>37</v>
      </c>
      <c r="D2843" s="6">
        <v>3.625</v>
      </c>
      <c r="E2843">
        <v>522</v>
      </c>
    </row>
    <row r="2844" spans="1:5" x14ac:dyDescent="0.2">
      <c r="A2844" t="s">
        <v>3</v>
      </c>
      <c r="B2844" s="6">
        <v>29.333333333333332</v>
      </c>
      <c r="C2844" t="s">
        <v>37</v>
      </c>
      <c r="D2844" s="6">
        <v>3.6666666666666665</v>
      </c>
      <c r="E2844">
        <v>528</v>
      </c>
    </row>
    <row r="2845" spans="1:5" x14ac:dyDescent="0.2">
      <c r="A2845" t="s">
        <v>3</v>
      </c>
      <c r="B2845" s="6">
        <v>29.333333333333332</v>
      </c>
      <c r="C2845" t="s">
        <v>37</v>
      </c>
      <c r="D2845" s="6">
        <v>3.7083333333333335</v>
      </c>
      <c r="E2845">
        <v>534</v>
      </c>
    </row>
    <row r="2846" spans="1:5" x14ac:dyDescent="0.2">
      <c r="A2846" t="s">
        <v>3</v>
      </c>
      <c r="B2846" s="6">
        <v>29.333333333333332</v>
      </c>
      <c r="C2846" t="s">
        <v>37</v>
      </c>
      <c r="D2846" s="6">
        <v>3.75</v>
      </c>
      <c r="E2846">
        <v>540</v>
      </c>
    </row>
    <row r="2847" spans="1:5" x14ac:dyDescent="0.2">
      <c r="A2847" t="s">
        <v>3</v>
      </c>
      <c r="B2847" s="6">
        <v>29.333333333333332</v>
      </c>
      <c r="C2847" t="s">
        <v>37</v>
      </c>
      <c r="D2847" s="6">
        <v>3.7916666666666665</v>
      </c>
      <c r="E2847">
        <v>546</v>
      </c>
    </row>
    <row r="2848" spans="1:5" x14ac:dyDescent="0.2">
      <c r="A2848" t="s">
        <v>3</v>
      </c>
      <c r="B2848" s="6">
        <v>29.333333333333332</v>
      </c>
      <c r="C2848" t="s">
        <v>37</v>
      </c>
      <c r="D2848" s="6">
        <v>3.8333333333333335</v>
      </c>
      <c r="E2848">
        <v>552</v>
      </c>
    </row>
    <row r="2849" spans="1:5" x14ac:dyDescent="0.2">
      <c r="A2849" t="s">
        <v>3</v>
      </c>
      <c r="B2849" s="6">
        <v>29.333333333333332</v>
      </c>
      <c r="C2849" t="s">
        <v>37</v>
      </c>
      <c r="D2849" s="6">
        <v>3.875</v>
      </c>
      <c r="E2849">
        <v>558</v>
      </c>
    </row>
    <row r="2850" spans="1:5" x14ac:dyDescent="0.2">
      <c r="A2850" t="s">
        <v>3</v>
      </c>
      <c r="B2850" s="6">
        <v>29.333333333333332</v>
      </c>
      <c r="C2850" t="s">
        <v>37</v>
      </c>
      <c r="D2850" s="6">
        <v>3.9166666666666665</v>
      </c>
      <c r="E2850">
        <v>564</v>
      </c>
    </row>
    <row r="2851" spans="1:5" x14ac:dyDescent="0.2">
      <c r="A2851" t="s">
        <v>3</v>
      </c>
      <c r="B2851" s="6">
        <v>29.333333333333332</v>
      </c>
      <c r="C2851" t="s">
        <v>37</v>
      </c>
      <c r="D2851" s="6">
        <v>3.9583333333333335</v>
      </c>
      <c r="E2851">
        <v>570</v>
      </c>
    </row>
    <row r="2852" spans="1:5" x14ac:dyDescent="0.2">
      <c r="A2852" t="s">
        <v>3</v>
      </c>
      <c r="B2852" s="6">
        <v>29.333333333333332</v>
      </c>
      <c r="C2852" t="s">
        <v>37</v>
      </c>
      <c r="D2852" s="6">
        <v>4</v>
      </c>
      <c r="E2852">
        <v>576</v>
      </c>
    </row>
    <row r="2853" spans="1:5" x14ac:dyDescent="0.2">
      <c r="A2853" t="s">
        <v>3</v>
      </c>
      <c r="B2853" s="6">
        <v>29.333333333333332</v>
      </c>
      <c r="C2853" t="s">
        <v>37</v>
      </c>
      <c r="D2853" s="6">
        <v>4.041666666666667</v>
      </c>
      <c r="E2853">
        <v>582</v>
      </c>
    </row>
    <row r="2854" spans="1:5" x14ac:dyDescent="0.2">
      <c r="A2854" t="s">
        <v>3</v>
      </c>
      <c r="B2854" s="6">
        <v>29.333333333333332</v>
      </c>
      <c r="C2854" t="s">
        <v>37</v>
      </c>
      <c r="D2854" s="6">
        <v>4.083333333333333</v>
      </c>
      <c r="E2854">
        <v>588</v>
      </c>
    </row>
    <row r="2855" spans="1:5" x14ac:dyDescent="0.2">
      <c r="A2855" t="s">
        <v>3</v>
      </c>
      <c r="B2855" s="6">
        <v>29.333333333333332</v>
      </c>
      <c r="C2855" t="s">
        <v>37</v>
      </c>
      <c r="D2855" s="6">
        <v>4.125</v>
      </c>
      <c r="E2855">
        <v>594</v>
      </c>
    </row>
    <row r="2856" spans="1:5" x14ac:dyDescent="0.2">
      <c r="A2856" t="s">
        <v>3</v>
      </c>
      <c r="B2856" s="6">
        <v>29.333333333333332</v>
      </c>
      <c r="C2856" t="s">
        <v>37</v>
      </c>
      <c r="D2856" s="6">
        <v>4.166666666666667</v>
      </c>
      <c r="E2856">
        <v>600</v>
      </c>
    </row>
    <row r="2857" spans="1:5" x14ac:dyDescent="0.2">
      <c r="A2857" t="s">
        <v>3</v>
      </c>
      <c r="B2857" s="6">
        <v>29.333333333333332</v>
      </c>
      <c r="C2857" t="s">
        <v>37</v>
      </c>
      <c r="D2857" s="6">
        <v>4.208333333333333</v>
      </c>
      <c r="E2857">
        <v>606</v>
      </c>
    </row>
    <row r="2858" spans="1:5" x14ac:dyDescent="0.2">
      <c r="A2858" t="s">
        <v>3</v>
      </c>
      <c r="B2858" s="6">
        <v>29.333333333333332</v>
      </c>
      <c r="C2858" t="s">
        <v>37</v>
      </c>
      <c r="D2858" s="6">
        <v>4.25</v>
      </c>
      <c r="E2858">
        <v>612</v>
      </c>
    </row>
    <row r="2859" spans="1:5" x14ac:dyDescent="0.2">
      <c r="A2859" t="s">
        <v>3</v>
      </c>
      <c r="B2859" s="6">
        <v>29.333333333333332</v>
      </c>
      <c r="C2859" t="s">
        <v>37</v>
      </c>
      <c r="D2859" s="6">
        <v>4.291666666666667</v>
      </c>
      <c r="E2859">
        <v>618</v>
      </c>
    </row>
    <row r="2860" spans="1:5" x14ac:dyDescent="0.2">
      <c r="A2860" t="s">
        <v>3</v>
      </c>
      <c r="B2860" s="6">
        <v>29.333333333333332</v>
      </c>
      <c r="C2860" t="s">
        <v>37</v>
      </c>
      <c r="D2860" s="6">
        <v>4.333333333333333</v>
      </c>
      <c r="E2860">
        <v>624</v>
      </c>
    </row>
    <row r="2861" spans="1:5" x14ac:dyDescent="0.2">
      <c r="A2861" t="s">
        <v>3</v>
      </c>
      <c r="B2861" s="6">
        <v>29.333333333333332</v>
      </c>
      <c r="C2861" t="s">
        <v>37</v>
      </c>
      <c r="D2861" s="6">
        <v>4.375</v>
      </c>
      <c r="E2861">
        <v>630</v>
      </c>
    </row>
    <row r="2862" spans="1:5" x14ac:dyDescent="0.2">
      <c r="A2862" t="s">
        <v>3</v>
      </c>
      <c r="B2862" s="6">
        <v>29.333333333333332</v>
      </c>
      <c r="C2862" t="s">
        <v>37</v>
      </c>
      <c r="D2862" s="6">
        <v>4.416666666666667</v>
      </c>
      <c r="E2862">
        <v>636</v>
      </c>
    </row>
    <row r="2863" spans="1:5" x14ac:dyDescent="0.2">
      <c r="A2863" t="s">
        <v>3</v>
      </c>
      <c r="B2863" s="6">
        <v>29.333333333333332</v>
      </c>
      <c r="C2863" t="s">
        <v>37</v>
      </c>
      <c r="D2863" s="6">
        <v>4.458333333333333</v>
      </c>
      <c r="E2863">
        <v>642</v>
      </c>
    </row>
    <row r="2864" spans="1:5" x14ac:dyDescent="0.2">
      <c r="A2864" t="s">
        <v>3</v>
      </c>
      <c r="B2864" s="6">
        <v>29.333333333333332</v>
      </c>
      <c r="C2864" t="s">
        <v>37</v>
      </c>
      <c r="D2864" s="6">
        <v>4.5</v>
      </c>
      <c r="E2864">
        <v>648</v>
      </c>
    </row>
    <row r="2865" spans="1:5" x14ac:dyDescent="0.2">
      <c r="A2865" t="s">
        <v>3</v>
      </c>
      <c r="B2865" s="6">
        <v>29.333333333333332</v>
      </c>
      <c r="C2865" t="s">
        <v>37</v>
      </c>
      <c r="D2865" s="6">
        <v>4.541666666666667</v>
      </c>
      <c r="E2865">
        <v>654</v>
      </c>
    </row>
    <row r="2866" spans="1:5" x14ac:dyDescent="0.2">
      <c r="A2866" t="s">
        <v>3</v>
      </c>
      <c r="B2866" s="6">
        <v>29.333333333333332</v>
      </c>
      <c r="C2866" t="s">
        <v>37</v>
      </c>
      <c r="D2866" s="6">
        <v>4.583333333333333</v>
      </c>
      <c r="E2866">
        <v>660</v>
      </c>
    </row>
    <row r="2867" spans="1:5" x14ac:dyDescent="0.2">
      <c r="A2867" t="s">
        <v>3</v>
      </c>
      <c r="B2867" s="6">
        <v>29.333333333333332</v>
      </c>
      <c r="C2867" t="s">
        <v>37</v>
      </c>
      <c r="D2867" s="6">
        <v>4.625</v>
      </c>
      <c r="E2867">
        <v>666</v>
      </c>
    </row>
    <row r="2868" spans="1:5" x14ac:dyDescent="0.2">
      <c r="A2868" t="s">
        <v>3</v>
      </c>
      <c r="B2868" s="6">
        <v>29.333333333333332</v>
      </c>
      <c r="C2868" t="s">
        <v>37</v>
      </c>
      <c r="D2868" s="6">
        <v>4.666666666666667</v>
      </c>
      <c r="E2868">
        <v>672</v>
      </c>
    </row>
    <row r="2869" spans="1:5" x14ac:dyDescent="0.2">
      <c r="A2869" t="s">
        <v>3</v>
      </c>
      <c r="B2869" s="6">
        <v>29.333333333333332</v>
      </c>
      <c r="C2869" t="s">
        <v>37</v>
      </c>
      <c r="D2869" s="6">
        <v>4.708333333333333</v>
      </c>
      <c r="E2869">
        <v>678</v>
      </c>
    </row>
    <row r="2870" spans="1:5" x14ac:dyDescent="0.2">
      <c r="A2870" t="s">
        <v>3</v>
      </c>
      <c r="B2870" s="6">
        <v>29.333333333333332</v>
      </c>
      <c r="C2870" t="s">
        <v>37</v>
      </c>
      <c r="D2870" s="6">
        <v>4.75</v>
      </c>
      <c r="E2870">
        <v>684</v>
      </c>
    </row>
    <row r="2871" spans="1:5" x14ac:dyDescent="0.2">
      <c r="A2871" t="s">
        <v>3</v>
      </c>
      <c r="B2871" s="6">
        <v>29.333333333333332</v>
      </c>
      <c r="C2871" t="s">
        <v>37</v>
      </c>
      <c r="D2871" s="6">
        <v>4.791666666666667</v>
      </c>
      <c r="E2871">
        <v>690</v>
      </c>
    </row>
    <row r="2872" spans="1:5" x14ac:dyDescent="0.2">
      <c r="A2872" t="s">
        <v>3</v>
      </c>
      <c r="B2872" s="6">
        <v>29.333333333333332</v>
      </c>
      <c r="C2872" t="s">
        <v>37</v>
      </c>
      <c r="D2872" s="6">
        <v>4.833333333333333</v>
      </c>
      <c r="E2872">
        <v>696</v>
      </c>
    </row>
    <row r="2873" spans="1:5" x14ac:dyDescent="0.2">
      <c r="A2873" t="s">
        <v>3</v>
      </c>
      <c r="B2873" s="6">
        <v>29.333333333333332</v>
      </c>
      <c r="C2873" t="s">
        <v>37</v>
      </c>
      <c r="D2873" s="6">
        <v>4.875</v>
      </c>
      <c r="E2873">
        <v>702</v>
      </c>
    </row>
    <row r="2874" spans="1:5" x14ac:dyDescent="0.2">
      <c r="A2874" t="s">
        <v>3</v>
      </c>
      <c r="B2874" s="6">
        <v>29.333333333333332</v>
      </c>
      <c r="C2874" t="s">
        <v>37</v>
      </c>
      <c r="D2874" s="6">
        <v>4.916666666666667</v>
      </c>
      <c r="E2874">
        <v>708</v>
      </c>
    </row>
    <row r="2875" spans="1:5" x14ac:dyDescent="0.2">
      <c r="A2875" t="s">
        <v>3</v>
      </c>
      <c r="B2875" s="6">
        <v>29.333333333333332</v>
      </c>
      <c r="C2875" t="s">
        <v>37</v>
      </c>
      <c r="D2875" s="6">
        <v>4.958333333333333</v>
      </c>
      <c r="E2875">
        <v>714</v>
      </c>
    </row>
    <row r="2876" spans="1:5" x14ac:dyDescent="0.2">
      <c r="A2876" t="s">
        <v>3</v>
      </c>
      <c r="B2876" s="6">
        <v>29.333333333333332</v>
      </c>
      <c r="C2876" t="s">
        <v>37</v>
      </c>
      <c r="D2876" s="6">
        <v>5</v>
      </c>
      <c r="E2876">
        <v>720</v>
      </c>
    </row>
    <row r="2877" spans="1:5" x14ac:dyDescent="0.2">
      <c r="A2877" t="s">
        <v>3</v>
      </c>
      <c r="B2877" s="6">
        <v>29.333333333333332</v>
      </c>
      <c r="C2877" t="s">
        <v>37</v>
      </c>
      <c r="D2877" s="6">
        <v>5.041666666666667</v>
      </c>
      <c r="E2877">
        <v>726</v>
      </c>
    </row>
    <row r="2878" spans="1:5" x14ac:dyDescent="0.2">
      <c r="A2878" t="s">
        <v>3</v>
      </c>
      <c r="B2878" s="6">
        <v>29.333333333333332</v>
      </c>
      <c r="C2878" t="s">
        <v>37</v>
      </c>
      <c r="D2878" s="6">
        <v>5.083333333333333</v>
      </c>
      <c r="E2878">
        <v>732</v>
      </c>
    </row>
    <row r="2879" spans="1:5" x14ac:dyDescent="0.2">
      <c r="A2879" t="s">
        <v>3</v>
      </c>
      <c r="B2879" s="6">
        <v>29.333333333333332</v>
      </c>
      <c r="C2879" t="s">
        <v>37</v>
      </c>
      <c r="D2879" s="6">
        <v>5.125</v>
      </c>
      <c r="E2879">
        <v>738</v>
      </c>
    </row>
    <row r="2880" spans="1:5" x14ac:dyDescent="0.2">
      <c r="A2880" t="s">
        <v>3</v>
      </c>
      <c r="B2880" s="6">
        <v>29.333333333333332</v>
      </c>
      <c r="C2880" t="s">
        <v>37</v>
      </c>
      <c r="D2880" s="6">
        <v>5.166666666666667</v>
      </c>
      <c r="E2880">
        <v>744</v>
      </c>
    </row>
    <row r="2881" spans="1:5" x14ac:dyDescent="0.2">
      <c r="A2881" t="s">
        <v>3</v>
      </c>
      <c r="B2881" s="6">
        <v>29.333333333333332</v>
      </c>
      <c r="C2881" t="s">
        <v>37</v>
      </c>
      <c r="D2881" s="6">
        <v>5.208333333333333</v>
      </c>
      <c r="E2881">
        <v>750</v>
      </c>
    </row>
    <row r="2882" spans="1:5" x14ac:dyDescent="0.2">
      <c r="A2882" t="s">
        <v>3</v>
      </c>
      <c r="B2882" s="6">
        <v>29.333333333333332</v>
      </c>
      <c r="C2882" t="s">
        <v>37</v>
      </c>
      <c r="D2882" s="6">
        <v>5.25</v>
      </c>
      <c r="E2882">
        <v>756</v>
      </c>
    </row>
    <row r="2883" spans="1:5" x14ac:dyDescent="0.2">
      <c r="A2883" t="s">
        <v>3</v>
      </c>
      <c r="B2883" s="6">
        <v>29.333333333333332</v>
      </c>
      <c r="C2883" t="s">
        <v>37</v>
      </c>
      <c r="D2883" s="6">
        <v>5.291666666666667</v>
      </c>
      <c r="E2883">
        <v>762</v>
      </c>
    </row>
    <row r="2884" spans="1:5" x14ac:dyDescent="0.2">
      <c r="A2884" t="s">
        <v>3</v>
      </c>
      <c r="B2884" s="6">
        <v>29.333333333333332</v>
      </c>
      <c r="C2884" t="s">
        <v>37</v>
      </c>
      <c r="D2884" s="6">
        <v>5.333333333333333</v>
      </c>
      <c r="E2884">
        <v>768</v>
      </c>
    </row>
    <row r="2885" spans="1:5" x14ac:dyDescent="0.2">
      <c r="A2885" t="s">
        <v>3</v>
      </c>
      <c r="B2885" s="6">
        <v>29.333333333333332</v>
      </c>
      <c r="C2885" t="s">
        <v>37</v>
      </c>
      <c r="D2885" s="6">
        <v>5.375</v>
      </c>
      <c r="E2885">
        <v>774</v>
      </c>
    </row>
    <row r="2886" spans="1:5" x14ac:dyDescent="0.2">
      <c r="A2886" t="s">
        <v>3</v>
      </c>
      <c r="B2886" s="6">
        <v>29.333333333333332</v>
      </c>
      <c r="C2886" t="s">
        <v>37</v>
      </c>
      <c r="D2886" s="6">
        <v>5.416666666666667</v>
      </c>
      <c r="E2886">
        <v>780</v>
      </c>
    </row>
    <row r="2887" spans="1:5" x14ac:dyDescent="0.2">
      <c r="A2887" t="s">
        <v>3</v>
      </c>
      <c r="B2887" s="6">
        <v>29.333333333333332</v>
      </c>
      <c r="C2887" t="s">
        <v>37</v>
      </c>
      <c r="D2887" s="6">
        <v>5.458333333333333</v>
      </c>
      <c r="E2887">
        <v>786</v>
      </c>
    </row>
    <row r="2888" spans="1:5" x14ac:dyDescent="0.2">
      <c r="A2888" t="s">
        <v>3</v>
      </c>
      <c r="B2888" s="6">
        <v>29.333333333333332</v>
      </c>
      <c r="C2888" t="s">
        <v>37</v>
      </c>
      <c r="D2888" s="6">
        <v>5.5</v>
      </c>
      <c r="E2888">
        <v>792</v>
      </c>
    </row>
    <row r="2889" spans="1:5" x14ac:dyDescent="0.2">
      <c r="A2889" t="s">
        <v>3</v>
      </c>
      <c r="B2889" s="6">
        <v>29.333333333333332</v>
      </c>
      <c r="C2889" t="s">
        <v>37</v>
      </c>
      <c r="D2889" s="6">
        <v>5.541666666666667</v>
      </c>
      <c r="E2889">
        <v>798</v>
      </c>
    </row>
    <row r="2890" spans="1:5" x14ac:dyDescent="0.2">
      <c r="A2890" t="s">
        <v>3</v>
      </c>
      <c r="B2890" s="6">
        <v>29.333333333333332</v>
      </c>
      <c r="C2890" t="s">
        <v>37</v>
      </c>
      <c r="D2890" s="6">
        <v>5.583333333333333</v>
      </c>
      <c r="E2890">
        <v>804</v>
      </c>
    </row>
    <row r="2891" spans="1:5" x14ac:dyDescent="0.2">
      <c r="A2891" t="s">
        <v>3</v>
      </c>
      <c r="B2891" s="6">
        <v>29.333333333333332</v>
      </c>
      <c r="C2891" t="s">
        <v>37</v>
      </c>
      <c r="D2891" s="5">
        <v>5.625</v>
      </c>
      <c r="E2891">
        <v>810</v>
      </c>
    </row>
    <row r="2892" spans="1:5" x14ac:dyDescent="0.2">
      <c r="A2892" t="s">
        <v>3</v>
      </c>
      <c r="B2892" s="6">
        <v>29.333333333333332</v>
      </c>
      <c r="C2892" t="s">
        <v>37</v>
      </c>
      <c r="D2892" s="5">
        <v>5.666666666666667</v>
      </c>
      <c r="E2892">
        <v>816</v>
      </c>
    </row>
    <row r="2893" spans="1:5" x14ac:dyDescent="0.2">
      <c r="A2893" t="s">
        <v>3</v>
      </c>
      <c r="B2893" s="6">
        <v>29.333333333333332</v>
      </c>
      <c r="C2893" t="s">
        <v>37</v>
      </c>
      <c r="D2893" s="5">
        <v>5.708333333333333</v>
      </c>
      <c r="E2893">
        <v>822</v>
      </c>
    </row>
    <row r="2894" spans="1:5" x14ac:dyDescent="0.2">
      <c r="A2894" t="s">
        <v>3</v>
      </c>
      <c r="B2894" s="6">
        <v>29.333333333333332</v>
      </c>
      <c r="C2894" t="s">
        <v>37</v>
      </c>
      <c r="D2894" s="5">
        <v>5.75</v>
      </c>
      <c r="E2894">
        <v>828</v>
      </c>
    </row>
    <row r="2895" spans="1:5" x14ac:dyDescent="0.2">
      <c r="A2895" t="s">
        <v>3</v>
      </c>
      <c r="B2895" s="6">
        <v>29.333333333333332</v>
      </c>
      <c r="C2895" t="s">
        <v>37</v>
      </c>
      <c r="D2895" s="5">
        <v>5.791666666666667</v>
      </c>
      <c r="E2895">
        <v>834</v>
      </c>
    </row>
    <row r="2896" spans="1:5" x14ac:dyDescent="0.2">
      <c r="A2896" t="s">
        <v>3</v>
      </c>
      <c r="B2896" s="6">
        <v>29.333333333333332</v>
      </c>
      <c r="C2896" t="s">
        <v>37</v>
      </c>
      <c r="D2896" s="5">
        <v>5.833333333333333</v>
      </c>
      <c r="E2896">
        <v>840</v>
      </c>
    </row>
    <row r="2897" spans="1:5" x14ac:dyDescent="0.2">
      <c r="A2897" t="s">
        <v>3</v>
      </c>
      <c r="B2897" s="6">
        <v>29.333333333333332</v>
      </c>
      <c r="C2897" t="s">
        <v>37</v>
      </c>
      <c r="D2897" s="5">
        <v>5.875</v>
      </c>
      <c r="E2897">
        <v>846</v>
      </c>
    </row>
    <row r="2898" spans="1:5" x14ac:dyDescent="0.2">
      <c r="A2898" t="s">
        <v>3</v>
      </c>
      <c r="B2898" s="6">
        <v>29.333333333333332</v>
      </c>
      <c r="C2898" t="s">
        <v>37</v>
      </c>
      <c r="D2898" s="5">
        <v>5.916666666666667</v>
      </c>
      <c r="E2898">
        <v>852</v>
      </c>
    </row>
    <row r="2899" spans="1:5" x14ac:dyDescent="0.2">
      <c r="A2899" t="s">
        <v>3</v>
      </c>
      <c r="B2899" s="6">
        <v>29.333333333333332</v>
      </c>
      <c r="C2899" t="s">
        <v>37</v>
      </c>
      <c r="D2899" s="5">
        <v>5.958333333333333</v>
      </c>
      <c r="E2899">
        <v>858</v>
      </c>
    </row>
    <row r="2900" spans="1:5" x14ac:dyDescent="0.2">
      <c r="A2900" t="s">
        <v>3</v>
      </c>
      <c r="B2900" s="6">
        <v>29.333333333333332</v>
      </c>
      <c r="C2900" t="s">
        <v>37</v>
      </c>
      <c r="D2900" s="5">
        <v>6</v>
      </c>
      <c r="E2900">
        <v>864</v>
      </c>
    </row>
    <row r="2901" spans="1:5" x14ac:dyDescent="0.2">
      <c r="A2901" t="s">
        <v>3</v>
      </c>
      <c r="B2901" s="6">
        <v>29.333333333333332</v>
      </c>
      <c r="C2901" t="s">
        <v>37</v>
      </c>
      <c r="D2901" s="5">
        <v>6.041666666666667</v>
      </c>
      <c r="E2901">
        <v>865.5</v>
      </c>
    </row>
    <row r="2902" spans="1:5" x14ac:dyDescent="0.2">
      <c r="A2902" t="s">
        <v>3</v>
      </c>
      <c r="B2902" s="6">
        <v>29.333333333333332</v>
      </c>
      <c r="C2902" t="s">
        <v>37</v>
      </c>
      <c r="D2902" s="5">
        <v>6.083333333333333</v>
      </c>
      <c r="E2902">
        <v>866.06299999999999</v>
      </c>
    </row>
    <row r="2903" spans="1:5" x14ac:dyDescent="0.2">
      <c r="A2903" t="s">
        <v>3</v>
      </c>
      <c r="B2903" s="6">
        <v>29.333333333333332</v>
      </c>
      <c r="C2903" t="s">
        <v>37</v>
      </c>
      <c r="D2903" s="5">
        <v>6.125</v>
      </c>
      <c r="E2903">
        <v>866.30899999999997</v>
      </c>
    </row>
    <row r="2904" spans="1:5" x14ac:dyDescent="0.2">
      <c r="A2904" t="s">
        <v>3</v>
      </c>
      <c r="B2904" s="6">
        <v>29.333333333333332</v>
      </c>
      <c r="C2904" t="s">
        <v>37</v>
      </c>
      <c r="D2904" s="5">
        <v>6.166666666666667</v>
      </c>
      <c r="E2904">
        <v>866.42399999999998</v>
      </c>
    </row>
    <row r="2905" spans="1:5" x14ac:dyDescent="0.2">
      <c r="A2905" t="s">
        <v>3</v>
      </c>
      <c r="B2905" s="6">
        <v>29.333333333333332</v>
      </c>
      <c r="C2905" t="s">
        <v>37</v>
      </c>
      <c r="D2905" s="5">
        <v>6.208333333333333</v>
      </c>
      <c r="E2905">
        <v>866.53599999999994</v>
      </c>
    </row>
    <row r="2906" spans="1:5" x14ac:dyDescent="0.2">
      <c r="A2906" t="s">
        <v>3</v>
      </c>
      <c r="B2906" s="6">
        <v>29.333333333333332</v>
      </c>
      <c r="C2906" t="s">
        <v>37</v>
      </c>
      <c r="D2906" s="5">
        <v>6.25</v>
      </c>
      <c r="E2906">
        <v>866.56299999999999</v>
      </c>
    </row>
    <row r="2907" spans="1:5" x14ac:dyDescent="0.2">
      <c r="A2907" t="s">
        <v>3</v>
      </c>
      <c r="B2907" s="6">
        <v>29.333333333333332</v>
      </c>
      <c r="C2907" t="s">
        <v>37</v>
      </c>
      <c r="D2907" s="5">
        <v>6.291666666666667</v>
      </c>
      <c r="E2907">
        <v>866.57600000000002</v>
      </c>
    </row>
    <row r="2908" spans="1:5" x14ac:dyDescent="0.2">
      <c r="A2908" t="s">
        <v>3</v>
      </c>
      <c r="B2908" s="6">
        <v>29.333333333333332</v>
      </c>
      <c r="C2908" t="s">
        <v>37</v>
      </c>
      <c r="D2908" s="5">
        <v>6.333333333333333</v>
      </c>
      <c r="E2908">
        <v>866.60299999999995</v>
      </c>
    </row>
    <row r="2909" spans="1:5" x14ac:dyDescent="0.2">
      <c r="A2909" t="s">
        <v>3</v>
      </c>
      <c r="B2909" s="6">
        <v>29.333333333333332</v>
      </c>
      <c r="C2909" t="s">
        <v>37</v>
      </c>
      <c r="D2909" s="5">
        <v>6.375</v>
      </c>
      <c r="E2909">
        <v>866.61300000000006</v>
      </c>
    </row>
    <row r="2910" spans="1:5" x14ac:dyDescent="0.2">
      <c r="A2910" t="s">
        <v>3</v>
      </c>
      <c r="B2910" s="6">
        <v>30.916666666666668</v>
      </c>
      <c r="C2910" t="s">
        <v>37</v>
      </c>
      <c r="D2910" s="5">
        <v>4.1666666666666664E-2</v>
      </c>
      <c r="E2910">
        <v>6</v>
      </c>
    </row>
    <row r="2911" spans="1:5" x14ac:dyDescent="0.2">
      <c r="A2911" t="s">
        <v>3</v>
      </c>
      <c r="B2911" s="6">
        <v>30.916666666666668</v>
      </c>
      <c r="C2911" t="s">
        <v>37</v>
      </c>
      <c r="D2911" s="5">
        <v>8.3333333333333329E-2</v>
      </c>
      <c r="E2911">
        <v>12</v>
      </c>
    </row>
    <row r="2912" spans="1:5" x14ac:dyDescent="0.2">
      <c r="A2912" t="s">
        <v>3</v>
      </c>
      <c r="B2912" s="6">
        <v>30.916666666666668</v>
      </c>
      <c r="C2912" t="s">
        <v>37</v>
      </c>
      <c r="D2912" s="5">
        <v>0.125</v>
      </c>
      <c r="E2912">
        <v>18</v>
      </c>
    </row>
    <row r="2913" spans="1:5" x14ac:dyDescent="0.2">
      <c r="A2913" t="s">
        <v>3</v>
      </c>
      <c r="B2913" s="6">
        <v>30.916666666666668</v>
      </c>
      <c r="C2913" t="s">
        <v>37</v>
      </c>
      <c r="D2913" s="5">
        <v>0.16666666666666666</v>
      </c>
      <c r="E2913">
        <v>24</v>
      </c>
    </row>
    <row r="2914" spans="1:5" x14ac:dyDescent="0.2">
      <c r="A2914" t="s">
        <v>3</v>
      </c>
      <c r="B2914" s="6">
        <v>30.916666666666668</v>
      </c>
      <c r="C2914" t="s">
        <v>37</v>
      </c>
      <c r="D2914" s="6">
        <v>0.20833333333333334</v>
      </c>
      <c r="E2914">
        <v>30</v>
      </c>
    </row>
    <row r="2915" spans="1:5" x14ac:dyDescent="0.2">
      <c r="A2915" t="s">
        <v>3</v>
      </c>
      <c r="B2915" s="6">
        <v>30.916666666666668</v>
      </c>
      <c r="C2915" t="s">
        <v>37</v>
      </c>
      <c r="D2915" s="6">
        <v>0.25</v>
      </c>
      <c r="E2915">
        <v>36</v>
      </c>
    </row>
    <row r="2916" spans="1:5" x14ac:dyDescent="0.2">
      <c r="A2916" t="s">
        <v>3</v>
      </c>
      <c r="B2916" s="6">
        <v>30.916666666666668</v>
      </c>
      <c r="C2916" t="s">
        <v>37</v>
      </c>
      <c r="D2916" s="6">
        <v>0.29166666666666669</v>
      </c>
      <c r="E2916">
        <v>42</v>
      </c>
    </row>
    <row r="2917" spans="1:5" x14ac:dyDescent="0.2">
      <c r="A2917" t="s">
        <v>3</v>
      </c>
      <c r="B2917" s="6">
        <v>30.916666666666668</v>
      </c>
      <c r="C2917" t="s">
        <v>37</v>
      </c>
      <c r="D2917" s="6">
        <v>0.33333333333333331</v>
      </c>
      <c r="E2917">
        <v>48</v>
      </c>
    </row>
    <row r="2918" spans="1:5" x14ac:dyDescent="0.2">
      <c r="A2918" t="s">
        <v>3</v>
      </c>
      <c r="B2918" s="6">
        <v>30.916666666666668</v>
      </c>
      <c r="C2918" t="s">
        <v>37</v>
      </c>
      <c r="D2918" s="6">
        <v>0.375</v>
      </c>
      <c r="E2918">
        <v>54</v>
      </c>
    </row>
    <row r="2919" spans="1:5" x14ac:dyDescent="0.2">
      <c r="A2919" t="s">
        <v>3</v>
      </c>
      <c r="B2919" s="6">
        <v>30.916666666666668</v>
      </c>
      <c r="C2919" t="s">
        <v>37</v>
      </c>
      <c r="D2919" s="6">
        <v>0.41666666666666669</v>
      </c>
      <c r="E2919">
        <v>60</v>
      </c>
    </row>
    <row r="2920" spans="1:5" x14ac:dyDescent="0.2">
      <c r="A2920" t="s">
        <v>3</v>
      </c>
      <c r="B2920" s="6">
        <v>30.916666666666668</v>
      </c>
      <c r="C2920" t="s">
        <v>37</v>
      </c>
      <c r="D2920" s="6">
        <v>0.45833333333333331</v>
      </c>
      <c r="E2920">
        <v>66</v>
      </c>
    </row>
    <row r="2921" spans="1:5" x14ac:dyDescent="0.2">
      <c r="A2921" t="s">
        <v>3</v>
      </c>
      <c r="B2921" s="6">
        <v>30.916666666666668</v>
      </c>
      <c r="C2921" t="s">
        <v>37</v>
      </c>
      <c r="D2921" s="6">
        <v>0.5</v>
      </c>
      <c r="E2921">
        <v>72</v>
      </c>
    </row>
    <row r="2922" spans="1:5" x14ac:dyDescent="0.2">
      <c r="A2922" t="s">
        <v>3</v>
      </c>
      <c r="B2922" s="6">
        <v>30.916666666666668</v>
      </c>
      <c r="C2922" t="s">
        <v>37</v>
      </c>
      <c r="D2922" s="6">
        <v>0.54166666666666663</v>
      </c>
      <c r="E2922">
        <v>78</v>
      </c>
    </row>
    <row r="2923" spans="1:5" x14ac:dyDescent="0.2">
      <c r="A2923" t="s">
        <v>3</v>
      </c>
      <c r="B2923" s="6">
        <v>30.916666666666668</v>
      </c>
      <c r="C2923" t="s">
        <v>37</v>
      </c>
      <c r="D2923" s="6">
        <v>0.58333333333333337</v>
      </c>
      <c r="E2923">
        <v>84</v>
      </c>
    </row>
    <row r="2924" spans="1:5" x14ac:dyDescent="0.2">
      <c r="A2924" t="s">
        <v>3</v>
      </c>
      <c r="B2924" s="6">
        <v>30.916666666666668</v>
      </c>
      <c r="C2924" t="s">
        <v>37</v>
      </c>
      <c r="D2924" s="6">
        <v>0.625</v>
      </c>
      <c r="E2924">
        <v>90</v>
      </c>
    </row>
    <row r="2925" spans="1:5" x14ac:dyDescent="0.2">
      <c r="A2925" t="s">
        <v>3</v>
      </c>
      <c r="B2925" s="6">
        <v>30.916666666666668</v>
      </c>
      <c r="C2925" t="s">
        <v>37</v>
      </c>
      <c r="D2925" s="6">
        <v>0.66666666666666663</v>
      </c>
      <c r="E2925">
        <v>96</v>
      </c>
    </row>
    <row r="2926" spans="1:5" x14ac:dyDescent="0.2">
      <c r="A2926" t="s">
        <v>3</v>
      </c>
      <c r="B2926" s="6">
        <v>30.916666666666668</v>
      </c>
      <c r="C2926" t="s">
        <v>37</v>
      </c>
      <c r="D2926" s="6">
        <v>0.70833333333333337</v>
      </c>
      <c r="E2926">
        <v>102</v>
      </c>
    </row>
    <row r="2927" spans="1:5" x14ac:dyDescent="0.2">
      <c r="A2927" t="s">
        <v>3</v>
      </c>
      <c r="B2927" s="6">
        <v>30.916666666666668</v>
      </c>
      <c r="C2927" t="s">
        <v>37</v>
      </c>
      <c r="D2927" s="6">
        <v>0.75</v>
      </c>
      <c r="E2927">
        <v>108</v>
      </c>
    </row>
    <row r="2928" spans="1:5" x14ac:dyDescent="0.2">
      <c r="A2928" t="s">
        <v>3</v>
      </c>
      <c r="B2928" s="6">
        <v>30.916666666666668</v>
      </c>
      <c r="C2928" t="s">
        <v>37</v>
      </c>
      <c r="D2928" s="6">
        <v>0.79166666666666663</v>
      </c>
      <c r="E2928">
        <v>114</v>
      </c>
    </row>
    <row r="2929" spans="1:5" x14ac:dyDescent="0.2">
      <c r="A2929" t="s">
        <v>3</v>
      </c>
      <c r="B2929" s="6">
        <v>30.916666666666668</v>
      </c>
      <c r="C2929" t="s">
        <v>37</v>
      </c>
      <c r="D2929" s="6">
        <v>0.83333333333333337</v>
      </c>
      <c r="E2929">
        <v>120</v>
      </c>
    </row>
    <row r="2930" spans="1:5" x14ac:dyDescent="0.2">
      <c r="A2930" t="s">
        <v>3</v>
      </c>
      <c r="B2930" s="6">
        <v>30.916666666666668</v>
      </c>
      <c r="C2930" t="s">
        <v>37</v>
      </c>
      <c r="D2930" s="6">
        <v>0.875</v>
      </c>
      <c r="E2930">
        <v>126</v>
      </c>
    </row>
    <row r="2931" spans="1:5" x14ac:dyDescent="0.2">
      <c r="A2931" t="s">
        <v>3</v>
      </c>
      <c r="B2931" s="6">
        <v>30.916666666666668</v>
      </c>
      <c r="C2931" t="s">
        <v>37</v>
      </c>
      <c r="D2931" s="6">
        <v>0.91666666666666663</v>
      </c>
      <c r="E2931">
        <v>132</v>
      </c>
    </row>
    <row r="2932" spans="1:5" x14ac:dyDescent="0.2">
      <c r="A2932" t="s">
        <v>3</v>
      </c>
      <c r="B2932" s="6">
        <v>30.916666666666668</v>
      </c>
      <c r="C2932" t="s">
        <v>37</v>
      </c>
      <c r="D2932" s="6">
        <v>0.95833333333333337</v>
      </c>
      <c r="E2932">
        <v>138</v>
      </c>
    </row>
    <row r="2933" spans="1:5" x14ac:dyDescent="0.2">
      <c r="A2933" t="s">
        <v>3</v>
      </c>
      <c r="B2933" s="6">
        <v>30.916666666666668</v>
      </c>
      <c r="C2933" t="s">
        <v>37</v>
      </c>
      <c r="D2933" s="6">
        <v>1</v>
      </c>
      <c r="E2933">
        <v>144</v>
      </c>
    </row>
    <row r="2934" spans="1:5" x14ac:dyDescent="0.2">
      <c r="A2934" t="s">
        <v>3</v>
      </c>
      <c r="B2934" s="6">
        <v>30.916666666666668</v>
      </c>
      <c r="C2934" t="s">
        <v>37</v>
      </c>
      <c r="D2934" s="6">
        <v>1.0416666666666667</v>
      </c>
      <c r="E2934">
        <v>150</v>
      </c>
    </row>
    <row r="2935" spans="1:5" x14ac:dyDescent="0.2">
      <c r="A2935" t="s">
        <v>3</v>
      </c>
      <c r="B2935" s="6">
        <v>30.916666666666668</v>
      </c>
      <c r="C2935" t="s">
        <v>37</v>
      </c>
      <c r="D2935" s="6">
        <v>1.0833333333333333</v>
      </c>
      <c r="E2935">
        <v>156</v>
      </c>
    </row>
    <row r="2936" spans="1:5" x14ac:dyDescent="0.2">
      <c r="A2936" t="s">
        <v>3</v>
      </c>
      <c r="B2936" s="6">
        <v>30.916666666666668</v>
      </c>
      <c r="C2936" t="s">
        <v>37</v>
      </c>
      <c r="D2936" s="6">
        <v>1.125</v>
      </c>
      <c r="E2936">
        <v>162</v>
      </c>
    </row>
    <row r="2937" spans="1:5" x14ac:dyDescent="0.2">
      <c r="A2937" t="s">
        <v>3</v>
      </c>
      <c r="B2937" s="6">
        <v>30.916666666666668</v>
      </c>
      <c r="C2937" t="s">
        <v>37</v>
      </c>
      <c r="D2937" s="6">
        <v>1.1666666666666667</v>
      </c>
      <c r="E2937">
        <v>168</v>
      </c>
    </row>
    <row r="2938" spans="1:5" x14ac:dyDescent="0.2">
      <c r="A2938" t="s">
        <v>3</v>
      </c>
      <c r="B2938" s="6">
        <v>30.916666666666668</v>
      </c>
      <c r="C2938" t="s">
        <v>37</v>
      </c>
      <c r="D2938" s="6">
        <v>1.2083333333333333</v>
      </c>
      <c r="E2938">
        <v>174</v>
      </c>
    </row>
    <row r="2939" spans="1:5" x14ac:dyDescent="0.2">
      <c r="A2939" t="s">
        <v>3</v>
      </c>
      <c r="B2939" s="6">
        <v>30.916666666666668</v>
      </c>
      <c r="C2939" t="s">
        <v>37</v>
      </c>
      <c r="D2939" s="6">
        <v>1.25</v>
      </c>
      <c r="E2939">
        <v>180</v>
      </c>
    </row>
    <row r="2940" spans="1:5" x14ac:dyDescent="0.2">
      <c r="A2940" t="s">
        <v>3</v>
      </c>
      <c r="B2940" s="6">
        <v>30.916666666666668</v>
      </c>
      <c r="C2940" t="s">
        <v>37</v>
      </c>
      <c r="D2940" s="6">
        <v>1.2916666666666667</v>
      </c>
      <c r="E2940">
        <v>186</v>
      </c>
    </row>
    <row r="2941" spans="1:5" x14ac:dyDescent="0.2">
      <c r="A2941" t="s">
        <v>3</v>
      </c>
      <c r="B2941" s="6">
        <v>30.916666666666668</v>
      </c>
      <c r="C2941" t="s">
        <v>37</v>
      </c>
      <c r="D2941" s="6">
        <v>1.3333333333333333</v>
      </c>
      <c r="E2941">
        <v>192</v>
      </c>
    </row>
    <row r="2942" spans="1:5" x14ac:dyDescent="0.2">
      <c r="A2942" t="s">
        <v>3</v>
      </c>
      <c r="B2942" s="6">
        <v>30.916666666666668</v>
      </c>
      <c r="C2942" t="s">
        <v>37</v>
      </c>
      <c r="D2942" s="6">
        <v>1.375</v>
      </c>
      <c r="E2942">
        <v>198</v>
      </c>
    </row>
    <row r="2943" spans="1:5" x14ac:dyDescent="0.2">
      <c r="A2943" t="s">
        <v>3</v>
      </c>
      <c r="B2943" s="6">
        <v>30.916666666666668</v>
      </c>
      <c r="C2943" t="s">
        <v>37</v>
      </c>
      <c r="D2943" s="6">
        <v>1.4166666666666667</v>
      </c>
      <c r="E2943">
        <v>204</v>
      </c>
    </row>
    <row r="2944" spans="1:5" x14ac:dyDescent="0.2">
      <c r="A2944" t="s">
        <v>3</v>
      </c>
      <c r="B2944" s="6">
        <v>30.916666666666668</v>
      </c>
      <c r="C2944" t="s">
        <v>37</v>
      </c>
      <c r="D2944" s="6">
        <v>1.4583333333333333</v>
      </c>
      <c r="E2944">
        <v>210</v>
      </c>
    </row>
    <row r="2945" spans="1:5" x14ac:dyDescent="0.2">
      <c r="A2945" t="s">
        <v>3</v>
      </c>
      <c r="B2945" s="6">
        <v>30.916666666666668</v>
      </c>
      <c r="C2945" t="s">
        <v>37</v>
      </c>
      <c r="D2945" s="6">
        <v>1.5</v>
      </c>
      <c r="E2945">
        <v>216</v>
      </c>
    </row>
    <row r="2946" spans="1:5" x14ac:dyDescent="0.2">
      <c r="A2946" t="s">
        <v>3</v>
      </c>
      <c r="B2946" s="6">
        <v>30.916666666666668</v>
      </c>
      <c r="C2946" t="s">
        <v>37</v>
      </c>
      <c r="D2946" s="6">
        <v>1.5416666666666667</v>
      </c>
      <c r="E2946">
        <v>222</v>
      </c>
    </row>
    <row r="2947" spans="1:5" x14ac:dyDescent="0.2">
      <c r="A2947" t="s">
        <v>3</v>
      </c>
      <c r="B2947" s="6">
        <v>30.916666666666668</v>
      </c>
      <c r="C2947" t="s">
        <v>37</v>
      </c>
      <c r="D2947" s="6">
        <v>1.5833333333333333</v>
      </c>
      <c r="E2947">
        <v>228</v>
      </c>
    </row>
    <row r="2948" spans="1:5" x14ac:dyDescent="0.2">
      <c r="A2948" t="s">
        <v>3</v>
      </c>
      <c r="B2948" s="6">
        <v>30.916666666666668</v>
      </c>
      <c r="C2948" t="s">
        <v>37</v>
      </c>
      <c r="D2948" s="6">
        <v>1.625</v>
      </c>
      <c r="E2948">
        <v>234</v>
      </c>
    </row>
    <row r="2949" spans="1:5" x14ac:dyDescent="0.2">
      <c r="A2949" t="s">
        <v>3</v>
      </c>
      <c r="B2949" s="6">
        <v>30.916666666666668</v>
      </c>
      <c r="C2949" t="s">
        <v>37</v>
      </c>
      <c r="D2949" s="6">
        <v>1.6666666666666667</v>
      </c>
      <c r="E2949">
        <v>240</v>
      </c>
    </row>
    <row r="2950" spans="1:5" x14ac:dyDescent="0.2">
      <c r="A2950" t="s">
        <v>3</v>
      </c>
      <c r="B2950" s="6">
        <v>30.916666666666668</v>
      </c>
      <c r="C2950" t="s">
        <v>37</v>
      </c>
      <c r="D2950" s="6">
        <v>1.7083333333333333</v>
      </c>
      <c r="E2950">
        <v>246</v>
      </c>
    </row>
    <row r="2951" spans="1:5" x14ac:dyDescent="0.2">
      <c r="A2951" t="s">
        <v>3</v>
      </c>
      <c r="B2951" s="6">
        <v>30.916666666666668</v>
      </c>
      <c r="C2951" t="s">
        <v>37</v>
      </c>
      <c r="D2951" s="6">
        <v>1.75</v>
      </c>
      <c r="E2951">
        <v>252</v>
      </c>
    </row>
    <row r="2952" spans="1:5" x14ac:dyDescent="0.2">
      <c r="A2952" t="s">
        <v>3</v>
      </c>
      <c r="B2952" s="6">
        <v>30.916666666666668</v>
      </c>
      <c r="C2952" t="s">
        <v>37</v>
      </c>
      <c r="D2952" s="6">
        <v>1.7916666666666667</v>
      </c>
      <c r="E2952">
        <v>258</v>
      </c>
    </row>
    <row r="2953" spans="1:5" x14ac:dyDescent="0.2">
      <c r="A2953" t="s">
        <v>3</v>
      </c>
      <c r="B2953" s="6">
        <v>30.916666666666668</v>
      </c>
      <c r="C2953" t="s">
        <v>37</v>
      </c>
      <c r="D2953" s="6">
        <v>1.8333333333333333</v>
      </c>
      <c r="E2953">
        <v>264</v>
      </c>
    </row>
    <row r="2954" spans="1:5" x14ac:dyDescent="0.2">
      <c r="A2954" t="s">
        <v>3</v>
      </c>
      <c r="B2954" s="6">
        <v>30.916666666666668</v>
      </c>
      <c r="C2954" t="s">
        <v>37</v>
      </c>
      <c r="D2954" s="6">
        <v>1.875</v>
      </c>
      <c r="E2954">
        <v>270</v>
      </c>
    </row>
    <row r="2955" spans="1:5" x14ac:dyDescent="0.2">
      <c r="A2955" t="s">
        <v>3</v>
      </c>
      <c r="B2955" s="6">
        <v>30.916666666666668</v>
      </c>
      <c r="C2955" t="s">
        <v>37</v>
      </c>
      <c r="D2955" s="6">
        <v>1.9166666666666667</v>
      </c>
      <c r="E2955">
        <v>276</v>
      </c>
    </row>
    <row r="2956" spans="1:5" x14ac:dyDescent="0.2">
      <c r="A2956" t="s">
        <v>3</v>
      </c>
      <c r="B2956" s="6">
        <v>30.916666666666668</v>
      </c>
      <c r="C2956" t="s">
        <v>37</v>
      </c>
      <c r="D2956" s="6">
        <v>1.9583333333333333</v>
      </c>
      <c r="E2956">
        <v>282</v>
      </c>
    </row>
    <row r="2957" spans="1:5" x14ac:dyDescent="0.2">
      <c r="A2957" t="s">
        <v>3</v>
      </c>
      <c r="B2957" s="6">
        <v>30.916666666666668</v>
      </c>
      <c r="C2957" t="s">
        <v>37</v>
      </c>
      <c r="D2957" s="6">
        <v>2</v>
      </c>
      <c r="E2957">
        <v>288</v>
      </c>
    </row>
    <row r="2958" spans="1:5" x14ac:dyDescent="0.2">
      <c r="A2958" t="s">
        <v>3</v>
      </c>
      <c r="B2958" s="6">
        <v>30.916666666666668</v>
      </c>
      <c r="C2958" t="s">
        <v>37</v>
      </c>
      <c r="D2958" s="6">
        <v>2.0416666666666665</v>
      </c>
      <c r="E2958">
        <v>294</v>
      </c>
    </row>
    <row r="2959" spans="1:5" x14ac:dyDescent="0.2">
      <c r="A2959" t="s">
        <v>3</v>
      </c>
      <c r="B2959" s="6">
        <v>30.916666666666668</v>
      </c>
      <c r="C2959" t="s">
        <v>37</v>
      </c>
      <c r="D2959" s="6">
        <v>2.0833333333333335</v>
      </c>
      <c r="E2959">
        <v>300</v>
      </c>
    </row>
    <row r="2960" spans="1:5" x14ac:dyDescent="0.2">
      <c r="A2960" t="s">
        <v>3</v>
      </c>
      <c r="B2960" s="6">
        <v>30.916666666666668</v>
      </c>
      <c r="C2960" t="s">
        <v>37</v>
      </c>
      <c r="D2960" s="6">
        <v>2.125</v>
      </c>
      <c r="E2960">
        <v>306</v>
      </c>
    </row>
    <row r="2961" spans="1:5" x14ac:dyDescent="0.2">
      <c r="A2961" t="s">
        <v>3</v>
      </c>
      <c r="B2961" s="6">
        <v>30.916666666666668</v>
      </c>
      <c r="C2961" t="s">
        <v>37</v>
      </c>
      <c r="D2961" s="6">
        <v>2.1666666666666665</v>
      </c>
      <c r="E2961">
        <v>312</v>
      </c>
    </row>
    <row r="2962" spans="1:5" x14ac:dyDescent="0.2">
      <c r="A2962" t="s">
        <v>3</v>
      </c>
      <c r="B2962" s="6">
        <v>30.916666666666668</v>
      </c>
      <c r="C2962" t="s">
        <v>37</v>
      </c>
      <c r="D2962" s="6">
        <v>2.2083333333333335</v>
      </c>
      <c r="E2962">
        <v>318</v>
      </c>
    </row>
    <row r="2963" spans="1:5" x14ac:dyDescent="0.2">
      <c r="A2963" t="s">
        <v>3</v>
      </c>
      <c r="B2963" s="6">
        <v>30.916666666666668</v>
      </c>
      <c r="C2963" t="s">
        <v>37</v>
      </c>
      <c r="D2963" s="6">
        <v>2.25</v>
      </c>
      <c r="E2963">
        <v>324</v>
      </c>
    </row>
    <row r="2964" spans="1:5" x14ac:dyDescent="0.2">
      <c r="A2964" t="s">
        <v>3</v>
      </c>
      <c r="B2964" s="6">
        <v>30.916666666666668</v>
      </c>
      <c r="C2964" t="s">
        <v>37</v>
      </c>
      <c r="D2964" s="6">
        <v>2.2916666666666665</v>
      </c>
      <c r="E2964">
        <v>330</v>
      </c>
    </row>
    <row r="2965" spans="1:5" x14ac:dyDescent="0.2">
      <c r="A2965" t="s">
        <v>3</v>
      </c>
      <c r="B2965" s="6">
        <v>30.916666666666668</v>
      </c>
      <c r="C2965" t="s">
        <v>37</v>
      </c>
      <c r="D2965" s="6">
        <v>2.3333333333333335</v>
      </c>
      <c r="E2965">
        <v>336</v>
      </c>
    </row>
    <row r="2966" spans="1:5" x14ac:dyDescent="0.2">
      <c r="A2966" t="s">
        <v>3</v>
      </c>
      <c r="B2966" s="6">
        <v>30.916666666666668</v>
      </c>
      <c r="C2966" t="s">
        <v>37</v>
      </c>
      <c r="D2966" s="6">
        <v>2.375</v>
      </c>
      <c r="E2966">
        <v>342</v>
      </c>
    </row>
    <row r="2967" spans="1:5" x14ac:dyDescent="0.2">
      <c r="A2967" t="s">
        <v>3</v>
      </c>
      <c r="B2967" s="6">
        <v>30.916666666666668</v>
      </c>
      <c r="C2967" t="s">
        <v>37</v>
      </c>
      <c r="D2967" s="6">
        <v>2.4166666666666665</v>
      </c>
      <c r="E2967">
        <v>348</v>
      </c>
    </row>
    <row r="2968" spans="1:5" x14ac:dyDescent="0.2">
      <c r="A2968" t="s">
        <v>3</v>
      </c>
      <c r="B2968" s="6">
        <v>30.916666666666668</v>
      </c>
      <c r="C2968" t="s">
        <v>37</v>
      </c>
      <c r="D2968" s="6">
        <v>2.4583333333333335</v>
      </c>
      <c r="E2968">
        <v>354</v>
      </c>
    </row>
    <row r="2969" spans="1:5" x14ac:dyDescent="0.2">
      <c r="A2969" t="s">
        <v>3</v>
      </c>
      <c r="B2969" s="6">
        <v>30.916666666666668</v>
      </c>
      <c r="C2969" t="s">
        <v>37</v>
      </c>
      <c r="D2969" s="6">
        <v>2.5</v>
      </c>
      <c r="E2969">
        <v>360</v>
      </c>
    </row>
    <row r="2970" spans="1:5" x14ac:dyDescent="0.2">
      <c r="A2970" t="s">
        <v>3</v>
      </c>
      <c r="B2970" s="6">
        <v>30.916666666666668</v>
      </c>
      <c r="C2970" t="s">
        <v>37</v>
      </c>
      <c r="D2970" s="6">
        <v>2.5416666666666665</v>
      </c>
      <c r="E2970">
        <v>366</v>
      </c>
    </row>
    <row r="2971" spans="1:5" x14ac:dyDescent="0.2">
      <c r="A2971" t="s">
        <v>3</v>
      </c>
      <c r="B2971" s="6">
        <v>30.916666666666668</v>
      </c>
      <c r="C2971" t="s">
        <v>37</v>
      </c>
      <c r="D2971" s="6">
        <v>2.5833333333333335</v>
      </c>
      <c r="E2971">
        <v>372</v>
      </c>
    </row>
    <row r="2972" spans="1:5" x14ac:dyDescent="0.2">
      <c r="A2972" t="s">
        <v>3</v>
      </c>
      <c r="B2972" s="6">
        <v>30.916666666666668</v>
      </c>
      <c r="C2972" t="s">
        <v>37</v>
      </c>
      <c r="D2972" s="6">
        <v>2.625</v>
      </c>
      <c r="E2972">
        <v>378</v>
      </c>
    </row>
    <row r="2973" spans="1:5" x14ac:dyDescent="0.2">
      <c r="A2973" t="s">
        <v>3</v>
      </c>
      <c r="B2973" s="6">
        <v>30.916666666666668</v>
      </c>
      <c r="C2973" t="s">
        <v>37</v>
      </c>
      <c r="D2973" s="6">
        <v>2.6666666666666665</v>
      </c>
      <c r="E2973">
        <v>384</v>
      </c>
    </row>
    <row r="2974" spans="1:5" x14ac:dyDescent="0.2">
      <c r="A2974" t="s">
        <v>3</v>
      </c>
      <c r="B2974" s="6">
        <v>30.916666666666668</v>
      </c>
      <c r="C2974" t="s">
        <v>37</v>
      </c>
      <c r="D2974" s="6">
        <v>2.7083333333333335</v>
      </c>
      <c r="E2974">
        <v>390</v>
      </c>
    </row>
    <row r="2975" spans="1:5" x14ac:dyDescent="0.2">
      <c r="A2975" t="s">
        <v>3</v>
      </c>
      <c r="B2975" s="6">
        <v>30.916666666666668</v>
      </c>
      <c r="C2975" t="s">
        <v>37</v>
      </c>
      <c r="D2975" s="6">
        <v>2.75</v>
      </c>
      <c r="E2975">
        <v>396</v>
      </c>
    </row>
    <row r="2976" spans="1:5" x14ac:dyDescent="0.2">
      <c r="A2976" t="s">
        <v>3</v>
      </c>
      <c r="B2976" s="6">
        <v>30.916666666666668</v>
      </c>
      <c r="C2976" t="s">
        <v>37</v>
      </c>
      <c r="D2976" s="6">
        <v>2.7916666666666665</v>
      </c>
      <c r="E2976">
        <v>402</v>
      </c>
    </row>
    <row r="2977" spans="1:5" x14ac:dyDescent="0.2">
      <c r="A2977" t="s">
        <v>3</v>
      </c>
      <c r="B2977" s="6">
        <v>30.916666666666668</v>
      </c>
      <c r="C2977" t="s">
        <v>37</v>
      </c>
      <c r="D2977" s="6">
        <v>2.8333333333333335</v>
      </c>
      <c r="E2977">
        <v>408</v>
      </c>
    </row>
    <row r="2978" spans="1:5" x14ac:dyDescent="0.2">
      <c r="A2978" t="s">
        <v>3</v>
      </c>
      <c r="B2978" s="6">
        <v>30.916666666666668</v>
      </c>
      <c r="C2978" t="s">
        <v>37</v>
      </c>
      <c r="D2978" s="6">
        <v>2.875</v>
      </c>
      <c r="E2978">
        <v>414</v>
      </c>
    </row>
    <row r="2979" spans="1:5" x14ac:dyDescent="0.2">
      <c r="A2979" t="s">
        <v>3</v>
      </c>
      <c r="B2979" s="6">
        <v>30.916666666666668</v>
      </c>
      <c r="C2979" t="s">
        <v>37</v>
      </c>
      <c r="D2979" s="6">
        <v>2.9166666666666665</v>
      </c>
      <c r="E2979">
        <v>420</v>
      </c>
    </row>
    <row r="2980" spans="1:5" x14ac:dyDescent="0.2">
      <c r="A2980" t="s">
        <v>3</v>
      </c>
      <c r="B2980" s="6">
        <v>30.916666666666668</v>
      </c>
      <c r="C2980" t="s">
        <v>37</v>
      </c>
      <c r="D2980" s="6">
        <v>2.9583333333333335</v>
      </c>
      <c r="E2980">
        <v>426</v>
      </c>
    </row>
    <row r="2981" spans="1:5" x14ac:dyDescent="0.2">
      <c r="A2981" t="s">
        <v>3</v>
      </c>
      <c r="B2981" s="6">
        <v>30.916666666666668</v>
      </c>
      <c r="C2981" t="s">
        <v>37</v>
      </c>
      <c r="D2981" s="6">
        <v>3</v>
      </c>
      <c r="E2981">
        <v>432</v>
      </c>
    </row>
    <row r="2982" spans="1:5" x14ac:dyDescent="0.2">
      <c r="A2982" t="s">
        <v>3</v>
      </c>
      <c r="B2982" s="6">
        <v>30.916666666666668</v>
      </c>
      <c r="C2982" t="s">
        <v>37</v>
      </c>
      <c r="D2982" s="6">
        <v>3.0416666666666665</v>
      </c>
      <c r="E2982">
        <v>438</v>
      </c>
    </row>
    <row r="2983" spans="1:5" x14ac:dyDescent="0.2">
      <c r="A2983" t="s">
        <v>3</v>
      </c>
      <c r="B2983" s="6">
        <v>30.916666666666668</v>
      </c>
      <c r="C2983" t="s">
        <v>37</v>
      </c>
      <c r="D2983" s="6">
        <v>3.0833333333333335</v>
      </c>
      <c r="E2983">
        <v>444</v>
      </c>
    </row>
    <row r="2984" spans="1:5" x14ac:dyDescent="0.2">
      <c r="A2984" t="s">
        <v>3</v>
      </c>
      <c r="B2984" s="6">
        <v>30.916666666666668</v>
      </c>
      <c r="C2984" t="s">
        <v>37</v>
      </c>
      <c r="D2984" s="6">
        <v>3.125</v>
      </c>
      <c r="E2984">
        <v>450</v>
      </c>
    </row>
    <row r="2985" spans="1:5" x14ac:dyDescent="0.2">
      <c r="A2985" t="s">
        <v>3</v>
      </c>
      <c r="B2985" s="6">
        <v>30.916666666666668</v>
      </c>
      <c r="C2985" t="s">
        <v>37</v>
      </c>
      <c r="D2985" s="6">
        <v>3.1666666666666665</v>
      </c>
      <c r="E2985">
        <v>456</v>
      </c>
    </row>
    <row r="2986" spans="1:5" x14ac:dyDescent="0.2">
      <c r="A2986" t="s">
        <v>3</v>
      </c>
      <c r="B2986" s="6">
        <v>30.916666666666668</v>
      </c>
      <c r="C2986" t="s">
        <v>37</v>
      </c>
      <c r="D2986" s="6">
        <v>3.2083333333333335</v>
      </c>
      <c r="E2986">
        <v>462</v>
      </c>
    </row>
    <row r="2987" spans="1:5" x14ac:dyDescent="0.2">
      <c r="A2987" t="s">
        <v>3</v>
      </c>
      <c r="B2987" s="6">
        <v>30.916666666666668</v>
      </c>
      <c r="C2987" t="s">
        <v>37</v>
      </c>
      <c r="D2987" s="6">
        <v>3.25</v>
      </c>
      <c r="E2987">
        <v>468</v>
      </c>
    </row>
    <row r="2988" spans="1:5" x14ac:dyDescent="0.2">
      <c r="A2988" t="s">
        <v>3</v>
      </c>
      <c r="B2988" s="6">
        <v>30.916666666666668</v>
      </c>
      <c r="C2988" t="s">
        <v>37</v>
      </c>
      <c r="D2988" s="6">
        <v>3.2916666666666665</v>
      </c>
      <c r="E2988">
        <v>474</v>
      </c>
    </row>
    <row r="2989" spans="1:5" x14ac:dyDescent="0.2">
      <c r="A2989" t="s">
        <v>3</v>
      </c>
      <c r="B2989" s="6">
        <v>30.916666666666668</v>
      </c>
      <c r="C2989" t="s">
        <v>37</v>
      </c>
      <c r="D2989" s="6">
        <v>3.3333333333333335</v>
      </c>
      <c r="E2989">
        <v>480</v>
      </c>
    </row>
    <row r="2990" spans="1:5" x14ac:dyDescent="0.2">
      <c r="A2990" t="s">
        <v>3</v>
      </c>
      <c r="B2990" s="6">
        <v>30.916666666666668</v>
      </c>
      <c r="C2990" t="s">
        <v>37</v>
      </c>
      <c r="D2990" s="6">
        <v>3.375</v>
      </c>
      <c r="E2990">
        <v>486</v>
      </c>
    </row>
    <row r="2991" spans="1:5" x14ac:dyDescent="0.2">
      <c r="A2991" t="s">
        <v>3</v>
      </c>
      <c r="B2991" s="6">
        <v>30.916666666666668</v>
      </c>
      <c r="C2991" t="s">
        <v>37</v>
      </c>
      <c r="D2991" s="6">
        <v>3.4166666666666665</v>
      </c>
      <c r="E2991">
        <v>492</v>
      </c>
    </row>
    <row r="2992" spans="1:5" x14ac:dyDescent="0.2">
      <c r="A2992" t="s">
        <v>3</v>
      </c>
      <c r="B2992" s="6">
        <v>30.916666666666668</v>
      </c>
      <c r="C2992" t="s">
        <v>37</v>
      </c>
      <c r="D2992" s="6">
        <v>3.4583333333333335</v>
      </c>
      <c r="E2992">
        <v>498</v>
      </c>
    </row>
    <row r="2993" spans="1:5" x14ac:dyDescent="0.2">
      <c r="A2993" t="s">
        <v>3</v>
      </c>
      <c r="B2993" s="6">
        <v>30.916666666666668</v>
      </c>
      <c r="C2993" t="s">
        <v>37</v>
      </c>
      <c r="D2993" s="6">
        <v>3.5</v>
      </c>
      <c r="E2993">
        <v>504</v>
      </c>
    </row>
    <row r="2994" spans="1:5" x14ac:dyDescent="0.2">
      <c r="A2994" t="s">
        <v>3</v>
      </c>
      <c r="B2994" s="6">
        <v>30.916666666666668</v>
      </c>
      <c r="C2994" t="s">
        <v>37</v>
      </c>
      <c r="D2994" s="6">
        <v>3.5416666666666665</v>
      </c>
      <c r="E2994">
        <v>510</v>
      </c>
    </row>
    <row r="2995" spans="1:5" x14ac:dyDescent="0.2">
      <c r="A2995" t="s">
        <v>3</v>
      </c>
      <c r="B2995" s="6">
        <v>30.916666666666668</v>
      </c>
      <c r="C2995" t="s">
        <v>37</v>
      </c>
      <c r="D2995" s="6">
        <v>3.5833333333333335</v>
      </c>
      <c r="E2995">
        <v>516</v>
      </c>
    </row>
    <row r="2996" spans="1:5" x14ac:dyDescent="0.2">
      <c r="A2996" t="s">
        <v>3</v>
      </c>
      <c r="B2996" s="6">
        <v>30.916666666666668</v>
      </c>
      <c r="C2996" t="s">
        <v>37</v>
      </c>
      <c r="D2996" s="6">
        <v>3.625</v>
      </c>
      <c r="E2996">
        <v>522</v>
      </c>
    </row>
    <row r="2997" spans="1:5" x14ac:dyDescent="0.2">
      <c r="A2997" t="s">
        <v>3</v>
      </c>
      <c r="B2997" s="6">
        <v>30.916666666666668</v>
      </c>
      <c r="C2997" t="s">
        <v>37</v>
      </c>
      <c r="D2997" s="6">
        <v>3.6666666666666665</v>
      </c>
      <c r="E2997">
        <v>528</v>
      </c>
    </row>
    <row r="2998" spans="1:5" x14ac:dyDescent="0.2">
      <c r="A2998" t="s">
        <v>3</v>
      </c>
      <c r="B2998" s="6">
        <v>30.916666666666668</v>
      </c>
      <c r="C2998" t="s">
        <v>37</v>
      </c>
      <c r="D2998" s="6">
        <v>3.7083333333333335</v>
      </c>
      <c r="E2998">
        <v>534</v>
      </c>
    </row>
    <row r="2999" spans="1:5" x14ac:dyDescent="0.2">
      <c r="A2999" t="s">
        <v>3</v>
      </c>
      <c r="B2999" s="6">
        <v>30.916666666666668</v>
      </c>
      <c r="C2999" t="s">
        <v>37</v>
      </c>
      <c r="D2999" s="6">
        <v>3.75</v>
      </c>
      <c r="E2999">
        <v>540</v>
      </c>
    </row>
    <row r="3000" spans="1:5" x14ac:dyDescent="0.2">
      <c r="A3000" t="s">
        <v>3</v>
      </c>
      <c r="B3000" s="6">
        <v>30.916666666666668</v>
      </c>
      <c r="C3000" t="s">
        <v>37</v>
      </c>
      <c r="D3000" s="6">
        <v>3.7916666666666665</v>
      </c>
      <c r="E3000">
        <v>546</v>
      </c>
    </row>
    <row r="3001" spans="1:5" x14ac:dyDescent="0.2">
      <c r="A3001" t="s">
        <v>3</v>
      </c>
      <c r="B3001" s="6">
        <v>30.916666666666668</v>
      </c>
      <c r="C3001" t="s">
        <v>37</v>
      </c>
      <c r="D3001" s="6">
        <v>3.8333333333333335</v>
      </c>
      <c r="E3001">
        <v>552</v>
      </c>
    </row>
    <row r="3002" spans="1:5" x14ac:dyDescent="0.2">
      <c r="A3002" t="s">
        <v>3</v>
      </c>
      <c r="B3002" s="6">
        <v>30.916666666666668</v>
      </c>
      <c r="C3002" t="s">
        <v>37</v>
      </c>
      <c r="D3002" s="6">
        <v>3.875</v>
      </c>
      <c r="E3002">
        <v>558</v>
      </c>
    </row>
    <row r="3003" spans="1:5" x14ac:dyDescent="0.2">
      <c r="A3003" t="s">
        <v>3</v>
      </c>
      <c r="B3003" s="6">
        <v>30.916666666666668</v>
      </c>
      <c r="C3003" t="s">
        <v>37</v>
      </c>
      <c r="D3003" s="6">
        <v>3.9166666666666665</v>
      </c>
      <c r="E3003">
        <v>564</v>
      </c>
    </row>
    <row r="3004" spans="1:5" x14ac:dyDescent="0.2">
      <c r="A3004" t="s">
        <v>3</v>
      </c>
      <c r="B3004" s="6">
        <v>30.916666666666668</v>
      </c>
      <c r="C3004" t="s">
        <v>37</v>
      </c>
      <c r="D3004" s="6">
        <v>3.9583333333333335</v>
      </c>
      <c r="E3004">
        <v>570</v>
      </c>
    </row>
    <row r="3005" spans="1:5" x14ac:dyDescent="0.2">
      <c r="A3005" t="s">
        <v>3</v>
      </c>
      <c r="B3005" s="6">
        <v>30.916666666666668</v>
      </c>
      <c r="C3005" t="s">
        <v>37</v>
      </c>
      <c r="D3005" s="6">
        <v>4</v>
      </c>
      <c r="E3005">
        <v>576</v>
      </c>
    </row>
    <row r="3006" spans="1:5" x14ac:dyDescent="0.2">
      <c r="A3006" t="s">
        <v>3</v>
      </c>
      <c r="B3006" s="6">
        <v>30.916666666666668</v>
      </c>
      <c r="C3006" t="s">
        <v>37</v>
      </c>
      <c r="D3006" s="6">
        <v>4.041666666666667</v>
      </c>
      <c r="E3006">
        <v>582</v>
      </c>
    </row>
    <row r="3007" spans="1:5" x14ac:dyDescent="0.2">
      <c r="A3007" t="s">
        <v>3</v>
      </c>
      <c r="B3007" s="6">
        <v>30.916666666666668</v>
      </c>
      <c r="C3007" t="s">
        <v>37</v>
      </c>
      <c r="D3007" s="6">
        <v>4.083333333333333</v>
      </c>
      <c r="E3007">
        <v>588</v>
      </c>
    </row>
    <row r="3008" spans="1:5" x14ac:dyDescent="0.2">
      <c r="A3008" t="s">
        <v>3</v>
      </c>
      <c r="B3008" s="6">
        <v>30.916666666666668</v>
      </c>
      <c r="C3008" t="s">
        <v>37</v>
      </c>
      <c r="D3008" s="6">
        <v>4.125</v>
      </c>
      <c r="E3008">
        <v>594</v>
      </c>
    </row>
    <row r="3009" spans="1:5" x14ac:dyDescent="0.2">
      <c r="A3009" t="s">
        <v>3</v>
      </c>
      <c r="B3009" s="6">
        <v>30.916666666666668</v>
      </c>
      <c r="C3009" t="s">
        <v>37</v>
      </c>
      <c r="D3009" s="6">
        <v>4.166666666666667</v>
      </c>
      <c r="E3009">
        <v>600</v>
      </c>
    </row>
    <row r="3010" spans="1:5" x14ac:dyDescent="0.2">
      <c r="A3010" t="s">
        <v>3</v>
      </c>
      <c r="B3010" s="6">
        <v>30.916666666666668</v>
      </c>
      <c r="C3010" t="s">
        <v>37</v>
      </c>
      <c r="D3010" s="6">
        <v>4.208333333333333</v>
      </c>
      <c r="E3010">
        <v>606</v>
      </c>
    </row>
    <row r="3011" spans="1:5" x14ac:dyDescent="0.2">
      <c r="A3011" t="s">
        <v>3</v>
      </c>
      <c r="B3011" s="6">
        <v>30.916666666666668</v>
      </c>
      <c r="C3011" t="s">
        <v>37</v>
      </c>
      <c r="D3011" s="6">
        <v>4.25</v>
      </c>
      <c r="E3011">
        <v>612</v>
      </c>
    </row>
    <row r="3012" spans="1:5" x14ac:dyDescent="0.2">
      <c r="A3012" t="s">
        <v>3</v>
      </c>
      <c r="B3012" s="6">
        <v>30.916666666666668</v>
      </c>
      <c r="C3012" t="s">
        <v>37</v>
      </c>
      <c r="D3012" s="6">
        <v>4.291666666666667</v>
      </c>
      <c r="E3012">
        <v>618</v>
      </c>
    </row>
    <row r="3013" spans="1:5" x14ac:dyDescent="0.2">
      <c r="A3013" t="s">
        <v>3</v>
      </c>
      <c r="B3013" s="6">
        <v>30.916666666666668</v>
      </c>
      <c r="C3013" t="s">
        <v>37</v>
      </c>
      <c r="D3013" s="6">
        <v>4.333333333333333</v>
      </c>
      <c r="E3013">
        <v>624</v>
      </c>
    </row>
    <row r="3014" spans="1:5" x14ac:dyDescent="0.2">
      <c r="A3014" t="s">
        <v>3</v>
      </c>
      <c r="B3014" s="6">
        <v>30.916666666666668</v>
      </c>
      <c r="C3014" t="s">
        <v>37</v>
      </c>
      <c r="D3014" s="6">
        <v>4.375</v>
      </c>
      <c r="E3014">
        <v>630</v>
      </c>
    </row>
    <row r="3015" spans="1:5" x14ac:dyDescent="0.2">
      <c r="A3015" t="s">
        <v>3</v>
      </c>
      <c r="B3015" s="6">
        <v>30.916666666666668</v>
      </c>
      <c r="C3015" t="s">
        <v>37</v>
      </c>
      <c r="D3015" s="6">
        <v>4.416666666666667</v>
      </c>
      <c r="E3015">
        <v>636</v>
      </c>
    </row>
    <row r="3016" spans="1:5" x14ac:dyDescent="0.2">
      <c r="A3016" t="s">
        <v>3</v>
      </c>
      <c r="B3016" s="6">
        <v>30.916666666666668</v>
      </c>
      <c r="C3016" t="s">
        <v>37</v>
      </c>
      <c r="D3016" s="6">
        <v>4.458333333333333</v>
      </c>
      <c r="E3016">
        <v>642</v>
      </c>
    </row>
    <row r="3017" spans="1:5" x14ac:dyDescent="0.2">
      <c r="A3017" t="s">
        <v>3</v>
      </c>
      <c r="B3017" s="6">
        <v>30.916666666666668</v>
      </c>
      <c r="C3017" t="s">
        <v>37</v>
      </c>
      <c r="D3017" s="6">
        <v>4.5</v>
      </c>
      <c r="E3017">
        <v>648</v>
      </c>
    </row>
    <row r="3018" spans="1:5" x14ac:dyDescent="0.2">
      <c r="A3018" t="s">
        <v>3</v>
      </c>
      <c r="B3018" s="6">
        <v>30.916666666666668</v>
      </c>
      <c r="C3018" t="s">
        <v>37</v>
      </c>
      <c r="D3018" s="6">
        <v>4.541666666666667</v>
      </c>
      <c r="E3018">
        <v>654</v>
      </c>
    </row>
    <row r="3019" spans="1:5" x14ac:dyDescent="0.2">
      <c r="A3019" t="s">
        <v>3</v>
      </c>
      <c r="B3019" s="6">
        <v>30.916666666666668</v>
      </c>
      <c r="C3019" t="s">
        <v>37</v>
      </c>
      <c r="D3019" s="6">
        <v>4.583333333333333</v>
      </c>
      <c r="E3019">
        <v>660</v>
      </c>
    </row>
    <row r="3020" spans="1:5" x14ac:dyDescent="0.2">
      <c r="A3020" t="s">
        <v>3</v>
      </c>
      <c r="B3020" s="6">
        <v>30.916666666666668</v>
      </c>
      <c r="C3020" t="s">
        <v>37</v>
      </c>
      <c r="D3020" s="6">
        <v>4.625</v>
      </c>
      <c r="E3020">
        <v>666</v>
      </c>
    </row>
    <row r="3021" spans="1:5" x14ac:dyDescent="0.2">
      <c r="A3021" t="s">
        <v>3</v>
      </c>
      <c r="B3021" s="6">
        <v>30.916666666666668</v>
      </c>
      <c r="C3021" t="s">
        <v>37</v>
      </c>
      <c r="D3021" s="6">
        <v>4.666666666666667</v>
      </c>
      <c r="E3021">
        <v>672</v>
      </c>
    </row>
    <row r="3022" spans="1:5" x14ac:dyDescent="0.2">
      <c r="A3022" t="s">
        <v>3</v>
      </c>
      <c r="B3022" s="6">
        <v>30.916666666666668</v>
      </c>
      <c r="C3022" t="s">
        <v>37</v>
      </c>
      <c r="D3022" s="6">
        <v>4.708333333333333</v>
      </c>
      <c r="E3022">
        <v>678</v>
      </c>
    </row>
    <row r="3023" spans="1:5" x14ac:dyDescent="0.2">
      <c r="A3023" t="s">
        <v>3</v>
      </c>
      <c r="B3023" s="6">
        <v>30.916666666666668</v>
      </c>
      <c r="C3023" t="s">
        <v>37</v>
      </c>
      <c r="D3023" s="6">
        <v>4.75</v>
      </c>
      <c r="E3023">
        <v>684</v>
      </c>
    </row>
    <row r="3024" spans="1:5" x14ac:dyDescent="0.2">
      <c r="A3024" t="s">
        <v>3</v>
      </c>
      <c r="B3024" s="6">
        <v>30.916666666666668</v>
      </c>
      <c r="C3024" t="s">
        <v>37</v>
      </c>
      <c r="D3024" s="6">
        <v>4.791666666666667</v>
      </c>
      <c r="E3024">
        <v>690</v>
      </c>
    </row>
    <row r="3025" spans="1:5" x14ac:dyDescent="0.2">
      <c r="A3025" t="s">
        <v>3</v>
      </c>
      <c r="B3025" s="6">
        <v>30.916666666666668</v>
      </c>
      <c r="C3025" t="s">
        <v>37</v>
      </c>
      <c r="D3025" s="6">
        <v>4.833333333333333</v>
      </c>
      <c r="E3025">
        <v>696</v>
      </c>
    </row>
    <row r="3026" spans="1:5" x14ac:dyDescent="0.2">
      <c r="A3026" t="s">
        <v>3</v>
      </c>
      <c r="B3026" s="6">
        <v>30.916666666666668</v>
      </c>
      <c r="C3026" t="s">
        <v>37</v>
      </c>
      <c r="D3026" s="6">
        <v>4.875</v>
      </c>
      <c r="E3026">
        <v>702</v>
      </c>
    </row>
    <row r="3027" spans="1:5" x14ac:dyDescent="0.2">
      <c r="A3027" t="s">
        <v>3</v>
      </c>
      <c r="B3027" s="6">
        <v>30.916666666666668</v>
      </c>
      <c r="C3027" t="s">
        <v>37</v>
      </c>
      <c r="D3027" s="6">
        <v>4.916666666666667</v>
      </c>
      <c r="E3027">
        <v>708</v>
      </c>
    </row>
    <row r="3028" spans="1:5" x14ac:dyDescent="0.2">
      <c r="A3028" t="s">
        <v>3</v>
      </c>
      <c r="B3028" s="6">
        <v>30.916666666666668</v>
      </c>
      <c r="C3028" t="s">
        <v>37</v>
      </c>
      <c r="D3028" s="6">
        <v>4.958333333333333</v>
      </c>
      <c r="E3028">
        <v>714</v>
      </c>
    </row>
    <row r="3029" spans="1:5" x14ac:dyDescent="0.2">
      <c r="A3029" t="s">
        <v>3</v>
      </c>
      <c r="B3029" s="6">
        <v>30.916666666666668</v>
      </c>
      <c r="C3029" t="s">
        <v>37</v>
      </c>
      <c r="D3029" s="6">
        <v>5</v>
      </c>
      <c r="E3029">
        <v>720</v>
      </c>
    </row>
    <row r="3030" spans="1:5" x14ac:dyDescent="0.2">
      <c r="A3030" t="s">
        <v>3</v>
      </c>
      <c r="B3030" s="6">
        <v>30.916666666666668</v>
      </c>
      <c r="C3030" t="s">
        <v>37</v>
      </c>
      <c r="D3030" s="6">
        <v>5.041666666666667</v>
      </c>
      <c r="E3030">
        <v>726</v>
      </c>
    </row>
    <row r="3031" spans="1:5" x14ac:dyDescent="0.2">
      <c r="A3031" t="s">
        <v>3</v>
      </c>
      <c r="B3031" s="6">
        <v>30.916666666666668</v>
      </c>
      <c r="C3031" t="s">
        <v>37</v>
      </c>
      <c r="D3031" s="6">
        <v>5.083333333333333</v>
      </c>
      <c r="E3031">
        <v>732</v>
      </c>
    </row>
    <row r="3032" spans="1:5" x14ac:dyDescent="0.2">
      <c r="A3032" t="s">
        <v>3</v>
      </c>
      <c r="B3032" s="6">
        <v>30.916666666666668</v>
      </c>
      <c r="C3032" t="s">
        <v>37</v>
      </c>
      <c r="D3032" s="6">
        <v>5.125</v>
      </c>
      <c r="E3032">
        <v>738</v>
      </c>
    </row>
    <row r="3033" spans="1:5" x14ac:dyDescent="0.2">
      <c r="A3033" t="s">
        <v>3</v>
      </c>
      <c r="B3033" s="6">
        <v>30.916666666666668</v>
      </c>
      <c r="C3033" t="s">
        <v>37</v>
      </c>
      <c r="D3033" s="6">
        <v>5.166666666666667</v>
      </c>
      <c r="E3033">
        <v>744</v>
      </c>
    </row>
    <row r="3034" spans="1:5" x14ac:dyDescent="0.2">
      <c r="A3034" t="s">
        <v>3</v>
      </c>
      <c r="B3034" s="6">
        <v>30.916666666666668</v>
      </c>
      <c r="C3034" t="s">
        <v>37</v>
      </c>
      <c r="D3034" s="6">
        <v>5.208333333333333</v>
      </c>
      <c r="E3034">
        <v>750</v>
      </c>
    </row>
    <row r="3035" spans="1:5" x14ac:dyDescent="0.2">
      <c r="A3035" t="s">
        <v>3</v>
      </c>
      <c r="B3035" s="6">
        <v>30.916666666666668</v>
      </c>
      <c r="C3035" t="s">
        <v>37</v>
      </c>
      <c r="D3035" s="6">
        <v>5.25</v>
      </c>
      <c r="E3035">
        <v>756</v>
      </c>
    </row>
    <row r="3036" spans="1:5" x14ac:dyDescent="0.2">
      <c r="A3036" t="s">
        <v>3</v>
      </c>
      <c r="B3036" s="6">
        <v>30.916666666666668</v>
      </c>
      <c r="C3036" t="s">
        <v>37</v>
      </c>
      <c r="D3036" s="6">
        <v>5.291666666666667</v>
      </c>
      <c r="E3036">
        <v>762</v>
      </c>
    </row>
    <row r="3037" spans="1:5" x14ac:dyDescent="0.2">
      <c r="A3037" t="s">
        <v>3</v>
      </c>
      <c r="B3037" s="6">
        <v>30.916666666666668</v>
      </c>
      <c r="C3037" t="s">
        <v>37</v>
      </c>
      <c r="D3037" s="6">
        <v>5.333333333333333</v>
      </c>
      <c r="E3037">
        <v>768</v>
      </c>
    </row>
    <row r="3038" spans="1:5" x14ac:dyDescent="0.2">
      <c r="A3038" t="s">
        <v>3</v>
      </c>
      <c r="B3038" s="6">
        <v>30.916666666666668</v>
      </c>
      <c r="C3038" t="s">
        <v>37</v>
      </c>
      <c r="D3038" s="6">
        <v>5.375</v>
      </c>
      <c r="E3038">
        <v>774</v>
      </c>
    </row>
    <row r="3039" spans="1:5" x14ac:dyDescent="0.2">
      <c r="A3039" t="s">
        <v>3</v>
      </c>
      <c r="B3039" s="6">
        <v>30.916666666666668</v>
      </c>
      <c r="C3039" t="s">
        <v>37</v>
      </c>
      <c r="D3039" s="6">
        <v>5.416666666666667</v>
      </c>
      <c r="E3039">
        <v>780</v>
      </c>
    </row>
    <row r="3040" spans="1:5" x14ac:dyDescent="0.2">
      <c r="A3040" t="s">
        <v>3</v>
      </c>
      <c r="B3040" s="6">
        <v>30.916666666666668</v>
      </c>
      <c r="C3040" t="s">
        <v>37</v>
      </c>
      <c r="D3040" s="6">
        <v>5.458333333333333</v>
      </c>
      <c r="E3040">
        <v>786</v>
      </c>
    </row>
    <row r="3041" spans="1:5" x14ac:dyDescent="0.2">
      <c r="A3041" t="s">
        <v>3</v>
      </c>
      <c r="B3041" s="6">
        <v>30.916666666666668</v>
      </c>
      <c r="C3041" t="s">
        <v>37</v>
      </c>
      <c r="D3041" s="6">
        <v>5.5</v>
      </c>
      <c r="E3041">
        <v>792</v>
      </c>
    </row>
    <row r="3042" spans="1:5" x14ac:dyDescent="0.2">
      <c r="A3042" t="s">
        <v>3</v>
      </c>
      <c r="B3042" s="6">
        <v>30.916666666666668</v>
      </c>
      <c r="C3042" t="s">
        <v>37</v>
      </c>
      <c r="D3042" s="6">
        <v>5.541666666666667</v>
      </c>
      <c r="E3042">
        <v>798</v>
      </c>
    </row>
    <row r="3043" spans="1:5" x14ac:dyDescent="0.2">
      <c r="A3043" t="s">
        <v>3</v>
      </c>
      <c r="B3043" s="6">
        <v>30.916666666666668</v>
      </c>
      <c r="C3043" t="s">
        <v>37</v>
      </c>
      <c r="D3043" s="5">
        <v>5.583333333333333</v>
      </c>
      <c r="E3043">
        <v>804</v>
      </c>
    </row>
    <row r="3044" spans="1:5" x14ac:dyDescent="0.2">
      <c r="A3044" t="s">
        <v>3</v>
      </c>
      <c r="B3044" s="6">
        <v>30.916666666666668</v>
      </c>
      <c r="C3044" t="s">
        <v>37</v>
      </c>
      <c r="D3044" s="5">
        <v>5.625</v>
      </c>
      <c r="E3044">
        <v>810</v>
      </c>
    </row>
    <row r="3045" spans="1:5" x14ac:dyDescent="0.2">
      <c r="A3045" t="s">
        <v>3</v>
      </c>
      <c r="B3045" s="6">
        <v>30.916666666666668</v>
      </c>
      <c r="C3045" t="s">
        <v>37</v>
      </c>
      <c r="D3045" s="5">
        <v>5.666666666666667</v>
      </c>
      <c r="E3045">
        <v>816</v>
      </c>
    </row>
    <row r="3046" spans="1:5" x14ac:dyDescent="0.2">
      <c r="A3046" t="s">
        <v>3</v>
      </c>
      <c r="B3046" s="6">
        <v>30.916666666666668</v>
      </c>
      <c r="C3046" t="s">
        <v>37</v>
      </c>
      <c r="D3046" s="5">
        <v>5.708333333333333</v>
      </c>
      <c r="E3046">
        <v>822</v>
      </c>
    </row>
    <row r="3047" spans="1:5" x14ac:dyDescent="0.2">
      <c r="A3047" t="s">
        <v>3</v>
      </c>
      <c r="B3047" s="6">
        <v>30.916666666666668</v>
      </c>
      <c r="C3047" t="s">
        <v>37</v>
      </c>
      <c r="D3047" s="5">
        <v>5.75</v>
      </c>
      <c r="E3047">
        <v>828</v>
      </c>
    </row>
    <row r="3048" spans="1:5" x14ac:dyDescent="0.2">
      <c r="A3048" t="s">
        <v>3</v>
      </c>
      <c r="B3048" s="6">
        <v>30.916666666666668</v>
      </c>
      <c r="C3048" t="s">
        <v>37</v>
      </c>
      <c r="D3048" s="5">
        <v>5.791666666666667</v>
      </c>
      <c r="E3048">
        <v>834</v>
      </c>
    </row>
    <row r="3049" spans="1:5" x14ac:dyDescent="0.2">
      <c r="A3049" t="s">
        <v>3</v>
      </c>
      <c r="B3049" s="6">
        <v>30.916666666666668</v>
      </c>
      <c r="C3049" t="s">
        <v>37</v>
      </c>
      <c r="D3049" s="5">
        <v>5.833333333333333</v>
      </c>
      <c r="E3049">
        <v>840</v>
      </c>
    </row>
    <row r="3050" spans="1:5" x14ac:dyDescent="0.2">
      <c r="A3050" t="s">
        <v>3</v>
      </c>
      <c r="B3050" s="6">
        <v>30.916666666666668</v>
      </c>
      <c r="C3050" t="s">
        <v>37</v>
      </c>
      <c r="D3050" s="5">
        <v>5.875</v>
      </c>
      <c r="E3050">
        <v>846</v>
      </c>
    </row>
    <row r="3051" spans="1:5" x14ac:dyDescent="0.2">
      <c r="A3051" t="s">
        <v>3</v>
      </c>
      <c r="B3051" s="6">
        <v>30.916666666666668</v>
      </c>
      <c r="C3051" t="s">
        <v>37</v>
      </c>
      <c r="D3051" s="5">
        <v>5.916666666666667</v>
      </c>
      <c r="E3051">
        <v>852</v>
      </c>
    </row>
    <row r="3052" spans="1:5" x14ac:dyDescent="0.2">
      <c r="A3052" t="s">
        <v>3</v>
      </c>
      <c r="B3052" s="6">
        <v>30.916666666666668</v>
      </c>
      <c r="C3052" t="s">
        <v>37</v>
      </c>
      <c r="D3052" s="5">
        <v>5.958333333333333</v>
      </c>
      <c r="E3052">
        <v>858</v>
      </c>
    </row>
    <row r="3053" spans="1:5" x14ac:dyDescent="0.2">
      <c r="A3053" t="s">
        <v>3</v>
      </c>
      <c r="B3053" s="6">
        <v>30.916666666666668</v>
      </c>
      <c r="C3053" t="s">
        <v>37</v>
      </c>
      <c r="D3053" s="5">
        <v>6</v>
      </c>
      <c r="E3053">
        <v>864</v>
      </c>
    </row>
    <row r="3054" spans="1:5" x14ac:dyDescent="0.2">
      <c r="A3054" t="s">
        <v>3</v>
      </c>
      <c r="B3054" s="6">
        <v>30.916666666666668</v>
      </c>
      <c r="C3054" t="s">
        <v>37</v>
      </c>
      <c r="D3054" s="5">
        <v>6.041666666666667</v>
      </c>
      <c r="E3054">
        <v>865.5</v>
      </c>
    </row>
    <row r="3055" spans="1:5" x14ac:dyDescent="0.2">
      <c r="A3055" t="s">
        <v>3</v>
      </c>
      <c r="B3055" s="6">
        <v>30.916666666666668</v>
      </c>
      <c r="C3055" t="s">
        <v>37</v>
      </c>
      <c r="D3055" s="5">
        <v>6.083333333333333</v>
      </c>
      <c r="E3055">
        <v>866.06299999999999</v>
      </c>
    </row>
    <row r="3056" spans="1:5" x14ac:dyDescent="0.2">
      <c r="A3056" t="s">
        <v>3</v>
      </c>
      <c r="B3056" s="6">
        <v>30.916666666666668</v>
      </c>
      <c r="C3056" t="s">
        <v>37</v>
      </c>
      <c r="D3056" s="5">
        <v>6.125</v>
      </c>
      <c r="E3056">
        <v>866.30899999999997</v>
      </c>
    </row>
    <row r="3057" spans="1:5" x14ac:dyDescent="0.2">
      <c r="A3057" t="s">
        <v>3</v>
      </c>
      <c r="B3057" s="6">
        <v>30.916666666666668</v>
      </c>
      <c r="C3057" t="s">
        <v>37</v>
      </c>
      <c r="D3057" s="5">
        <v>6.166666666666667</v>
      </c>
      <c r="E3057">
        <v>866.42399999999998</v>
      </c>
    </row>
    <row r="3058" spans="1:5" x14ac:dyDescent="0.2">
      <c r="A3058" t="s">
        <v>3</v>
      </c>
      <c r="B3058" s="6">
        <v>30.916666666666668</v>
      </c>
      <c r="C3058" t="s">
        <v>37</v>
      </c>
      <c r="D3058" s="5">
        <v>6.208333333333333</v>
      </c>
      <c r="E3058">
        <v>866.53599999999994</v>
      </c>
    </row>
    <row r="3059" spans="1:5" x14ac:dyDescent="0.2">
      <c r="A3059" t="s">
        <v>3</v>
      </c>
      <c r="B3059" s="6">
        <v>30.916666666666668</v>
      </c>
      <c r="C3059" t="s">
        <v>37</v>
      </c>
      <c r="D3059" s="5">
        <v>6.25</v>
      </c>
      <c r="E3059">
        <v>866.56299999999999</v>
      </c>
    </row>
    <row r="3060" spans="1:5" x14ac:dyDescent="0.2">
      <c r="A3060" t="s">
        <v>3</v>
      </c>
      <c r="B3060" s="6">
        <v>30.916666666666668</v>
      </c>
      <c r="C3060" t="s">
        <v>37</v>
      </c>
      <c r="D3060" s="5">
        <v>6.291666666666667</v>
      </c>
      <c r="E3060">
        <v>866.57600000000002</v>
      </c>
    </row>
    <row r="3061" spans="1:5" x14ac:dyDescent="0.2">
      <c r="A3061" t="s">
        <v>3</v>
      </c>
      <c r="B3061" s="6">
        <v>30.916666666666668</v>
      </c>
      <c r="C3061" t="s">
        <v>37</v>
      </c>
      <c r="D3061" s="5">
        <v>6.333333333333333</v>
      </c>
      <c r="E3061">
        <v>866.60299999999995</v>
      </c>
    </row>
    <row r="3062" spans="1:5" x14ac:dyDescent="0.2">
      <c r="A3062" t="s">
        <v>3</v>
      </c>
      <c r="B3062" s="6">
        <v>30.916666666666668</v>
      </c>
      <c r="C3062" t="s">
        <v>37</v>
      </c>
      <c r="D3062" s="5">
        <v>6.375</v>
      </c>
      <c r="E3062">
        <v>866.61300000000006</v>
      </c>
    </row>
    <row r="3063" spans="1:5" x14ac:dyDescent="0.2">
      <c r="A3063" t="s">
        <v>3</v>
      </c>
      <c r="B3063" s="6">
        <v>32.5</v>
      </c>
      <c r="C3063" t="s">
        <v>37</v>
      </c>
      <c r="D3063" s="5">
        <v>4.1666666666666664E-2</v>
      </c>
      <c r="E3063">
        <v>6</v>
      </c>
    </row>
    <row r="3064" spans="1:5" x14ac:dyDescent="0.2">
      <c r="A3064" t="s">
        <v>3</v>
      </c>
      <c r="B3064" s="6">
        <v>32.5</v>
      </c>
      <c r="C3064" t="s">
        <v>37</v>
      </c>
      <c r="D3064" s="5">
        <v>8.3333333333333329E-2</v>
      </c>
      <c r="E3064">
        <v>12</v>
      </c>
    </row>
    <row r="3065" spans="1:5" x14ac:dyDescent="0.2">
      <c r="A3065" t="s">
        <v>3</v>
      </c>
      <c r="B3065" s="6">
        <v>32.5</v>
      </c>
      <c r="C3065" t="s">
        <v>37</v>
      </c>
      <c r="D3065" s="5">
        <v>0.125</v>
      </c>
      <c r="E3065">
        <v>18</v>
      </c>
    </row>
    <row r="3066" spans="1:5" x14ac:dyDescent="0.2">
      <c r="A3066" t="s">
        <v>3</v>
      </c>
      <c r="B3066" s="6">
        <v>32.5</v>
      </c>
      <c r="C3066" t="s">
        <v>37</v>
      </c>
      <c r="D3066" s="6">
        <v>0.16666666666666666</v>
      </c>
      <c r="E3066">
        <v>24</v>
      </c>
    </row>
    <row r="3067" spans="1:5" x14ac:dyDescent="0.2">
      <c r="A3067" t="s">
        <v>3</v>
      </c>
      <c r="B3067" s="6">
        <v>32.5</v>
      </c>
      <c r="C3067" t="s">
        <v>37</v>
      </c>
      <c r="D3067" s="6">
        <v>0.20833333333333334</v>
      </c>
      <c r="E3067">
        <v>30</v>
      </c>
    </row>
    <row r="3068" spans="1:5" x14ac:dyDescent="0.2">
      <c r="A3068" t="s">
        <v>3</v>
      </c>
      <c r="B3068" s="6">
        <v>32.5</v>
      </c>
      <c r="C3068" t="s">
        <v>37</v>
      </c>
      <c r="D3068" s="6">
        <v>0.25</v>
      </c>
      <c r="E3068">
        <v>36</v>
      </c>
    </row>
    <row r="3069" spans="1:5" x14ac:dyDescent="0.2">
      <c r="A3069" t="s">
        <v>3</v>
      </c>
      <c r="B3069" s="6">
        <v>32.5</v>
      </c>
      <c r="C3069" t="s">
        <v>37</v>
      </c>
      <c r="D3069" s="6">
        <v>0.29166666666666669</v>
      </c>
      <c r="E3069">
        <v>42</v>
      </c>
    </row>
    <row r="3070" spans="1:5" x14ac:dyDescent="0.2">
      <c r="A3070" t="s">
        <v>3</v>
      </c>
      <c r="B3070" s="6">
        <v>32.5</v>
      </c>
      <c r="C3070" t="s">
        <v>37</v>
      </c>
      <c r="D3070" s="6">
        <v>0.33333333333333331</v>
      </c>
      <c r="E3070">
        <v>48</v>
      </c>
    </row>
    <row r="3071" spans="1:5" x14ac:dyDescent="0.2">
      <c r="A3071" t="s">
        <v>3</v>
      </c>
      <c r="B3071" s="6">
        <v>32.5</v>
      </c>
      <c r="C3071" t="s">
        <v>37</v>
      </c>
      <c r="D3071" s="6">
        <v>0.375</v>
      </c>
      <c r="E3071">
        <v>54</v>
      </c>
    </row>
    <row r="3072" spans="1:5" x14ac:dyDescent="0.2">
      <c r="A3072" t="s">
        <v>3</v>
      </c>
      <c r="B3072" s="6">
        <v>32.5</v>
      </c>
      <c r="C3072" t="s">
        <v>37</v>
      </c>
      <c r="D3072" s="6">
        <v>0.41666666666666669</v>
      </c>
      <c r="E3072">
        <v>60</v>
      </c>
    </row>
    <row r="3073" spans="1:5" x14ac:dyDescent="0.2">
      <c r="A3073" t="s">
        <v>3</v>
      </c>
      <c r="B3073" s="6">
        <v>32.5</v>
      </c>
      <c r="C3073" t="s">
        <v>37</v>
      </c>
      <c r="D3073" s="6">
        <v>0.45833333333333331</v>
      </c>
      <c r="E3073">
        <v>66</v>
      </c>
    </row>
    <row r="3074" spans="1:5" x14ac:dyDescent="0.2">
      <c r="A3074" t="s">
        <v>3</v>
      </c>
      <c r="B3074" s="6">
        <v>32.5</v>
      </c>
      <c r="C3074" t="s">
        <v>37</v>
      </c>
      <c r="D3074" s="6">
        <v>0.5</v>
      </c>
      <c r="E3074">
        <v>72</v>
      </c>
    </row>
    <row r="3075" spans="1:5" x14ac:dyDescent="0.2">
      <c r="A3075" t="s">
        <v>3</v>
      </c>
      <c r="B3075" s="6">
        <v>32.5</v>
      </c>
      <c r="C3075" t="s">
        <v>37</v>
      </c>
      <c r="D3075" s="6">
        <v>0.54166666666666663</v>
      </c>
      <c r="E3075">
        <v>78</v>
      </c>
    </row>
    <row r="3076" spans="1:5" x14ac:dyDescent="0.2">
      <c r="A3076" t="s">
        <v>3</v>
      </c>
      <c r="B3076" s="6">
        <v>32.5</v>
      </c>
      <c r="C3076" t="s">
        <v>37</v>
      </c>
      <c r="D3076" s="6">
        <v>0.58333333333333337</v>
      </c>
      <c r="E3076">
        <v>84</v>
      </c>
    </row>
    <row r="3077" spans="1:5" x14ac:dyDescent="0.2">
      <c r="A3077" t="s">
        <v>3</v>
      </c>
      <c r="B3077" s="6">
        <v>32.5</v>
      </c>
      <c r="C3077" t="s">
        <v>37</v>
      </c>
      <c r="D3077" s="6">
        <v>0.625</v>
      </c>
      <c r="E3077">
        <v>90</v>
      </c>
    </row>
    <row r="3078" spans="1:5" x14ac:dyDescent="0.2">
      <c r="A3078" t="s">
        <v>3</v>
      </c>
      <c r="B3078" s="6">
        <v>32.5</v>
      </c>
      <c r="C3078" t="s">
        <v>37</v>
      </c>
      <c r="D3078" s="6">
        <v>0.66666666666666663</v>
      </c>
      <c r="E3078">
        <v>96</v>
      </c>
    </row>
    <row r="3079" spans="1:5" x14ac:dyDescent="0.2">
      <c r="A3079" t="s">
        <v>3</v>
      </c>
      <c r="B3079" s="6">
        <v>32.5</v>
      </c>
      <c r="C3079" t="s">
        <v>37</v>
      </c>
      <c r="D3079" s="6">
        <v>0.70833333333333337</v>
      </c>
      <c r="E3079">
        <v>102</v>
      </c>
    </row>
    <row r="3080" spans="1:5" x14ac:dyDescent="0.2">
      <c r="A3080" t="s">
        <v>3</v>
      </c>
      <c r="B3080" s="6">
        <v>32.5</v>
      </c>
      <c r="C3080" t="s">
        <v>37</v>
      </c>
      <c r="D3080" s="6">
        <v>0.75</v>
      </c>
      <c r="E3080">
        <v>108</v>
      </c>
    </row>
    <row r="3081" spans="1:5" x14ac:dyDescent="0.2">
      <c r="A3081" t="s">
        <v>3</v>
      </c>
      <c r="B3081" s="6">
        <v>32.5</v>
      </c>
      <c r="C3081" t="s">
        <v>37</v>
      </c>
      <c r="D3081" s="6">
        <v>0.79166666666666663</v>
      </c>
      <c r="E3081">
        <v>114</v>
      </c>
    </row>
    <row r="3082" spans="1:5" x14ac:dyDescent="0.2">
      <c r="A3082" t="s">
        <v>3</v>
      </c>
      <c r="B3082" s="6">
        <v>32.5</v>
      </c>
      <c r="C3082" t="s">
        <v>37</v>
      </c>
      <c r="D3082" s="6">
        <v>0.83333333333333337</v>
      </c>
      <c r="E3082">
        <v>120</v>
      </c>
    </row>
    <row r="3083" spans="1:5" x14ac:dyDescent="0.2">
      <c r="A3083" t="s">
        <v>3</v>
      </c>
      <c r="B3083" s="6">
        <v>32.5</v>
      </c>
      <c r="C3083" t="s">
        <v>37</v>
      </c>
      <c r="D3083" s="6">
        <v>0.875</v>
      </c>
      <c r="E3083">
        <v>126</v>
      </c>
    </row>
    <row r="3084" spans="1:5" x14ac:dyDescent="0.2">
      <c r="A3084" t="s">
        <v>3</v>
      </c>
      <c r="B3084" s="6">
        <v>32.5</v>
      </c>
      <c r="C3084" t="s">
        <v>37</v>
      </c>
      <c r="D3084" s="6">
        <v>0.91666666666666663</v>
      </c>
      <c r="E3084">
        <v>132</v>
      </c>
    </row>
    <row r="3085" spans="1:5" x14ac:dyDescent="0.2">
      <c r="A3085" t="s">
        <v>3</v>
      </c>
      <c r="B3085" s="6">
        <v>32.5</v>
      </c>
      <c r="C3085" t="s">
        <v>37</v>
      </c>
      <c r="D3085" s="6">
        <v>0.95833333333333337</v>
      </c>
      <c r="E3085">
        <v>138</v>
      </c>
    </row>
    <row r="3086" spans="1:5" x14ac:dyDescent="0.2">
      <c r="A3086" t="s">
        <v>3</v>
      </c>
      <c r="B3086" s="6">
        <v>32.5</v>
      </c>
      <c r="C3086" t="s">
        <v>37</v>
      </c>
      <c r="D3086" s="6">
        <v>1</v>
      </c>
      <c r="E3086">
        <v>144</v>
      </c>
    </row>
    <row r="3087" spans="1:5" x14ac:dyDescent="0.2">
      <c r="A3087" t="s">
        <v>3</v>
      </c>
      <c r="B3087" s="6">
        <v>32.5</v>
      </c>
      <c r="C3087" t="s">
        <v>37</v>
      </c>
      <c r="D3087" s="6">
        <v>1.0416666666666667</v>
      </c>
      <c r="E3087">
        <v>150</v>
      </c>
    </row>
    <row r="3088" spans="1:5" x14ac:dyDescent="0.2">
      <c r="A3088" t="s">
        <v>3</v>
      </c>
      <c r="B3088" s="6">
        <v>32.5</v>
      </c>
      <c r="C3088" t="s">
        <v>37</v>
      </c>
      <c r="D3088" s="6">
        <v>1.0833333333333333</v>
      </c>
      <c r="E3088">
        <v>156</v>
      </c>
    </row>
    <row r="3089" spans="1:5" x14ac:dyDescent="0.2">
      <c r="A3089" t="s">
        <v>3</v>
      </c>
      <c r="B3089" s="6">
        <v>32.5</v>
      </c>
      <c r="C3089" t="s">
        <v>37</v>
      </c>
      <c r="D3089" s="6">
        <v>1.125</v>
      </c>
      <c r="E3089">
        <v>162</v>
      </c>
    </row>
    <row r="3090" spans="1:5" x14ac:dyDescent="0.2">
      <c r="A3090" t="s">
        <v>3</v>
      </c>
      <c r="B3090" s="6">
        <v>32.5</v>
      </c>
      <c r="C3090" t="s">
        <v>37</v>
      </c>
      <c r="D3090" s="6">
        <v>1.1666666666666667</v>
      </c>
      <c r="E3090">
        <v>168</v>
      </c>
    </row>
    <row r="3091" spans="1:5" x14ac:dyDescent="0.2">
      <c r="A3091" t="s">
        <v>3</v>
      </c>
      <c r="B3091" s="6">
        <v>32.5</v>
      </c>
      <c r="C3091" t="s">
        <v>37</v>
      </c>
      <c r="D3091" s="6">
        <v>1.2083333333333333</v>
      </c>
      <c r="E3091">
        <v>174</v>
      </c>
    </row>
    <row r="3092" spans="1:5" x14ac:dyDescent="0.2">
      <c r="A3092" t="s">
        <v>3</v>
      </c>
      <c r="B3092" s="6">
        <v>32.5</v>
      </c>
      <c r="C3092" t="s">
        <v>37</v>
      </c>
      <c r="D3092" s="6">
        <v>1.25</v>
      </c>
      <c r="E3092">
        <v>180</v>
      </c>
    </row>
    <row r="3093" spans="1:5" x14ac:dyDescent="0.2">
      <c r="A3093" t="s">
        <v>3</v>
      </c>
      <c r="B3093" s="6">
        <v>32.5</v>
      </c>
      <c r="C3093" t="s">
        <v>37</v>
      </c>
      <c r="D3093" s="6">
        <v>1.2916666666666667</v>
      </c>
      <c r="E3093">
        <v>186</v>
      </c>
    </row>
    <row r="3094" spans="1:5" x14ac:dyDescent="0.2">
      <c r="A3094" t="s">
        <v>3</v>
      </c>
      <c r="B3094" s="6">
        <v>32.5</v>
      </c>
      <c r="C3094" t="s">
        <v>37</v>
      </c>
      <c r="D3094" s="6">
        <v>1.3333333333333333</v>
      </c>
      <c r="E3094">
        <v>192</v>
      </c>
    </row>
    <row r="3095" spans="1:5" x14ac:dyDescent="0.2">
      <c r="A3095" t="s">
        <v>3</v>
      </c>
      <c r="B3095" s="6">
        <v>32.5</v>
      </c>
      <c r="C3095" t="s">
        <v>37</v>
      </c>
      <c r="D3095" s="6">
        <v>1.375</v>
      </c>
      <c r="E3095">
        <v>198</v>
      </c>
    </row>
    <row r="3096" spans="1:5" x14ac:dyDescent="0.2">
      <c r="A3096" t="s">
        <v>3</v>
      </c>
      <c r="B3096" s="6">
        <v>32.5</v>
      </c>
      <c r="C3096" t="s">
        <v>37</v>
      </c>
      <c r="D3096" s="6">
        <v>1.4166666666666667</v>
      </c>
      <c r="E3096">
        <v>204</v>
      </c>
    </row>
    <row r="3097" spans="1:5" x14ac:dyDescent="0.2">
      <c r="A3097" t="s">
        <v>3</v>
      </c>
      <c r="B3097" s="6">
        <v>32.5</v>
      </c>
      <c r="C3097" t="s">
        <v>37</v>
      </c>
      <c r="D3097" s="6">
        <v>1.4583333333333333</v>
      </c>
      <c r="E3097">
        <v>210</v>
      </c>
    </row>
    <row r="3098" spans="1:5" x14ac:dyDescent="0.2">
      <c r="A3098" t="s">
        <v>3</v>
      </c>
      <c r="B3098" s="6">
        <v>32.5</v>
      </c>
      <c r="C3098" t="s">
        <v>37</v>
      </c>
      <c r="D3098" s="6">
        <v>1.5</v>
      </c>
      <c r="E3098">
        <v>216</v>
      </c>
    </row>
    <row r="3099" spans="1:5" x14ac:dyDescent="0.2">
      <c r="A3099" t="s">
        <v>3</v>
      </c>
      <c r="B3099" s="6">
        <v>32.5</v>
      </c>
      <c r="C3099" t="s">
        <v>37</v>
      </c>
      <c r="D3099" s="6">
        <v>1.5416666666666667</v>
      </c>
      <c r="E3099">
        <v>222</v>
      </c>
    </row>
    <row r="3100" spans="1:5" x14ac:dyDescent="0.2">
      <c r="A3100" t="s">
        <v>3</v>
      </c>
      <c r="B3100" s="6">
        <v>32.5</v>
      </c>
      <c r="C3100" t="s">
        <v>37</v>
      </c>
      <c r="D3100" s="6">
        <v>1.5833333333333333</v>
      </c>
      <c r="E3100">
        <v>228</v>
      </c>
    </row>
    <row r="3101" spans="1:5" x14ac:dyDescent="0.2">
      <c r="A3101" t="s">
        <v>3</v>
      </c>
      <c r="B3101" s="6">
        <v>32.5</v>
      </c>
      <c r="C3101" t="s">
        <v>37</v>
      </c>
      <c r="D3101" s="6">
        <v>1.625</v>
      </c>
      <c r="E3101">
        <v>234</v>
      </c>
    </row>
    <row r="3102" spans="1:5" x14ac:dyDescent="0.2">
      <c r="A3102" t="s">
        <v>3</v>
      </c>
      <c r="B3102" s="6">
        <v>32.5</v>
      </c>
      <c r="C3102" t="s">
        <v>37</v>
      </c>
      <c r="D3102" s="6">
        <v>1.6666666666666667</v>
      </c>
      <c r="E3102">
        <v>240</v>
      </c>
    </row>
    <row r="3103" spans="1:5" x14ac:dyDescent="0.2">
      <c r="A3103" t="s">
        <v>3</v>
      </c>
      <c r="B3103" s="6">
        <v>32.5</v>
      </c>
      <c r="C3103" t="s">
        <v>37</v>
      </c>
      <c r="D3103" s="6">
        <v>1.7083333333333333</v>
      </c>
      <c r="E3103">
        <v>246</v>
      </c>
    </row>
    <row r="3104" spans="1:5" x14ac:dyDescent="0.2">
      <c r="A3104" t="s">
        <v>3</v>
      </c>
      <c r="B3104" s="6">
        <v>32.5</v>
      </c>
      <c r="C3104" t="s">
        <v>37</v>
      </c>
      <c r="D3104" s="6">
        <v>1.75</v>
      </c>
      <c r="E3104">
        <v>252</v>
      </c>
    </row>
    <row r="3105" spans="1:5" x14ac:dyDescent="0.2">
      <c r="A3105" t="s">
        <v>3</v>
      </c>
      <c r="B3105" s="6">
        <v>32.5</v>
      </c>
      <c r="C3105" t="s">
        <v>37</v>
      </c>
      <c r="D3105" s="6">
        <v>1.7916666666666667</v>
      </c>
      <c r="E3105">
        <v>258</v>
      </c>
    </row>
    <row r="3106" spans="1:5" x14ac:dyDescent="0.2">
      <c r="A3106" t="s">
        <v>3</v>
      </c>
      <c r="B3106" s="6">
        <v>32.5</v>
      </c>
      <c r="C3106" t="s">
        <v>37</v>
      </c>
      <c r="D3106" s="6">
        <v>1.8333333333333333</v>
      </c>
      <c r="E3106">
        <v>264</v>
      </c>
    </row>
    <row r="3107" spans="1:5" x14ac:dyDescent="0.2">
      <c r="A3107" t="s">
        <v>3</v>
      </c>
      <c r="B3107" s="6">
        <v>32.5</v>
      </c>
      <c r="C3107" t="s">
        <v>37</v>
      </c>
      <c r="D3107" s="6">
        <v>1.875</v>
      </c>
      <c r="E3107">
        <v>270</v>
      </c>
    </row>
    <row r="3108" spans="1:5" x14ac:dyDescent="0.2">
      <c r="A3108" t="s">
        <v>3</v>
      </c>
      <c r="B3108" s="6">
        <v>32.5</v>
      </c>
      <c r="C3108" t="s">
        <v>37</v>
      </c>
      <c r="D3108" s="6">
        <v>1.9166666666666667</v>
      </c>
      <c r="E3108">
        <v>276</v>
      </c>
    </row>
    <row r="3109" spans="1:5" x14ac:dyDescent="0.2">
      <c r="A3109" t="s">
        <v>3</v>
      </c>
      <c r="B3109" s="6">
        <v>32.5</v>
      </c>
      <c r="C3109" t="s">
        <v>37</v>
      </c>
      <c r="D3109" s="6">
        <v>1.9583333333333333</v>
      </c>
      <c r="E3109">
        <v>282</v>
      </c>
    </row>
    <row r="3110" spans="1:5" x14ac:dyDescent="0.2">
      <c r="A3110" t="s">
        <v>3</v>
      </c>
      <c r="B3110" s="6">
        <v>32.5</v>
      </c>
      <c r="C3110" t="s">
        <v>37</v>
      </c>
      <c r="D3110" s="6">
        <v>2</v>
      </c>
      <c r="E3110">
        <v>288</v>
      </c>
    </row>
    <row r="3111" spans="1:5" x14ac:dyDescent="0.2">
      <c r="A3111" t="s">
        <v>3</v>
      </c>
      <c r="B3111" s="6">
        <v>32.5</v>
      </c>
      <c r="C3111" t="s">
        <v>37</v>
      </c>
      <c r="D3111" s="6">
        <v>2.0416666666666665</v>
      </c>
      <c r="E3111">
        <v>294</v>
      </c>
    </row>
    <row r="3112" spans="1:5" x14ac:dyDescent="0.2">
      <c r="A3112" t="s">
        <v>3</v>
      </c>
      <c r="B3112" s="6">
        <v>32.5</v>
      </c>
      <c r="C3112" t="s">
        <v>37</v>
      </c>
      <c r="D3112" s="6">
        <v>2.0833333333333335</v>
      </c>
      <c r="E3112">
        <v>300</v>
      </c>
    </row>
    <row r="3113" spans="1:5" x14ac:dyDescent="0.2">
      <c r="A3113" t="s">
        <v>3</v>
      </c>
      <c r="B3113" s="6">
        <v>32.5</v>
      </c>
      <c r="C3113" t="s">
        <v>37</v>
      </c>
      <c r="D3113" s="6">
        <v>2.125</v>
      </c>
      <c r="E3113">
        <v>306</v>
      </c>
    </row>
    <row r="3114" spans="1:5" x14ac:dyDescent="0.2">
      <c r="A3114" t="s">
        <v>3</v>
      </c>
      <c r="B3114" s="6">
        <v>32.5</v>
      </c>
      <c r="C3114" t="s">
        <v>37</v>
      </c>
      <c r="D3114" s="6">
        <v>2.1666666666666665</v>
      </c>
      <c r="E3114">
        <v>312</v>
      </c>
    </row>
    <row r="3115" spans="1:5" x14ac:dyDescent="0.2">
      <c r="A3115" t="s">
        <v>3</v>
      </c>
      <c r="B3115" s="6">
        <v>32.5</v>
      </c>
      <c r="C3115" t="s">
        <v>37</v>
      </c>
      <c r="D3115" s="6">
        <v>2.2083333333333335</v>
      </c>
      <c r="E3115">
        <v>318</v>
      </c>
    </row>
    <row r="3116" spans="1:5" x14ac:dyDescent="0.2">
      <c r="A3116" t="s">
        <v>3</v>
      </c>
      <c r="B3116" s="6">
        <v>32.5</v>
      </c>
      <c r="C3116" t="s">
        <v>37</v>
      </c>
      <c r="D3116" s="6">
        <v>2.25</v>
      </c>
      <c r="E3116">
        <v>324</v>
      </c>
    </row>
    <row r="3117" spans="1:5" x14ac:dyDescent="0.2">
      <c r="A3117" t="s">
        <v>3</v>
      </c>
      <c r="B3117" s="6">
        <v>32.5</v>
      </c>
      <c r="C3117" t="s">
        <v>37</v>
      </c>
      <c r="D3117" s="6">
        <v>2.2916666666666665</v>
      </c>
      <c r="E3117">
        <v>330</v>
      </c>
    </row>
    <row r="3118" spans="1:5" x14ac:dyDescent="0.2">
      <c r="A3118" t="s">
        <v>3</v>
      </c>
      <c r="B3118" s="6">
        <v>32.5</v>
      </c>
      <c r="C3118" t="s">
        <v>37</v>
      </c>
      <c r="D3118" s="6">
        <v>2.3333333333333335</v>
      </c>
      <c r="E3118">
        <v>336</v>
      </c>
    </row>
    <row r="3119" spans="1:5" x14ac:dyDescent="0.2">
      <c r="A3119" t="s">
        <v>3</v>
      </c>
      <c r="B3119" s="6">
        <v>32.5</v>
      </c>
      <c r="C3119" t="s">
        <v>37</v>
      </c>
      <c r="D3119" s="6">
        <v>2.375</v>
      </c>
      <c r="E3119">
        <v>342</v>
      </c>
    </row>
    <row r="3120" spans="1:5" x14ac:dyDescent="0.2">
      <c r="A3120" t="s">
        <v>3</v>
      </c>
      <c r="B3120" s="6">
        <v>32.5</v>
      </c>
      <c r="C3120" t="s">
        <v>37</v>
      </c>
      <c r="D3120" s="6">
        <v>2.4166666666666665</v>
      </c>
      <c r="E3120">
        <v>348</v>
      </c>
    </row>
    <row r="3121" spans="1:5" x14ac:dyDescent="0.2">
      <c r="A3121" t="s">
        <v>3</v>
      </c>
      <c r="B3121" s="6">
        <v>32.5</v>
      </c>
      <c r="C3121" t="s">
        <v>37</v>
      </c>
      <c r="D3121" s="6">
        <v>2.4583333333333335</v>
      </c>
      <c r="E3121">
        <v>354</v>
      </c>
    </row>
    <row r="3122" spans="1:5" x14ac:dyDescent="0.2">
      <c r="A3122" t="s">
        <v>3</v>
      </c>
      <c r="B3122" s="6">
        <v>32.5</v>
      </c>
      <c r="C3122" t="s">
        <v>37</v>
      </c>
      <c r="D3122" s="6">
        <v>2.5</v>
      </c>
      <c r="E3122">
        <v>360</v>
      </c>
    </row>
    <row r="3123" spans="1:5" x14ac:dyDescent="0.2">
      <c r="A3123" t="s">
        <v>3</v>
      </c>
      <c r="B3123" s="6">
        <v>32.5</v>
      </c>
      <c r="C3123" t="s">
        <v>37</v>
      </c>
      <c r="D3123" s="6">
        <v>2.5416666666666665</v>
      </c>
      <c r="E3123">
        <v>366</v>
      </c>
    </row>
    <row r="3124" spans="1:5" x14ac:dyDescent="0.2">
      <c r="A3124" t="s">
        <v>3</v>
      </c>
      <c r="B3124" s="6">
        <v>32.5</v>
      </c>
      <c r="C3124" t="s">
        <v>37</v>
      </c>
      <c r="D3124" s="6">
        <v>2.5833333333333335</v>
      </c>
      <c r="E3124">
        <v>372</v>
      </c>
    </row>
    <row r="3125" spans="1:5" x14ac:dyDescent="0.2">
      <c r="A3125" t="s">
        <v>3</v>
      </c>
      <c r="B3125" s="6">
        <v>32.5</v>
      </c>
      <c r="C3125" t="s">
        <v>37</v>
      </c>
      <c r="D3125" s="6">
        <v>2.625</v>
      </c>
      <c r="E3125">
        <v>378</v>
      </c>
    </row>
    <row r="3126" spans="1:5" x14ac:dyDescent="0.2">
      <c r="A3126" t="s">
        <v>3</v>
      </c>
      <c r="B3126" s="6">
        <v>32.5</v>
      </c>
      <c r="C3126" t="s">
        <v>37</v>
      </c>
      <c r="D3126" s="6">
        <v>2.6666666666666665</v>
      </c>
      <c r="E3126">
        <v>384</v>
      </c>
    </row>
    <row r="3127" spans="1:5" x14ac:dyDescent="0.2">
      <c r="A3127" t="s">
        <v>3</v>
      </c>
      <c r="B3127" s="6">
        <v>32.5</v>
      </c>
      <c r="C3127" t="s">
        <v>37</v>
      </c>
      <c r="D3127" s="6">
        <v>2.7083333333333335</v>
      </c>
      <c r="E3127">
        <v>390</v>
      </c>
    </row>
    <row r="3128" spans="1:5" x14ac:dyDescent="0.2">
      <c r="A3128" t="s">
        <v>3</v>
      </c>
      <c r="B3128" s="6">
        <v>32.5</v>
      </c>
      <c r="C3128" t="s">
        <v>37</v>
      </c>
      <c r="D3128" s="6">
        <v>2.75</v>
      </c>
      <c r="E3128">
        <v>396</v>
      </c>
    </row>
    <row r="3129" spans="1:5" x14ac:dyDescent="0.2">
      <c r="A3129" t="s">
        <v>3</v>
      </c>
      <c r="B3129" s="6">
        <v>32.5</v>
      </c>
      <c r="C3129" t="s">
        <v>37</v>
      </c>
      <c r="D3129" s="6">
        <v>2.7916666666666665</v>
      </c>
      <c r="E3129">
        <v>402</v>
      </c>
    </row>
    <row r="3130" spans="1:5" x14ac:dyDescent="0.2">
      <c r="A3130" t="s">
        <v>3</v>
      </c>
      <c r="B3130" s="6">
        <v>32.5</v>
      </c>
      <c r="C3130" t="s">
        <v>37</v>
      </c>
      <c r="D3130" s="6">
        <v>2.8333333333333335</v>
      </c>
      <c r="E3130">
        <v>408</v>
      </c>
    </row>
    <row r="3131" spans="1:5" x14ac:dyDescent="0.2">
      <c r="A3131" t="s">
        <v>3</v>
      </c>
      <c r="B3131" s="6">
        <v>32.5</v>
      </c>
      <c r="C3131" t="s">
        <v>37</v>
      </c>
      <c r="D3131" s="6">
        <v>2.875</v>
      </c>
      <c r="E3131">
        <v>414</v>
      </c>
    </row>
    <row r="3132" spans="1:5" x14ac:dyDescent="0.2">
      <c r="A3132" t="s">
        <v>3</v>
      </c>
      <c r="B3132" s="6">
        <v>32.5</v>
      </c>
      <c r="C3132" t="s">
        <v>37</v>
      </c>
      <c r="D3132" s="6">
        <v>2.9166666666666665</v>
      </c>
      <c r="E3132">
        <v>420</v>
      </c>
    </row>
    <row r="3133" spans="1:5" x14ac:dyDescent="0.2">
      <c r="A3133" t="s">
        <v>3</v>
      </c>
      <c r="B3133" s="6">
        <v>32.5</v>
      </c>
      <c r="C3133" t="s">
        <v>37</v>
      </c>
      <c r="D3133" s="6">
        <v>2.9583333333333335</v>
      </c>
      <c r="E3133">
        <v>426</v>
      </c>
    </row>
    <row r="3134" spans="1:5" x14ac:dyDescent="0.2">
      <c r="A3134" t="s">
        <v>3</v>
      </c>
      <c r="B3134" s="6">
        <v>32.5</v>
      </c>
      <c r="C3134" t="s">
        <v>37</v>
      </c>
      <c r="D3134" s="6">
        <v>3</v>
      </c>
      <c r="E3134">
        <v>432</v>
      </c>
    </row>
    <row r="3135" spans="1:5" x14ac:dyDescent="0.2">
      <c r="A3135" t="s">
        <v>3</v>
      </c>
      <c r="B3135" s="6">
        <v>32.5</v>
      </c>
      <c r="C3135" t="s">
        <v>37</v>
      </c>
      <c r="D3135" s="6">
        <v>3.0416666666666665</v>
      </c>
      <c r="E3135">
        <v>438</v>
      </c>
    </row>
    <row r="3136" spans="1:5" x14ac:dyDescent="0.2">
      <c r="A3136" t="s">
        <v>3</v>
      </c>
      <c r="B3136" s="6">
        <v>32.5</v>
      </c>
      <c r="C3136" t="s">
        <v>37</v>
      </c>
      <c r="D3136" s="6">
        <v>3.0833333333333335</v>
      </c>
      <c r="E3136">
        <v>444</v>
      </c>
    </row>
    <row r="3137" spans="1:5" x14ac:dyDescent="0.2">
      <c r="A3137" t="s">
        <v>3</v>
      </c>
      <c r="B3137" s="6">
        <v>32.5</v>
      </c>
      <c r="C3137" t="s">
        <v>37</v>
      </c>
      <c r="D3137" s="6">
        <v>3.125</v>
      </c>
      <c r="E3137">
        <v>450</v>
      </c>
    </row>
    <row r="3138" spans="1:5" x14ac:dyDescent="0.2">
      <c r="A3138" t="s">
        <v>3</v>
      </c>
      <c r="B3138" s="6">
        <v>32.5</v>
      </c>
      <c r="C3138" t="s">
        <v>37</v>
      </c>
      <c r="D3138" s="6">
        <v>3.1666666666666665</v>
      </c>
      <c r="E3138">
        <v>456</v>
      </c>
    </row>
    <row r="3139" spans="1:5" x14ac:dyDescent="0.2">
      <c r="A3139" t="s">
        <v>3</v>
      </c>
      <c r="B3139" s="6">
        <v>32.5</v>
      </c>
      <c r="C3139" t="s">
        <v>37</v>
      </c>
      <c r="D3139" s="6">
        <v>3.2083333333333335</v>
      </c>
      <c r="E3139">
        <v>462</v>
      </c>
    </row>
    <row r="3140" spans="1:5" x14ac:dyDescent="0.2">
      <c r="A3140" t="s">
        <v>3</v>
      </c>
      <c r="B3140" s="6">
        <v>32.5</v>
      </c>
      <c r="C3140" t="s">
        <v>37</v>
      </c>
      <c r="D3140" s="6">
        <v>3.25</v>
      </c>
      <c r="E3140">
        <v>468</v>
      </c>
    </row>
    <row r="3141" spans="1:5" x14ac:dyDescent="0.2">
      <c r="A3141" t="s">
        <v>3</v>
      </c>
      <c r="B3141" s="6">
        <v>32.5</v>
      </c>
      <c r="C3141" t="s">
        <v>37</v>
      </c>
      <c r="D3141" s="6">
        <v>3.2916666666666665</v>
      </c>
      <c r="E3141">
        <v>474</v>
      </c>
    </row>
    <row r="3142" spans="1:5" x14ac:dyDescent="0.2">
      <c r="A3142" t="s">
        <v>3</v>
      </c>
      <c r="B3142" s="6">
        <v>32.5</v>
      </c>
      <c r="C3142" t="s">
        <v>37</v>
      </c>
      <c r="D3142" s="6">
        <v>3.3333333333333335</v>
      </c>
      <c r="E3142">
        <v>480</v>
      </c>
    </row>
    <row r="3143" spans="1:5" x14ac:dyDescent="0.2">
      <c r="A3143" t="s">
        <v>3</v>
      </c>
      <c r="B3143" s="6">
        <v>32.5</v>
      </c>
      <c r="C3143" t="s">
        <v>37</v>
      </c>
      <c r="D3143" s="6">
        <v>3.375</v>
      </c>
      <c r="E3143">
        <v>486</v>
      </c>
    </row>
    <row r="3144" spans="1:5" x14ac:dyDescent="0.2">
      <c r="A3144" t="s">
        <v>3</v>
      </c>
      <c r="B3144" s="6">
        <v>32.5</v>
      </c>
      <c r="C3144" t="s">
        <v>37</v>
      </c>
      <c r="D3144" s="6">
        <v>3.4166666666666665</v>
      </c>
      <c r="E3144">
        <v>492</v>
      </c>
    </row>
    <row r="3145" spans="1:5" x14ac:dyDescent="0.2">
      <c r="A3145" t="s">
        <v>3</v>
      </c>
      <c r="B3145" s="6">
        <v>32.5</v>
      </c>
      <c r="C3145" t="s">
        <v>37</v>
      </c>
      <c r="D3145" s="6">
        <v>3.4583333333333335</v>
      </c>
      <c r="E3145">
        <v>498</v>
      </c>
    </row>
    <row r="3146" spans="1:5" x14ac:dyDescent="0.2">
      <c r="A3146" t="s">
        <v>3</v>
      </c>
      <c r="B3146" s="6">
        <v>32.5</v>
      </c>
      <c r="C3146" t="s">
        <v>37</v>
      </c>
      <c r="D3146" s="6">
        <v>3.5</v>
      </c>
      <c r="E3146">
        <v>504</v>
      </c>
    </row>
    <row r="3147" spans="1:5" x14ac:dyDescent="0.2">
      <c r="A3147" t="s">
        <v>3</v>
      </c>
      <c r="B3147" s="6">
        <v>32.5</v>
      </c>
      <c r="C3147" t="s">
        <v>37</v>
      </c>
      <c r="D3147" s="6">
        <v>3.5416666666666665</v>
      </c>
      <c r="E3147">
        <v>510</v>
      </c>
    </row>
    <row r="3148" spans="1:5" x14ac:dyDescent="0.2">
      <c r="A3148" t="s">
        <v>3</v>
      </c>
      <c r="B3148" s="6">
        <v>32.5</v>
      </c>
      <c r="C3148" t="s">
        <v>37</v>
      </c>
      <c r="D3148" s="6">
        <v>3.5833333333333335</v>
      </c>
      <c r="E3148">
        <v>516</v>
      </c>
    </row>
    <row r="3149" spans="1:5" x14ac:dyDescent="0.2">
      <c r="A3149" t="s">
        <v>3</v>
      </c>
      <c r="B3149" s="6">
        <v>32.5</v>
      </c>
      <c r="C3149" t="s">
        <v>37</v>
      </c>
      <c r="D3149" s="6">
        <v>3.625</v>
      </c>
      <c r="E3149">
        <v>522</v>
      </c>
    </row>
    <row r="3150" spans="1:5" x14ac:dyDescent="0.2">
      <c r="A3150" t="s">
        <v>3</v>
      </c>
      <c r="B3150" s="6">
        <v>32.5</v>
      </c>
      <c r="C3150" t="s">
        <v>37</v>
      </c>
      <c r="D3150" s="6">
        <v>3.6666666666666665</v>
      </c>
      <c r="E3150">
        <v>528</v>
      </c>
    </row>
    <row r="3151" spans="1:5" x14ac:dyDescent="0.2">
      <c r="A3151" t="s">
        <v>3</v>
      </c>
      <c r="B3151" s="6">
        <v>32.5</v>
      </c>
      <c r="C3151" t="s">
        <v>37</v>
      </c>
      <c r="D3151" s="6">
        <v>3.7083333333333335</v>
      </c>
      <c r="E3151">
        <v>534</v>
      </c>
    </row>
    <row r="3152" spans="1:5" x14ac:dyDescent="0.2">
      <c r="A3152" t="s">
        <v>3</v>
      </c>
      <c r="B3152" s="6">
        <v>32.5</v>
      </c>
      <c r="C3152" t="s">
        <v>37</v>
      </c>
      <c r="D3152" s="6">
        <v>3.75</v>
      </c>
      <c r="E3152">
        <v>540</v>
      </c>
    </row>
    <row r="3153" spans="1:5" x14ac:dyDescent="0.2">
      <c r="A3153" t="s">
        <v>3</v>
      </c>
      <c r="B3153" s="6">
        <v>32.5</v>
      </c>
      <c r="C3153" t="s">
        <v>37</v>
      </c>
      <c r="D3153" s="6">
        <v>3.7916666666666665</v>
      </c>
      <c r="E3153">
        <v>546</v>
      </c>
    </row>
    <row r="3154" spans="1:5" x14ac:dyDescent="0.2">
      <c r="A3154" t="s">
        <v>3</v>
      </c>
      <c r="B3154" s="6">
        <v>32.5</v>
      </c>
      <c r="C3154" t="s">
        <v>37</v>
      </c>
      <c r="D3154" s="6">
        <v>3.8333333333333335</v>
      </c>
      <c r="E3154">
        <v>552</v>
      </c>
    </row>
    <row r="3155" spans="1:5" x14ac:dyDescent="0.2">
      <c r="A3155" t="s">
        <v>3</v>
      </c>
      <c r="B3155" s="6">
        <v>32.5</v>
      </c>
      <c r="C3155" t="s">
        <v>37</v>
      </c>
      <c r="D3155" s="6">
        <v>3.875</v>
      </c>
      <c r="E3155">
        <v>558</v>
      </c>
    </row>
    <row r="3156" spans="1:5" x14ac:dyDescent="0.2">
      <c r="A3156" t="s">
        <v>3</v>
      </c>
      <c r="B3156" s="6">
        <v>32.5</v>
      </c>
      <c r="C3156" t="s">
        <v>37</v>
      </c>
      <c r="D3156" s="6">
        <v>3.9166666666666665</v>
      </c>
      <c r="E3156">
        <v>564</v>
      </c>
    </row>
    <row r="3157" spans="1:5" x14ac:dyDescent="0.2">
      <c r="A3157" t="s">
        <v>3</v>
      </c>
      <c r="B3157" s="6">
        <v>32.5</v>
      </c>
      <c r="C3157" t="s">
        <v>37</v>
      </c>
      <c r="D3157" s="6">
        <v>3.9583333333333335</v>
      </c>
      <c r="E3157">
        <v>570</v>
      </c>
    </row>
    <row r="3158" spans="1:5" x14ac:dyDescent="0.2">
      <c r="A3158" t="s">
        <v>3</v>
      </c>
      <c r="B3158" s="6">
        <v>32.5</v>
      </c>
      <c r="C3158" t="s">
        <v>37</v>
      </c>
      <c r="D3158" s="6">
        <v>4</v>
      </c>
      <c r="E3158">
        <v>576</v>
      </c>
    </row>
    <row r="3159" spans="1:5" x14ac:dyDescent="0.2">
      <c r="A3159" t="s">
        <v>3</v>
      </c>
      <c r="B3159" s="6">
        <v>32.5</v>
      </c>
      <c r="C3159" t="s">
        <v>37</v>
      </c>
      <c r="D3159" s="6">
        <v>4.041666666666667</v>
      </c>
      <c r="E3159">
        <v>582</v>
      </c>
    </row>
    <row r="3160" spans="1:5" x14ac:dyDescent="0.2">
      <c r="A3160" t="s">
        <v>3</v>
      </c>
      <c r="B3160" s="6">
        <v>32.5</v>
      </c>
      <c r="C3160" t="s">
        <v>37</v>
      </c>
      <c r="D3160" s="6">
        <v>4.083333333333333</v>
      </c>
      <c r="E3160">
        <v>588</v>
      </c>
    </row>
    <row r="3161" spans="1:5" x14ac:dyDescent="0.2">
      <c r="A3161" t="s">
        <v>3</v>
      </c>
      <c r="B3161" s="6">
        <v>32.5</v>
      </c>
      <c r="C3161" t="s">
        <v>37</v>
      </c>
      <c r="D3161" s="6">
        <v>4.125</v>
      </c>
      <c r="E3161">
        <v>594</v>
      </c>
    </row>
    <row r="3162" spans="1:5" x14ac:dyDescent="0.2">
      <c r="A3162" t="s">
        <v>3</v>
      </c>
      <c r="B3162" s="6">
        <v>32.5</v>
      </c>
      <c r="C3162" t="s">
        <v>37</v>
      </c>
      <c r="D3162" s="6">
        <v>4.166666666666667</v>
      </c>
      <c r="E3162">
        <v>600</v>
      </c>
    </row>
    <row r="3163" spans="1:5" x14ac:dyDescent="0.2">
      <c r="A3163" t="s">
        <v>3</v>
      </c>
      <c r="B3163" s="6">
        <v>32.5</v>
      </c>
      <c r="C3163" t="s">
        <v>37</v>
      </c>
      <c r="D3163" s="6">
        <v>4.208333333333333</v>
      </c>
      <c r="E3163">
        <v>606</v>
      </c>
    </row>
    <row r="3164" spans="1:5" x14ac:dyDescent="0.2">
      <c r="A3164" t="s">
        <v>3</v>
      </c>
      <c r="B3164" s="6">
        <v>32.5</v>
      </c>
      <c r="C3164" t="s">
        <v>37</v>
      </c>
      <c r="D3164" s="6">
        <v>4.25</v>
      </c>
      <c r="E3164">
        <v>612</v>
      </c>
    </row>
    <row r="3165" spans="1:5" x14ac:dyDescent="0.2">
      <c r="A3165" t="s">
        <v>3</v>
      </c>
      <c r="B3165" s="6">
        <v>32.5</v>
      </c>
      <c r="C3165" t="s">
        <v>37</v>
      </c>
      <c r="D3165" s="6">
        <v>4.291666666666667</v>
      </c>
      <c r="E3165">
        <v>618</v>
      </c>
    </row>
    <row r="3166" spans="1:5" x14ac:dyDescent="0.2">
      <c r="A3166" t="s">
        <v>3</v>
      </c>
      <c r="B3166" s="6">
        <v>32.5</v>
      </c>
      <c r="C3166" t="s">
        <v>37</v>
      </c>
      <c r="D3166" s="6">
        <v>4.333333333333333</v>
      </c>
      <c r="E3166">
        <v>624</v>
      </c>
    </row>
    <row r="3167" spans="1:5" x14ac:dyDescent="0.2">
      <c r="A3167" t="s">
        <v>3</v>
      </c>
      <c r="B3167" s="6">
        <v>32.5</v>
      </c>
      <c r="C3167" t="s">
        <v>37</v>
      </c>
      <c r="D3167" s="6">
        <v>4.375</v>
      </c>
      <c r="E3167">
        <v>630</v>
      </c>
    </row>
    <row r="3168" spans="1:5" x14ac:dyDescent="0.2">
      <c r="A3168" t="s">
        <v>3</v>
      </c>
      <c r="B3168" s="6">
        <v>32.5</v>
      </c>
      <c r="C3168" t="s">
        <v>37</v>
      </c>
      <c r="D3168" s="6">
        <v>4.416666666666667</v>
      </c>
      <c r="E3168">
        <v>636</v>
      </c>
    </row>
    <row r="3169" spans="1:5" x14ac:dyDescent="0.2">
      <c r="A3169" t="s">
        <v>3</v>
      </c>
      <c r="B3169" s="6">
        <v>32.5</v>
      </c>
      <c r="C3169" t="s">
        <v>37</v>
      </c>
      <c r="D3169" s="6">
        <v>4.458333333333333</v>
      </c>
      <c r="E3169">
        <v>642</v>
      </c>
    </row>
    <row r="3170" spans="1:5" x14ac:dyDescent="0.2">
      <c r="A3170" t="s">
        <v>3</v>
      </c>
      <c r="B3170" s="6">
        <v>32.5</v>
      </c>
      <c r="C3170" t="s">
        <v>37</v>
      </c>
      <c r="D3170" s="6">
        <v>4.5</v>
      </c>
      <c r="E3170">
        <v>648</v>
      </c>
    </row>
    <row r="3171" spans="1:5" x14ac:dyDescent="0.2">
      <c r="A3171" t="s">
        <v>3</v>
      </c>
      <c r="B3171" s="6">
        <v>32.5</v>
      </c>
      <c r="C3171" t="s">
        <v>37</v>
      </c>
      <c r="D3171" s="6">
        <v>4.541666666666667</v>
      </c>
      <c r="E3171">
        <v>654</v>
      </c>
    </row>
    <row r="3172" spans="1:5" x14ac:dyDescent="0.2">
      <c r="A3172" t="s">
        <v>3</v>
      </c>
      <c r="B3172" s="6">
        <v>32.5</v>
      </c>
      <c r="C3172" t="s">
        <v>37</v>
      </c>
      <c r="D3172" s="6">
        <v>4.583333333333333</v>
      </c>
      <c r="E3172">
        <v>660</v>
      </c>
    </row>
    <row r="3173" spans="1:5" x14ac:dyDescent="0.2">
      <c r="A3173" t="s">
        <v>3</v>
      </c>
      <c r="B3173" s="6">
        <v>32.5</v>
      </c>
      <c r="C3173" t="s">
        <v>37</v>
      </c>
      <c r="D3173" s="6">
        <v>4.625</v>
      </c>
      <c r="E3173">
        <v>666</v>
      </c>
    </row>
    <row r="3174" spans="1:5" x14ac:dyDescent="0.2">
      <c r="A3174" t="s">
        <v>3</v>
      </c>
      <c r="B3174" s="6">
        <v>32.5</v>
      </c>
      <c r="C3174" t="s">
        <v>37</v>
      </c>
      <c r="D3174" s="6">
        <v>4.666666666666667</v>
      </c>
      <c r="E3174">
        <v>672</v>
      </c>
    </row>
    <row r="3175" spans="1:5" x14ac:dyDescent="0.2">
      <c r="A3175" t="s">
        <v>3</v>
      </c>
      <c r="B3175" s="6">
        <v>32.5</v>
      </c>
      <c r="C3175" t="s">
        <v>37</v>
      </c>
      <c r="D3175" s="6">
        <v>4.708333333333333</v>
      </c>
      <c r="E3175">
        <v>678</v>
      </c>
    </row>
    <row r="3176" spans="1:5" x14ac:dyDescent="0.2">
      <c r="A3176" t="s">
        <v>3</v>
      </c>
      <c r="B3176" s="6">
        <v>32.5</v>
      </c>
      <c r="C3176" t="s">
        <v>37</v>
      </c>
      <c r="D3176" s="6">
        <v>4.75</v>
      </c>
      <c r="E3176">
        <v>684</v>
      </c>
    </row>
    <row r="3177" spans="1:5" x14ac:dyDescent="0.2">
      <c r="A3177" t="s">
        <v>3</v>
      </c>
      <c r="B3177" s="6">
        <v>32.5</v>
      </c>
      <c r="C3177" t="s">
        <v>37</v>
      </c>
      <c r="D3177" s="6">
        <v>4.791666666666667</v>
      </c>
      <c r="E3177">
        <v>690</v>
      </c>
    </row>
    <row r="3178" spans="1:5" x14ac:dyDescent="0.2">
      <c r="A3178" t="s">
        <v>3</v>
      </c>
      <c r="B3178" s="6">
        <v>32.5</v>
      </c>
      <c r="C3178" t="s">
        <v>37</v>
      </c>
      <c r="D3178" s="6">
        <v>4.833333333333333</v>
      </c>
      <c r="E3178">
        <v>696</v>
      </c>
    </row>
    <row r="3179" spans="1:5" x14ac:dyDescent="0.2">
      <c r="A3179" t="s">
        <v>3</v>
      </c>
      <c r="B3179" s="6">
        <v>32.5</v>
      </c>
      <c r="C3179" t="s">
        <v>37</v>
      </c>
      <c r="D3179" s="6">
        <v>4.875</v>
      </c>
      <c r="E3179">
        <v>702</v>
      </c>
    </row>
    <row r="3180" spans="1:5" x14ac:dyDescent="0.2">
      <c r="A3180" t="s">
        <v>3</v>
      </c>
      <c r="B3180" s="6">
        <v>32.5</v>
      </c>
      <c r="C3180" t="s">
        <v>37</v>
      </c>
      <c r="D3180" s="6">
        <v>4.916666666666667</v>
      </c>
      <c r="E3180">
        <v>708</v>
      </c>
    </row>
    <row r="3181" spans="1:5" x14ac:dyDescent="0.2">
      <c r="A3181" t="s">
        <v>3</v>
      </c>
      <c r="B3181" s="6">
        <v>32.5</v>
      </c>
      <c r="C3181" t="s">
        <v>37</v>
      </c>
      <c r="D3181" s="6">
        <v>4.958333333333333</v>
      </c>
      <c r="E3181">
        <v>714</v>
      </c>
    </row>
    <row r="3182" spans="1:5" x14ac:dyDescent="0.2">
      <c r="A3182" t="s">
        <v>3</v>
      </c>
      <c r="B3182" s="6">
        <v>32.5</v>
      </c>
      <c r="C3182" t="s">
        <v>37</v>
      </c>
      <c r="D3182" s="6">
        <v>5</v>
      </c>
      <c r="E3182">
        <v>720</v>
      </c>
    </row>
    <row r="3183" spans="1:5" x14ac:dyDescent="0.2">
      <c r="A3183" t="s">
        <v>3</v>
      </c>
      <c r="B3183" s="6">
        <v>32.5</v>
      </c>
      <c r="C3183" t="s">
        <v>37</v>
      </c>
      <c r="D3183" s="6">
        <v>5.041666666666667</v>
      </c>
      <c r="E3183">
        <v>726</v>
      </c>
    </row>
    <row r="3184" spans="1:5" x14ac:dyDescent="0.2">
      <c r="A3184" t="s">
        <v>3</v>
      </c>
      <c r="B3184" s="6">
        <v>32.5</v>
      </c>
      <c r="C3184" t="s">
        <v>37</v>
      </c>
      <c r="D3184" s="6">
        <v>5.083333333333333</v>
      </c>
      <c r="E3184">
        <v>732</v>
      </c>
    </row>
    <row r="3185" spans="1:5" x14ac:dyDescent="0.2">
      <c r="A3185" t="s">
        <v>3</v>
      </c>
      <c r="B3185" s="6">
        <v>32.5</v>
      </c>
      <c r="C3185" t="s">
        <v>37</v>
      </c>
      <c r="D3185" s="6">
        <v>5.125</v>
      </c>
      <c r="E3185">
        <v>738</v>
      </c>
    </row>
    <row r="3186" spans="1:5" x14ac:dyDescent="0.2">
      <c r="A3186" t="s">
        <v>3</v>
      </c>
      <c r="B3186" s="6">
        <v>32.5</v>
      </c>
      <c r="C3186" t="s">
        <v>37</v>
      </c>
      <c r="D3186" s="6">
        <v>5.166666666666667</v>
      </c>
      <c r="E3186">
        <v>744</v>
      </c>
    </row>
    <row r="3187" spans="1:5" x14ac:dyDescent="0.2">
      <c r="A3187" t="s">
        <v>3</v>
      </c>
      <c r="B3187" s="6">
        <v>32.5</v>
      </c>
      <c r="C3187" t="s">
        <v>37</v>
      </c>
      <c r="D3187" s="6">
        <v>5.208333333333333</v>
      </c>
      <c r="E3187">
        <v>750</v>
      </c>
    </row>
    <row r="3188" spans="1:5" x14ac:dyDescent="0.2">
      <c r="A3188" t="s">
        <v>3</v>
      </c>
      <c r="B3188" s="6">
        <v>32.5</v>
      </c>
      <c r="C3188" t="s">
        <v>37</v>
      </c>
      <c r="D3188" s="6">
        <v>5.25</v>
      </c>
      <c r="E3188">
        <v>756</v>
      </c>
    </row>
    <row r="3189" spans="1:5" x14ac:dyDescent="0.2">
      <c r="A3189" t="s">
        <v>3</v>
      </c>
      <c r="B3189" s="6">
        <v>32.5</v>
      </c>
      <c r="C3189" t="s">
        <v>37</v>
      </c>
      <c r="D3189" s="6">
        <v>5.291666666666667</v>
      </c>
      <c r="E3189">
        <v>762</v>
      </c>
    </row>
    <row r="3190" spans="1:5" x14ac:dyDescent="0.2">
      <c r="A3190" t="s">
        <v>3</v>
      </c>
      <c r="B3190" s="6">
        <v>32.5</v>
      </c>
      <c r="C3190" t="s">
        <v>37</v>
      </c>
      <c r="D3190" s="6">
        <v>5.333333333333333</v>
      </c>
      <c r="E3190">
        <v>768</v>
      </c>
    </row>
    <row r="3191" spans="1:5" x14ac:dyDescent="0.2">
      <c r="A3191" t="s">
        <v>3</v>
      </c>
      <c r="B3191" s="6">
        <v>32.5</v>
      </c>
      <c r="C3191" t="s">
        <v>37</v>
      </c>
      <c r="D3191" s="6">
        <v>5.375</v>
      </c>
      <c r="E3191">
        <v>774</v>
      </c>
    </row>
    <row r="3192" spans="1:5" x14ac:dyDescent="0.2">
      <c r="A3192" t="s">
        <v>3</v>
      </c>
      <c r="B3192" s="6">
        <v>32.5</v>
      </c>
      <c r="C3192" t="s">
        <v>37</v>
      </c>
      <c r="D3192" s="6">
        <v>5.416666666666667</v>
      </c>
      <c r="E3192">
        <v>780</v>
      </c>
    </row>
    <row r="3193" spans="1:5" x14ac:dyDescent="0.2">
      <c r="A3193" t="s">
        <v>3</v>
      </c>
      <c r="B3193" s="6">
        <v>32.5</v>
      </c>
      <c r="C3193" t="s">
        <v>37</v>
      </c>
      <c r="D3193" s="6">
        <v>5.458333333333333</v>
      </c>
      <c r="E3193">
        <v>786</v>
      </c>
    </row>
    <row r="3194" spans="1:5" x14ac:dyDescent="0.2">
      <c r="A3194" t="s">
        <v>3</v>
      </c>
      <c r="B3194" s="6">
        <v>32.5</v>
      </c>
      <c r="C3194" t="s">
        <v>37</v>
      </c>
      <c r="D3194" s="6">
        <v>5.5</v>
      </c>
      <c r="E3194">
        <v>792</v>
      </c>
    </row>
    <row r="3195" spans="1:5" x14ac:dyDescent="0.2">
      <c r="A3195" t="s">
        <v>3</v>
      </c>
      <c r="B3195" s="6">
        <v>32.5</v>
      </c>
      <c r="C3195" t="s">
        <v>37</v>
      </c>
      <c r="D3195" s="5">
        <v>5.541666666666667</v>
      </c>
      <c r="E3195">
        <v>798</v>
      </c>
    </row>
    <row r="3196" spans="1:5" x14ac:dyDescent="0.2">
      <c r="A3196" t="s">
        <v>3</v>
      </c>
      <c r="B3196" s="6">
        <v>32.5</v>
      </c>
      <c r="C3196" t="s">
        <v>37</v>
      </c>
      <c r="D3196" s="5">
        <v>5.583333333333333</v>
      </c>
      <c r="E3196">
        <v>804</v>
      </c>
    </row>
    <row r="3197" spans="1:5" x14ac:dyDescent="0.2">
      <c r="A3197" t="s">
        <v>3</v>
      </c>
      <c r="B3197" s="6">
        <v>32.5</v>
      </c>
      <c r="C3197" t="s">
        <v>37</v>
      </c>
      <c r="D3197" s="5">
        <v>5.625</v>
      </c>
      <c r="E3197">
        <v>810</v>
      </c>
    </row>
    <row r="3198" spans="1:5" x14ac:dyDescent="0.2">
      <c r="A3198" t="s">
        <v>3</v>
      </c>
      <c r="B3198" s="6">
        <v>32.5</v>
      </c>
      <c r="C3198" t="s">
        <v>37</v>
      </c>
      <c r="D3198" s="5">
        <v>5.666666666666667</v>
      </c>
      <c r="E3198">
        <v>816</v>
      </c>
    </row>
    <row r="3199" spans="1:5" x14ac:dyDescent="0.2">
      <c r="A3199" t="s">
        <v>3</v>
      </c>
      <c r="B3199" s="6">
        <v>32.5</v>
      </c>
      <c r="C3199" t="s">
        <v>37</v>
      </c>
      <c r="D3199" s="5">
        <v>5.708333333333333</v>
      </c>
      <c r="E3199">
        <v>822</v>
      </c>
    </row>
    <row r="3200" spans="1:5" x14ac:dyDescent="0.2">
      <c r="A3200" t="s">
        <v>3</v>
      </c>
      <c r="B3200" s="6">
        <v>32.5</v>
      </c>
      <c r="C3200" t="s">
        <v>37</v>
      </c>
      <c r="D3200" s="5">
        <v>5.75</v>
      </c>
      <c r="E3200">
        <v>828</v>
      </c>
    </row>
    <row r="3201" spans="1:5" x14ac:dyDescent="0.2">
      <c r="A3201" t="s">
        <v>3</v>
      </c>
      <c r="B3201" s="6">
        <v>32.5</v>
      </c>
      <c r="C3201" t="s">
        <v>37</v>
      </c>
      <c r="D3201" s="5">
        <v>5.791666666666667</v>
      </c>
      <c r="E3201">
        <v>834</v>
      </c>
    </row>
    <row r="3202" spans="1:5" x14ac:dyDescent="0.2">
      <c r="A3202" t="s">
        <v>3</v>
      </c>
      <c r="B3202" s="6">
        <v>32.5</v>
      </c>
      <c r="C3202" t="s">
        <v>37</v>
      </c>
      <c r="D3202" s="5">
        <v>5.833333333333333</v>
      </c>
      <c r="E3202">
        <v>840</v>
      </c>
    </row>
    <row r="3203" spans="1:5" x14ac:dyDescent="0.2">
      <c r="A3203" t="s">
        <v>3</v>
      </c>
      <c r="B3203" s="6">
        <v>32.5</v>
      </c>
      <c r="C3203" t="s">
        <v>37</v>
      </c>
      <c r="D3203" s="5">
        <v>5.875</v>
      </c>
      <c r="E3203">
        <v>846</v>
      </c>
    </row>
    <row r="3204" spans="1:5" x14ac:dyDescent="0.2">
      <c r="A3204" t="s">
        <v>3</v>
      </c>
      <c r="B3204" s="6">
        <v>32.5</v>
      </c>
      <c r="C3204" t="s">
        <v>37</v>
      </c>
      <c r="D3204" s="5">
        <v>5.916666666666667</v>
      </c>
      <c r="E3204">
        <v>852</v>
      </c>
    </row>
    <row r="3205" spans="1:5" x14ac:dyDescent="0.2">
      <c r="A3205" t="s">
        <v>3</v>
      </c>
      <c r="B3205" s="6">
        <v>32.5</v>
      </c>
      <c r="C3205" t="s">
        <v>37</v>
      </c>
      <c r="D3205" s="5">
        <v>5.958333333333333</v>
      </c>
      <c r="E3205">
        <v>858</v>
      </c>
    </row>
    <row r="3206" spans="1:5" x14ac:dyDescent="0.2">
      <c r="A3206" t="s">
        <v>3</v>
      </c>
      <c r="B3206" s="6">
        <v>32.5</v>
      </c>
      <c r="C3206" t="s">
        <v>37</v>
      </c>
      <c r="D3206" s="5">
        <v>6</v>
      </c>
      <c r="E3206">
        <v>864</v>
      </c>
    </row>
    <row r="3207" spans="1:5" x14ac:dyDescent="0.2">
      <c r="A3207" t="s">
        <v>3</v>
      </c>
      <c r="B3207" s="6">
        <v>32.5</v>
      </c>
      <c r="C3207" t="s">
        <v>37</v>
      </c>
      <c r="D3207" s="5">
        <v>6.041666666666667</v>
      </c>
      <c r="E3207">
        <v>865.5</v>
      </c>
    </row>
    <row r="3208" spans="1:5" x14ac:dyDescent="0.2">
      <c r="A3208" t="s">
        <v>3</v>
      </c>
      <c r="B3208" s="6">
        <v>32.5</v>
      </c>
      <c r="C3208" t="s">
        <v>37</v>
      </c>
      <c r="D3208" s="5">
        <v>6.083333333333333</v>
      </c>
      <c r="E3208">
        <v>866.06299999999999</v>
      </c>
    </row>
    <row r="3209" spans="1:5" x14ac:dyDescent="0.2">
      <c r="A3209" t="s">
        <v>3</v>
      </c>
      <c r="B3209" s="6">
        <v>32.5</v>
      </c>
      <c r="C3209" t="s">
        <v>37</v>
      </c>
      <c r="D3209" s="5">
        <v>6.125</v>
      </c>
      <c r="E3209">
        <v>866.30899999999997</v>
      </c>
    </row>
    <row r="3210" spans="1:5" x14ac:dyDescent="0.2">
      <c r="A3210" t="s">
        <v>3</v>
      </c>
      <c r="B3210" s="6">
        <v>32.5</v>
      </c>
      <c r="C3210" t="s">
        <v>37</v>
      </c>
      <c r="D3210" s="5">
        <v>6.166666666666667</v>
      </c>
      <c r="E3210">
        <v>866.42399999999998</v>
      </c>
    </row>
    <row r="3211" spans="1:5" x14ac:dyDescent="0.2">
      <c r="A3211" t="s">
        <v>3</v>
      </c>
      <c r="B3211" s="6">
        <v>32.5</v>
      </c>
      <c r="C3211" t="s">
        <v>37</v>
      </c>
      <c r="D3211" s="5">
        <v>6.208333333333333</v>
      </c>
      <c r="E3211">
        <v>866.53599999999994</v>
      </c>
    </row>
    <row r="3212" spans="1:5" x14ac:dyDescent="0.2">
      <c r="A3212" t="s">
        <v>3</v>
      </c>
      <c r="B3212" s="6">
        <v>32.5</v>
      </c>
      <c r="C3212" t="s">
        <v>37</v>
      </c>
      <c r="D3212" s="5">
        <v>6.25</v>
      </c>
      <c r="E3212">
        <v>866.56299999999999</v>
      </c>
    </row>
    <row r="3213" spans="1:5" x14ac:dyDescent="0.2">
      <c r="A3213" t="s">
        <v>3</v>
      </c>
      <c r="B3213" s="6">
        <v>32.5</v>
      </c>
      <c r="C3213" t="s">
        <v>37</v>
      </c>
      <c r="D3213" s="5">
        <v>6.291666666666667</v>
      </c>
      <c r="E3213">
        <v>866.57600000000002</v>
      </c>
    </row>
    <row r="3214" spans="1:5" x14ac:dyDescent="0.2">
      <c r="A3214" t="s">
        <v>3</v>
      </c>
      <c r="B3214" s="6">
        <v>32.5</v>
      </c>
      <c r="C3214" t="s">
        <v>37</v>
      </c>
      <c r="D3214" s="5">
        <v>6.333333333333333</v>
      </c>
      <c r="E3214">
        <v>866.60299999999995</v>
      </c>
    </row>
    <row r="3215" spans="1:5" x14ac:dyDescent="0.2">
      <c r="A3215" t="s">
        <v>3</v>
      </c>
      <c r="B3215" s="6">
        <v>32.5</v>
      </c>
      <c r="C3215" t="s">
        <v>37</v>
      </c>
      <c r="D3215" s="5">
        <v>6.375</v>
      </c>
      <c r="E3215">
        <v>866.61300000000006</v>
      </c>
    </row>
    <row r="3216" spans="1:5" x14ac:dyDescent="0.2">
      <c r="A3216" t="s">
        <v>3</v>
      </c>
      <c r="B3216" s="6">
        <v>34.083333333333336</v>
      </c>
      <c r="C3216" t="s">
        <v>37</v>
      </c>
      <c r="D3216" s="5">
        <v>4.1666666666666664E-2</v>
      </c>
      <c r="E3216">
        <v>6</v>
      </c>
    </row>
    <row r="3217" spans="1:5" x14ac:dyDescent="0.2">
      <c r="A3217" t="s">
        <v>3</v>
      </c>
      <c r="B3217" s="6">
        <v>34.083333333333336</v>
      </c>
      <c r="C3217" t="s">
        <v>37</v>
      </c>
      <c r="D3217" s="5">
        <v>8.3333333333333329E-2</v>
      </c>
      <c r="E3217">
        <v>12</v>
      </c>
    </row>
    <row r="3218" spans="1:5" x14ac:dyDescent="0.2">
      <c r="A3218" t="s">
        <v>3</v>
      </c>
      <c r="B3218" s="6">
        <v>34.083333333333336</v>
      </c>
      <c r="C3218" t="s">
        <v>37</v>
      </c>
      <c r="D3218" s="6">
        <v>0.125</v>
      </c>
      <c r="E3218">
        <v>18</v>
      </c>
    </row>
    <row r="3219" spans="1:5" x14ac:dyDescent="0.2">
      <c r="A3219" t="s">
        <v>3</v>
      </c>
      <c r="B3219" s="6">
        <v>34.083333333333336</v>
      </c>
      <c r="C3219" t="s">
        <v>37</v>
      </c>
      <c r="D3219" s="6">
        <v>0.16666666666666666</v>
      </c>
      <c r="E3219">
        <v>24</v>
      </c>
    </row>
    <row r="3220" spans="1:5" x14ac:dyDescent="0.2">
      <c r="A3220" t="s">
        <v>3</v>
      </c>
      <c r="B3220" s="6">
        <v>34.083333333333336</v>
      </c>
      <c r="C3220" t="s">
        <v>37</v>
      </c>
      <c r="D3220" s="6">
        <v>0.20833333333333334</v>
      </c>
      <c r="E3220">
        <v>30</v>
      </c>
    </row>
    <row r="3221" spans="1:5" x14ac:dyDescent="0.2">
      <c r="A3221" t="s">
        <v>3</v>
      </c>
      <c r="B3221" s="6">
        <v>34.083333333333336</v>
      </c>
      <c r="C3221" t="s">
        <v>37</v>
      </c>
      <c r="D3221" s="6">
        <v>0.25</v>
      </c>
      <c r="E3221">
        <v>36</v>
      </c>
    </row>
    <row r="3222" spans="1:5" x14ac:dyDescent="0.2">
      <c r="A3222" t="s">
        <v>3</v>
      </c>
      <c r="B3222" s="6">
        <v>34.083333333333336</v>
      </c>
      <c r="C3222" t="s">
        <v>37</v>
      </c>
      <c r="D3222" s="6">
        <v>0.29166666666666669</v>
      </c>
      <c r="E3222">
        <v>42</v>
      </c>
    </row>
    <row r="3223" spans="1:5" x14ac:dyDescent="0.2">
      <c r="A3223" t="s">
        <v>3</v>
      </c>
      <c r="B3223" s="6">
        <v>34.083333333333336</v>
      </c>
      <c r="C3223" t="s">
        <v>37</v>
      </c>
      <c r="D3223" s="6">
        <v>0.33333333333333331</v>
      </c>
      <c r="E3223">
        <v>48</v>
      </c>
    </row>
    <row r="3224" spans="1:5" x14ac:dyDescent="0.2">
      <c r="A3224" t="s">
        <v>3</v>
      </c>
      <c r="B3224" s="6">
        <v>34.083333333333336</v>
      </c>
      <c r="C3224" t="s">
        <v>37</v>
      </c>
      <c r="D3224" s="6">
        <v>0.375</v>
      </c>
      <c r="E3224">
        <v>54</v>
      </c>
    </row>
    <row r="3225" spans="1:5" x14ac:dyDescent="0.2">
      <c r="A3225" t="s">
        <v>3</v>
      </c>
      <c r="B3225" s="6">
        <v>34.083333333333336</v>
      </c>
      <c r="C3225" t="s">
        <v>37</v>
      </c>
      <c r="D3225" s="6">
        <v>0.41666666666666669</v>
      </c>
      <c r="E3225">
        <v>60</v>
      </c>
    </row>
    <row r="3226" spans="1:5" x14ac:dyDescent="0.2">
      <c r="A3226" t="s">
        <v>3</v>
      </c>
      <c r="B3226" s="6">
        <v>34.083333333333336</v>
      </c>
      <c r="C3226" t="s">
        <v>37</v>
      </c>
      <c r="D3226" s="6">
        <v>0.45833333333333331</v>
      </c>
      <c r="E3226">
        <v>66</v>
      </c>
    </row>
    <row r="3227" spans="1:5" x14ac:dyDescent="0.2">
      <c r="A3227" t="s">
        <v>3</v>
      </c>
      <c r="B3227" s="6">
        <v>34.083333333333336</v>
      </c>
      <c r="C3227" t="s">
        <v>37</v>
      </c>
      <c r="D3227" s="6">
        <v>0.5</v>
      </c>
      <c r="E3227">
        <v>72</v>
      </c>
    </row>
    <row r="3228" spans="1:5" x14ac:dyDescent="0.2">
      <c r="A3228" t="s">
        <v>3</v>
      </c>
      <c r="B3228" s="6">
        <v>34.083333333333336</v>
      </c>
      <c r="C3228" t="s">
        <v>37</v>
      </c>
      <c r="D3228" s="6">
        <v>0.54166666666666663</v>
      </c>
      <c r="E3228">
        <v>78</v>
      </c>
    </row>
    <row r="3229" spans="1:5" x14ac:dyDescent="0.2">
      <c r="A3229" t="s">
        <v>3</v>
      </c>
      <c r="B3229" s="6">
        <v>34.083333333333336</v>
      </c>
      <c r="C3229" t="s">
        <v>37</v>
      </c>
      <c r="D3229" s="6">
        <v>0.58333333333333337</v>
      </c>
      <c r="E3229">
        <v>84</v>
      </c>
    </row>
    <row r="3230" spans="1:5" x14ac:dyDescent="0.2">
      <c r="A3230" t="s">
        <v>3</v>
      </c>
      <c r="B3230" s="6">
        <v>34.083333333333336</v>
      </c>
      <c r="C3230" t="s">
        <v>37</v>
      </c>
      <c r="D3230" s="6">
        <v>0.625</v>
      </c>
      <c r="E3230">
        <v>90</v>
      </c>
    </row>
    <row r="3231" spans="1:5" x14ac:dyDescent="0.2">
      <c r="A3231" t="s">
        <v>3</v>
      </c>
      <c r="B3231" s="6">
        <v>34.083333333333336</v>
      </c>
      <c r="C3231" t="s">
        <v>37</v>
      </c>
      <c r="D3231" s="6">
        <v>0.66666666666666663</v>
      </c>
      <c r="E3231">
        <v>96</v>
      </c>
    </row>
    <row r="3232" spans="1:5" x14ac:dyDescent="0.2">
      <c r="A3232" t="s">
        <v>3</v>
      </c>
      <c r="B3232" s="6">
        <v>34.083333333333336</v>
      </c>
      <c r="C3232" t="s">
        <v>37</v>
      </c>
      <c r="D3232" s="6">
        <v>0.70833333333333337</v>
      </c>
      <c r="E3232">
        <v>102</v>
      </c>
    </row>
    <row r="3233" spans="1:5" x14ac:dyDescent="0.2">
      <c r="A3233" t="s">
        <v>3</v>
      </c>
      <c r="B3233" s="6">
        <v>34.083333333333336</v>
      </c>
      <c r="C3233" t="s">
        <v>37</v>
      </c>
      <c r="D3233" s="6">
        <v>0.75</v>
      </c>
      <c r="E3233">
        <v>108</v>
      </c>
    </row>
    <row r="3234" spans="1:5" x14ac:dyDescent="0.2">
      <c r="A3234" t="s">
        <v>3</v>
      </c>
      <c r="B3234" s="6">
        <v>34.083333333333336</v>
      </c>
      <c r="C3234" t="s">
        <v>37</v>
      </c>
      <c r="D3234" s="6">
        <v>0.79166666666666663</v>
      </c>
      <c r="E3234">
        <v>114</v>
      </c>
    </row>
    <row r="3235" spans="1:5" x14ac:dyDescent="0.2">
      <c r="A3235" t="s">
        <v>3</v>
      </c>
      <c r="B3235" s="6">
        <v>34.083333333333336</v>
      </c>
      <c r="C3235" t="s">
        <v>37</v>
      </c>
      <c r="D3235" s="6">
        <v>0.83333333333333337</v>
      </c>
      <c r="E3235">
        <v>120</v>
      </c>
    </row>
    <row r="3236" spans="1:5" x14ac:dyDescent="0.2">
      <c r="A3236" t="s">
        <v>3</v>
      </c>
      <c r="B3236" s="6">
        <v>34.083333333333336</v>
      </c>
      <c r="C3236" t="s">
        <v>37</v>
      </c>
      <c r="D3236" s="6">
        <v>0.875</v>
      </c>
      <c r="E3236">
        <v>126</v>
      </c>
    </row>
    <row r="3237" spans="1:5" x14ac:dyDescent="0.2">
      <c r="A3237" t="s">
        <v>3</v>
      </c>
      <c r="B3237" s="6">
        <v>34.083333333333336</v>
      </c>
      <c r="C3237" t="s">
        <v>37</v>
      </c>
      <c r="D3237" s="6">
        <v>0.91666666666666663</v>
      </c>
      <c r="E3237">
        <v>132</v>
      </c>
    </row>
    <row r="3238" spans="1:5" x14ac:dyDescent="0.2">
      <c r="A3238" t="s">
        <v>3</v>
      </c>
      <c r="B3238" s="6">
        <v>34.083333333333336</v>
      </c>
      <c r="C3238" t="s">
        <v>37</v>
      </c>
      <c r="D3238" s="6">
        <v>0.95833333333333337</v>
      </c>
      <c r="E3238">
        <v>138</v>
      </c>
    </row>
    <row r="3239" spans="1:5" x14ac:dyDescent="0.2">
      <c r="A3239" t="s">
        <v>3</v>
      </c>
      <c r="B3239" s="6">
        <v>34.083333333333336</v>
      </c>
      <c r="C3239" t="s">
        <v>37</v>
      </c>
      <c r="D3239" s="6">
        <v>1</v>
      </c>
      <c r="E3239">
        <v>144</v>
      </c>
    </row>
    <row r="3240" spans="1:5" x14ac:dyDescent="0.2">
      <c r="A3240" t="s">
        <v>3</v>
      </c>
      <c r="B3240" s="6">
        <v>34.083333333333336</v>
      </c>
      <c r="C3240" t="s">
        <v>37</v>
      </c>
      <c r="D3240" s="6">
        <v>1.0416666666666667</v>
      </c>
      <c r="E3240">
        <v>150</v>
      </c>
    </row>
    <row r="3241" spans="1:5" x14ac:dyDescent="0.2">
      <c r="A3241" t="s">
        <v>3</v>
      </c>
      <c r="B3241" s="6">
        <v>34.083333333333336</v>
      </c>
      <c r="C3241" t="s">
        <v>37</v>
      </c>
      <c r="D3241" s="6">
        <v>1.0833333333333333</v>
      </c>
      <c r="E3241">
        <v>156</v>
      </c>
    </row>
    <row r="3242" spans="1:5" x14ac:dyDescent="0.2">
      <c r="A3242" t="s">
        <v>3</v>
      </c>
      <c r="B3242" s="6">
        <v>34.083333333333336</v>
      </c>
      <c r="C3242" t="s">
        <v>37</v>
      </c>
      <c r="D3242" s="6">
        <v>1.125</v>
      </c>
      <c r="E3242">
        <v>162</v>
      </c>
    </row>
    <row r="3243" spans="1:5" x14ac:dyDescent="0.2">
      <c r="A3243" t="s">
        <v>3</v>
      </c>
      <c r="B3243" s="6">
        <v>34.083333333333336</v>
      </c>
      <c r="C3243" t="s">
        <v>37</v>
      </c>
      <c r="D3243" s="6">
        <v>1.1666666666666667</v>
      </c>
      <c r="E3243">
        <v>168</v>
      </c>
    </row>
    <row r="3244" spans="1:5" x14ac:dyDescent="0.2">
      <c r="A3244" t="s">
        <v>3</v>
      </c>
      <c r="B3244" s="6">
        <v>34.083333333333336</v>
      </c>
      <c r="C3244" t="s">
        <v>37</v>
      </c>
      <c r="D3244" s="6">
        <v>1.2083333333333333</v>
      </c>
      <c r="E3244">
        <v>174</v>
      </c>
    </row>
    <row r="3245" spans="1:5" x14ac:dyDescent="0.2">
      <c r="A3245" t="s">
        <v>3</v>
      </c>
      <c r="B3245" s="6">
        <v>34.083333333333336</v>
      </c>
      <c r="C3245" t="s">
        <v>37</v>
      </c>
      <c r="D3245" s="6">
        <v>1.25</v>
      </c>
      <c r="E3245">
        <v>180</v>
      </c>
    </row>
    <row r="3246" spans="1:5" x14ac:dyDescent="0.2">
      <c r="A3246" t="s">
        <v>3</v>
      </c>
      <c r="B3246" s="6">
        <v>34.083333333333336</v>
      </c>
      <c r="C3246" t="s">
        <v>37</v>
      </c>
      <c r="D3246" s="6">
        <v>1.2916666666666667</v>
      </c>
      <c r="E3246">
        <v>186</v>
      </c>
    </row>
    <row r="3247" spans="1:5" x14ac:dyDescent="0.2">
      <c r="A3247" t="s">
        <v>3</v>
      </c>
      <c r="B3247" s="6">
        <v>34.083333333333336</v>
      </c>
      <c r="C3247" t="s">
        <v>37</v>
      </c>
      <c r="D3247" s="6">
        <v>1.3333333333333333</v>
      </c>
      <c r="E3247">
        <v>192</v>
      </c>
    </row>
    <row r="3248" spans="1:5" x14ac:dyDescent="0.2">
      <c r="A3248" t="s">
        <v>3</v>
      </c>
      <c r="B3248" s="6">
        <v>34.083333333333336</v>
      </c>
      <c r="C3248" t="s">
        <v>37</v>
      </c>
      <c r="D3248" s="6">
        <v>1.375</v>
      </c>
      <c r="E3248">
        <v>198</v>
      </c>
    </row>
    <row r="3249" spans="1:5" x14ac:dyDescent="0.2">
      <c r="A3249" t="s">
        <v>3</v>
      </c>
      <c r="B3249" s="6">
        <v>34.083333333333336</v>
      </c>
      <c r="C3249" t="s">
        <v>37</v>
      </c>
      <c r="D3249" s="6">
        <v>1.4166666666666667</v>
      </c>
      <c r="E3249">
        <v>204</v>
      </c>
    </row>
    <row r="3250" spans="1:5" x14ac:dyDescent="0.2">
      <c r="A3250" t="s">
        <v>3</v>
      </c>
      <c r="B3250" s="6">
        <v>34.083333333333336</v>
      </c>
      <c r="C3250" t="s">
        <v>37</v>
      </c>
      <c r="D3250" s="6">
        <v>1.4583333333333333</v>
      </c>
      <c r="E3250">
        <v>210</v>
      </c>
    </row>
    <row r="3251" spans="1:5" x14ac:dyDescent="0.2">
      <c r="A3251" t="s">
        <v>3</v>
      </c>
      <c r="B3251" s="6">
        <v>34.083333333333336</v>
      </c>
      <c r="C3251" t="s">
        <v>37</v>
      </c>
      <c r="D3251" s="6">
        <v>1.5</v>
      </c>
      <c r="E3251">
        <v>216</v>
      </c>
    </row>
    <row r="3252" spans="1:5" x14ac:dyDescent="0.2">
      <c r="A3252" t="s">
        <v>3</v>
      </c>
      <c r="B3252" s="6">
        <v>34.083333333333336</v>
      </c>
      <c r="C3252" t="s">
        <v>37</v>
      </c>
      <c r="D3252" s="6">
        <v>1.5416666666666667</v>
      </c>
      <c r="E3252">
        <v>222</v>
      </c>
    </row>
    <row r="3253" spans="1:5" x14ac:dyDescent="0.2">
      <c r="A3253" t="s">
        <v>3</v>
      </c>
      <c r="B3253" s="6">
        <v>34.083333333333336</v>
      </c>
      <c r="C3253" t="s">
        <v>37</v>
      </c>
      <c r="D3253" s="6">
        <v>1.5833333333333333</v>
      </c>
      <c r="E3253">
        <v>228</v>
      </c>
    </row>
    <row r="3254" spans="1:5" x14ac:dyDescent="0.2">
      <c r="A3254" t="s">
        <v>3</v>
      </c>
      <c r="B3254" s="6">
        <v>34.083333333333336</v>
      </c>
      <c r="C3254" t="s">
        <v>37</v>
      </c>
      <c r="D3254" s="6">
        <v>1.625</v>
      </c>
      <c r="E3254">
        <v>234</v>
      </c>
    </row>
    <row r="3255" spans="1:5" x14ac:dyDescent="0.2">
      <c r="A3255" t="s">
        <v>3</v>
      </c>
      <c r="B3255" s="6">
        <v>34.083333333333336</v>
      </c>
      <c r="C3255" t="s">
        <v>37</v>
      </c>
      <c r="D3255" s="6">
        <v>1.6666666666666667</v>
      </c>
      <c r="E3255">
        <v>240</v>
      </c>
    </row>
    <row r="3256" spans="1:5" x14ac:dyDescent="0.2">
      <c r="A3256" t="s">
        <v>3</v>
      </c>
      <c r="B3256" s="6">
        <v>34.083333333333336</v>
      </c>
      <c r="C3256" t="s">
        <v>37</v>
      </c>
      <c r="D3256" s="6">
        <v>1.7083333333333333</v>
      </c>
      <c r="E3256">
        <v>246</v>
      </c>
    </row>
    <row r="3257" spans="1:5" x14ac:dyDescent="0.2">
      <c r="A3257" t="s">
        <v>3</v>
      </c>
      <c r="B3257" s="6">
        <v>34.083333333333336</v>
      </c>
      <c r="C3257" t="s">
        <v>37</v>
      </c>
      <c r="D3257" s="6">
        <v>1.75</v>
      </c>
      <c r="E3257">
        <v>252</v>
      </c>
    </row>
    <row r="3258" spans="1:5" x14ac:dyDescent="0.2">
      <c r="A3258" t="s">
        <v>3</v>
      </c>
      <c r="B3258" s="6">
        <v>34.083333333333336</v>
      </c>
      <c r="C3258" t="s">
        <v>37</v>
      </c>
      <c r="D3258" s="6">
        <v>1.7916666666666667</v>
      </c>
      <c r="E3258">
        <v>258</v>
      </c>
    </row>
    <row r="3259" spans="1:5" x14ac:dyDescent="0.2">
      <c r="A3259" t="s">
        <v>3</v>
      </c>
      <c r="B3259" s="6">
        <v>34.083333333333336</v>
      </c>
      <c r="C3259" t="s">
        <v>37</v>
      </c>
      <c r="D3259" s="6">
        <v>1.8333333333333333</v>
      </c>
      <c r="E3259">
        <v>264</v>
      </c>
    </row>
    <row r="3260" spans="1:5" x14ac:dyDescent="0.2">
      <c r="A3260" t="s">
        <v>3</v>
      </c>
      <c r="B3260" s="6">
        <v>34.083333333333336</v>
      </c>
      <c r="C3260" t="s">
        <v>37</v>
      </c>
      <c r="D3260" s="6">
        <v>1.875</v>
      </c>
      <c r="E3260">
        <v>270</v>
      </c>
    </row>
    <row r="3261" spans="1:5" x14ac:dyDescent="0.2">
      <c r="A3261" t="s">
        <v>3</v>
      </c>
      <c r="B3261" s="6">
        <v>34.083333333333336</v>
      </c>
      <c r="C3261" t="s">
        <v>37</v>
      </c>
      <c r="D3261" s="6">
        <v>1.9166666666666667</v>
      </c>
      <c r="E3261">
        <v>276</v>
      </c>
    </row>
    <row r="3262" spans="1:5" x14ac:dyDescent="0.2">
      <c r="A3262" t="s">
        <v>3</v>
      </c>
      <c r="B3262" s="6">
        <v>34.083333333333336</v>
      </c>
      <c r="C3262" t="s">
        <v>37</v>
      </c>
      <c r="D3262" s="6">
        <v>1.9583333333333333</v>
      </c>
      <c r="E3262">
        <v>282</v>
      </c>
    </row>
    <row r="3263" spans="1:5" x14ac:dyDescent="0.2">
      <c r="A3263" t="s">
        <v>3</v>
      </c>
      <c r="B3263" s="6">
        <v>34.083333333333336</v>
      </c>
      <c r="C3263" t="s">
        <v>37</v>
      </c>
      <c r="D3263" s="6">
        <v>2</v>
      </c>
      <c r="E3263">
        <v>288</v>
      </c>
    </row>
    <row r="3264" spans="1:5" x14ac:dyDescent="0.2">
      <c r="A3264" t="s">
        <v>3</v>
      </c>
      <c r="B3264" s="6">
        <v>34.083333333333336</v>
      </c>
      <c r="C3264" t="s">
        <v>37</v>
      </c>
      <c r="D3264" s="6">
        <v>2.0416666666666665</v>
      </c>
      <c r="E3264">
        <v>294</v>
      </c>
    </row>
    <row r="3265" spans="1:5" x14ac:dyDescent="0.2">
      <c r="A3265" t="s">
        <v>3</v>
      </c>
      <c r="B3265" s="6">
        <v>34.083333333333336</v>
      </c>
      <c r="C3265" t="s">
        <v>37</v>
      </c>
      <c r="D3265" s="6">
        <v>2.0833333333333335</v>
      </c>
      <c r="E3265">
        <v>300</v>
      </c>
    </row>
    <row r="3266" spans="1:5" x14ac:dyDescent="0.2">
      <c r="A3266" t="s">
        <v>3</v>
      </c>
      <c r="B3266" s="6">
        <v>34.083333333333336</v>
      </c>
      <c r="C3266" t="s">
        <v>37</v>
      </c>
      <c r="D3266" s="6">
        <v>2.125</v>
      </c>
      <c r="E3266">
        <v>306</v>
      </c>
    </row>
    <row r="3267" spans="1:5" x14ac:dyDescent="0.2">
      <c r="A3267" t="s">
        <v>3</v>
      </c>
      <c r="B3267" s="6">
        <v>34.083333333333336</v>
      </c>
      <c r="C3267" t="s">
        <v>37</v>
      </c>
      <c r="D3267" s="6">
        <v>2.1666666666666665</v>
      </c>
      <c r="E3267">
        <v>312</v>
      </c>
    </row>
    <row r="3268" spans="1:5" x14ac:dyDescent="0.2">
      <c r="A3268" t="s">
        <v>3</v>
      </c>
      <c r="B3268" s="6">
        <v>34.083333333333336</v>
      </c>
      <c r="C3268" t="s">
        <v>37</v>
      </c>
      <c r="D3268" s="6">
        <v>2.2083333333333335</v>
      </c>
      <c r="E3268">
        <v>318</v>
      </c>
    </row>
    <row r="3269" spans="1:5" x14ac:dyDescent="0.2">
      <c r="A3269" t="s">
        <v>3</v>
      </c>
      <c r="B3269" s="6">
        <v>34.083333333333336</v>
      </c>
      <c r="C3269" t="s">
        <v>37</v>
      </c>
      <c r="D3269" s="6">
        <v>2.25</v>
      </c>
      <c r="E3269">
        <v>324</v>
      </c>
    </row>
    <row r="3270" spans="1:5" x14ac:dyDescent="0.2">
      <c r="A3270" t="s">
        <v>3</v>
      </c>
      <c r="B3270" s="6">
        <v>34.083333333333336</v>
      </c>
      <c r="C3270" t="s">
        <v>37</v>
      </c>
      <c r="D3270" s="6">
        <v>2.2916666666666665</v>
      </c>
      <c r="E3270">
        <v>330</v>
      </c>
    </row>
    <row r="3271" spans="1:5" x14ac:dyDescent="0.2">
      <c r="A3271" t="s">
        <v>3</v>
      </c>
      <c r="B3271" s="6">
        <v>34.083333333333336</v>
      </c>
      <c r="C3271" t="s">
        <v>37</v>
      </c>
      <c r="D3271" s="6">
        <v>2.3333333333333335</v>
      </c>
      <c r="E3271">
        <v>336</v>
      </c>
    </row>
    <row r="3272" spans="1:5" x14ac:dyDescent="0.2">
      <c r="A3272" t="s">
        <v>3</v>
      </c>
      <c r="B3272" s="6">
        <v>34.083333333333336</v>
      </c>
      <c r="C3272" t="s">
        <v>37</v>
      </c>
      <c r="D3272" s="6">
        <v>2.375</v>
      </c>
      <c r="E3272">
        <v>342</v>
      </c>
    </row>
    <row r="3273" spans="1:5" x14ac:dyDescent="0.2">
      <c r="A3273" t="s">
        <v>3</v>
      </c>
      <c r="B3273" s="6">
        <v>34.083333333333336</v>
      </c>
      <c r="C3273" t="s">
        <v>37</v>
      </c>
      <c r="D3273" s="6">
        <v>2.4166666666666665</v>
      </c>
      <c r="E3273">
        <v>348</v>
      </c>
    </row>
    <row r="3274" spans="1:5" x14ac:dyDescent="0.2">
      <c r="A3274" t="s">
        <v>3</v>
      </c>
      <c r="B3274" s="6">
        <v>34.083333333333336</v>
      </c>
      <c r="C3274" t="s">
        <v>37</v>
      </c>
      <c r="D3274" s="6">
        <v>2.4583333333333335</v>
      </c>
      <c r="E3274">
        <v>354</v>
      </c>
    </row>
    <row r="3275" spans="1:5" x14ac:dyDescent="0.2">
      <c r="A3275" t="s">
        <v>3</v>
      </c>
      <c r="B3275" s="6">
        <v>34.083333333333336</v>
      </c>
      <c r="C3275" t="s">
        <v>37</v>
      </c>
      <c r="D3275" s="6">
        <v>2.5</v>
      </c>
      <c r="E3275">
        <v>360</v>
      </c>
    </row>
    <row r="3276" spans="1:5" x14ac:dyDescent="0.2">
      <c r="A3276" t="s">
        <v>3</v>
      </c>
      <c r="B3276" s="6">
        <v>34.083333333333336</v>
      </c>
      <c r="C3276" t="s">
        <v>37</v>
      </c>
      <c r="D3276" s="6">
        <v>2.5416666666666665</v>
      </c>
      <c r="E3276">
        <v>366</v>
      </c>
    </row>
    <row r="3277" spans="1:5" x14ac:dyDescent="0.2">
      <c r="A3277" t="s">
        <v>3</v>
      </c>
      <c r="B3277" s="6">
        <v>34.083333333333336</v>
      </c>
      <c r="C3277" t="s">
        <v>37</v>
      </c>
      <c r="D3277" s="6">
        <v>2.5833333333333335</v>
      </c>
      <c r="E3277">
        <v>372</v>
      </c>
    </row>
    <row r="3278" spans="1:5" x14ac:dyDescent="0.2">
      <c r="A3278" t="s">
        <v>3</v>
      </c>
      <c r="B3278" s="6">
        <v>34.083333333333336</v>
      </c>
      <c r="C3278" t="s">
        <v>37</v>
      </c>
      <c r="D3278" s="6">
        <v>2.625</v>
      </c>
      <c r="E3278">
        <v>378</v>
      </c>
    </row>
    <row r="3279" spans="1:5" x14ac:dyDescent="0.2">
      <c r="A3279" t="s">
        <v>3</v>
      </c>
      <c r="B3279" s="6">
        <v>34.083333333333336</v>
      </c>
      <c r="C3279" t="s">
        <v>37</v>
      </c>
      <c r="D3279" s="6">
        <v>2.6666666666666665</v>
      </c>
      <c r="E3279">
        <v>384</v>
      </c>
    </row>
    <row r="3280" spans="1:5" x14ac:dyDescent="0.2">
      <c r="A3280" t="s">
        <v>3</v>
      </c>
      <c r="B3280" s="6">
        <v>34.083333333333336</v>
      </c>
      <c r="C3280" t="s">
        <v>37</v>
      </c>
      <c r="D3280" s="6">
        <v>2.7083333333333335</v>
      </c>
      <c r="E3280">
        <v>390</v>
      </c>
    </row>
    <row r="3281" spans="1:5" x14ac:dyDescent="0.2">
      <c r="A3281" t="s">
        <v>3</v>
      </c>
      <c r="B3281" s="6">
        <v>34.083333333333336</v>
      </c>
      <c r="C3281" t="s">
        <v>37</v>
      </c>
      <c r="D3281" s="6">
        <v>2.75</v>
      </c>
      <c r="E3281">
        <v>396</v>
      </c>
    </row>
    <row r="3282" spans="1:5" x14ac:dyDescent="0.2">
      <c r="A3282" t="s">
        <v>3</v>
      </c>
      <c r="B3282" s="6">
        <v>34.083333333333336</v>
      </c>
      <c r="C3282" t="s">
        <v>37</v>
      </c>
      <c r="D3282" s="6">
        <v>2.7916666666666665</v>
      </c>
      <c r="E3282">
        <v>402</v>
      </c>
    </row>
    <row r="3283" spans="1:5" x14ac:dyDescent="0.2">
      <c r="A3283" t="s">
        <v>3</v>
      </c>
      <c r="B3283" s="6">
        <v>34.083333333333336</v>
      </c>
      <c r="C3283" t="s">
        <v>37</v>
      </c>
      <c r="D3283" s="6">
        <v>2.8333333333333335</v>
      </c>
      <c r="E3283">
        <v>408</v>
      </c>
    </row>
    <row r="3284" spans="1:5" x14ac:dyDescent="0.2">
      <c r="A3284" t="s">
        <v>3</v>
      </c>
      <c r="B3284" s="6">
        <v>34.083333333333336</v>
      </c>
      <c r="C3284" t="s">
        <v>37</v>
      </c>
      <c r="D3284" s="6">
        <v>2.875</v>
      </c>
      <c r="E3284">
        <v>414</v>
      </c>
    </row>
    <row r="3285" spans="1:5" x14ac:dyDescent="0.2">
      <c r="A3285" t="s">
        <v>3</v>
      </c>
      <c r="B3285" s="6">
        <v>34.083333333333336</v>
      </c>
      <c r="C3285" t="s">
        <v>37</v>
      </c>
      <c r="D3285" s="6">
        <v>2.9166666666666665</v>
      </c>
      <c r="E3285">
        <v>420</v>
      </c>
    </row>
    <row r="3286" spans="1:5" x14ac:dyDescent="0.2">
      <c r="A3286" t="s">
        <v>3</v>
      </c>
      <c r="B3286" s="6">
        <v>34.083333333333336</v>
      </c>
      <c r="C3286" t="s">
        <v>37</v>
      </c>
      <c r="D3286" s="6">
        <v>2.9583333333333335</v>
      </c>
      <c r="E3286">
        <v>426</v>
      </c>
    </row>
    <row r="3287" spans="1:5" x14ac:dyDescent="0.2">
      <c r="A3287" t="s">
        <v>3</v>
      </c>
      <c r="B3287" s="6">
        <v>34.083333333333336</v>
      </c>
      <c r="C3287" t="s">
        <v>37</v>
      </c>
      <c r="D3287" s="6">
        <v>3</v>
      </c>
      <c r="E3287">
        <v>432</v>
      </c>
    </row>
    <row r="3288" spans="1:5" x14ac:dyDescent="0.2">
      <c r="A3288" t="s">
        <v>3</v>
      </c>
      <c r="B3288" s="6">
        <v>34.083333333333336</v>
      </c>
      <c r="C3288" t="s">
        <v>37</v>
      </c>
      <c r="D3288" s="6">
        <v>3.0416666666666665</v>
      </c>
      <c r="E3288">
        <v>438</v>
      </c>
    </row>
    <row r="3289" spans="1:5" x14ac:dyDescent="0.2">
      <c r="A3289" t="s">
        <v>3</v>
      </c>
      <c r="B3289" s="6">
        <v>34.083333333333336</v>
      </c>
      <c r="C3289" t="s">
        <v>37</v>
      </c>
      <c r="D3289" s="6">
        <v>3.0833333333333335</v>
      </c>
      <c r="E3289">
        <v>444</v>
      </c>
    </row>
    <row r="3290" spans="1:5" x14ac:dyDescent="0.2">
      <c r="A3290" t="s">
        <v>3</v>
      </c>
      <c r="B3290" s="6">
        <v>34.083333333333336</v>
      </c>
      <c r="C3290" t="s">
        <v>37</v>
      </c>
      <c r="D3290" s="6">
        <v>3.125</v>
      </c>
      <c r="E3290">
        <v>450</v>
      </c>
    </row>
    <row r="3291" spans="1:5" x14ac:dyDescent="0.2">
      <c r="A3291" t="s">
        <v>3</v>
      </c>
      <c r="B3291" s="6">
        <v>34.083333333333336</v>
      </c>
      <c r="C3291" t="s">
        <v>37</v>
      </c>
      <c r="D3291" s="6">
        <v>3.1666666666666665</v>
      </c>
      <c r="E3291">
        <v>456</v>
      </c>
    </row>
    <row r="3292" spans="1:5" x14ac:dyDescent="0.2">
      <c r="A3292" t="s">
        <v>3</v>
      </c>
      <c r="B3292" s="6">
        <v>34.083333333333336</v>
      </c>
      <c r="C3292" t="s">
        <v>37</v>
      </c>
      <c r="D3292" s="6">
        <v>3.2083333333333335</v>
      </c>
      <c r="E3292">
        <v>462</v>
      </c>
    </row>
    <row r="3293" spans="1:5" x14ac:dyDescent="0.2">
      <c r="A3293" t="s">
        <v>3</v>
      </c>
      <c r="B3293" s="6">
        <v>34.083333333333336</v>
      </c>
      <c r="C3293" t="s">
        <v>37</v>
      </c>
      <c r="D3293" s="6">
        <v>3.25</v>
      </c>
      <c r="E3293">
        <v>468</v>
      </c>
    </row>
    <row r="3294" spans="1:5" x14ac:dyDescent="0.2">
      <c r="A3294" t="s">
        <v>3</v>
      </c>
      <c r="B3294" s="6">
        <v>34.083333333333336</v>
      </c>
      <c r="C3294" t="s">
        <v>37</v>
      </c>
      <c r="D3294" s="6">
        <v>3.2916666666666665</v>
      </c>
      <c r="E3294">
        <v>474</v>
      </c>
    </row>
    <row r="3295" spans="1:5" x14ac:dyDescent="0.2">
      <c r="A3295" t="s">
        <v>3</v>
      </c>
      <c r="B3295" s="6">
        <v>34.083333333333336</v>
      </c>
      <c r="C3295" t="s">
        <v>37</v>
      </c>
      <c r="D3295" s="6">
        <v>3.3333333333333335</v>
      </c>
      <c r="E3295">
        <v>480</v>
      </c>
    </row>
    <row r="3296" spans="1:5" x14ac:dyDescent="0.2">
      <c r="A3296" t="s">
        <v>3</v>
      </c>
      <c r="B3296" s="6">
        <v>34.083333333333336</v>
      </c>
      <c r="C3296" t="s">
        <v>37</v>
      </c>
      <c r="D3296" s="6">
        <v>3.375</v>
      </c>
      <c r="E3296">
        <v>486</v>
      </c>
    </row>
    <row r="3297" spans="1:5" x14ac:dyDescent="0.2">
      <c r="A3297" t="s">
        <v>3</v>
      </c>
      <c r="B3297" s="6">
        <v>34.083333333333336</v>
      </c>
      <c r="C3297" t="s">
        <v>37</v>
      </c>
      <c r="D3297" s="6">
        <v>3.4166666666666665</v>
      </c>
      <c r="E3297">
        <v>492</v>
      </c>
    </row>
    <row r="3298" spans="1:5" x14ac:dyDescent="0.2">
      <c r="A3298" t="s">
        <v>3</v>
      </c>
      <c r="B3298" s="6">
        <v>34.083333333333336</v>
      </c>
      <c r="C3298" t="s">
        <v>37</v>
      </c>
      <c r="D3298" s="6">
        <v>3.4583333333333335</v>
      </c>
      <c r="E3298">
        <v>498</v>
      </c>
    </row>
    <row r="3299" spans="1:5" x14ac:dyDescent="0.2">
      <c r="A3299" t="s">
        <v>3</v>
      </c>
      <c r="B3299" s="6">
        <v>34.083333333333336</v>
      </c>
      <c r="C3299" t="s">
        <v>37</v>
      </c>
      <c r="D3299" s="6">
        <v>3.5</v>
      </c>
      <c r="E3299">
        <v>504</v>
      </c>
    </row>
    <row r="3300" spans="1:5" x14ac:dyDescent="0.2">
      <c r="A3300" t="s">
        <v>3</v>
      </c>
      <c r="B3300" s="6">
        <v>34.083333333333336</v>
      </c>
      <c r="C3300" t="s">
        <v>37</v>
      </c>
      <c r="D3300" s="6">
        <v>3.5416666666666665</v>
      </c>
      <c r="E3300">
        <v>510</v>
      </c>
    </row>
    <row r="3301" spans="1:5" x14ac:dyDescent="0.2">
      <c r="A3301" t="s">
        <v>3</v>
      </c>
      <c r="B3301" s="6">
        <v>34.083333333333336</v>
      </c>
      <c r="C3301" t="s">
        <v>37</v>
      </c>
      <c r="D3301" s="6">
        <v>3.5833333333333335</v>
      </c>
      <c r="E3301">
        <v>516</v>
      </c>
    </row>
    <row r="3302" spans="1:5" x14ac:dyDescent="0.2">
      <c r="A3302" t="s">
        <v>3</v>
      </c>
      <c r="B3302" s="6">
        <v>34.083333333333336</v>
      </c>
      <c r="C3302" t="s">
        <v>37</v>
      </c>
      <c r="D3302" s="6">
        <v>3.625</v>
      </c>
      <c r="E3302">
        <v>522</v>
      </c>
    </row>
    <row r="3303" spans="1:5" x14ac:dyDescent="0.2">
      <c r="A3303" t="s">
        <v>3</v>
      </c>
      <c r="B3303" s="6">
        <v>34.083333333333336</v>
      </c>
      <c r="C3303" t="s">
        <v>37</v>
      </c>
      <c r="D3303" s="6">
        <v>3.6666666666666665</v>
      </c>
      <c r="E3303">
        <v>528</v>
      </c>
    </row>
    <row r="3304" spans="1:5" x14ac:dyDescent="0.2">
      <c r="A3304" t="s">
        <v>3</v>
      </c>
      <c r="B3304" s="6">
        <v>34.083333333333336</v>
      </c>
      <c r="C3304" t="s">
        <v>37</v>
      </c>
      <c r="D3304" s="6">
        <v>3.7083333333333335</v>
      </c>
      <c r="E3304">
        <v>534</v>
      </c>
    </row>
    <row r="3305" spans="1:5" x14ac:dyDescent="0.2">
      <c r="A3305" t="s">
        <v>3</v>
      </c>
      <c r="B3305" s="6">
        <v>34.083333333333336</v>
      </c>
      <c r="C3305" t="s">
        <v>37</v>
      </c>
      <c r="D3305" s="6">
        <v>3.75</v>
      </c>
      <c r="E3305">
        <v>540</v>
      </c>
    </row>
    <row r="3306" spans="1:5" x14ac:dyDescent="0.2">
      <c r="A3306" t="s">
        <v>3</v>
      </c>
      <c r="B3306" s="6">
        <v>34.083333333333336</v>
      </c>
      <c r="C3306" t="s">
        <v>37</v>
      </c>
      <c r="D3306" s="6">
        <v>3.7916666666666665</v>
      </c>
      <c r="E3306">
        <v>546</v>
      </c>
    </row>
    <row r="3307" spans="1:5" x14ac:dyDescent="0.2">
      <c r="A3307" t="s">
        <v>3</v>
      </c>
      <c r="B3307" s="6">
        <v>34.083333333333336</v>
      </c>
      <c r="C3307" t="s">
        <v>37</v>
      </c>
      <c r="D3307" s="6">
        <v>3.8333333333333335</v>
      </c>
      <c r="E3307">
        <v>552</v>
      </c>
    </row>
    <row r="3308" spans="1:5" x14ac:dyDescent="0.2">
      <c r="A3308" t="s">
        <v>3</v>
      </c>
      <c r="B3308" s="6">
        <v>34.083333333333336</v>
      </c>
      <c r="C3308" t="s">
        <v>37</v>
      </c>
      <c r="D3308" s="6">
        <v>3.875</v>
      </c>
      <c r="E3308">
        <v>558</v>
      </c>
    </row>
    <row r="3309" spans="1:5" x14ac:dyDescent="0.2">
      <c r="A3309" t="s">
        <v>3</v>
      </c>
      <c r="B3309" s="6">
        <v>34.083333333333336</v>
      </c>
      <c r="C3309" t="s">
        <v>37</v>
      </c>
      <c r="D3309" s="6">
        <v>3.9166666666666665</v>
      </c>
      <c r="E3309">
        <v>564</v>
      </c>
    </row>
    <row r="3310" spans="1:5" x14ac:dyDescent="0.2">
      <c r="A3310" t="s">
        <v>3</v>
      </c>
      <c r="B3310" s="6">
        <v>34.083333333333336</v>
      </c>
      <c r="C3310" t="s">
        <v>37</v>
      </c>
      <c r="D3310" s="6">
        <v>3.9583333333333335</v>
      </c>
      <c r="E3310">
        <v>570</v>
      </c>
    </row>
    <row r="3311" spans="1:5" x14ac:dyDescent="0.2">
      <c r="A3311" t="s">
        <v>3</v>
      </c>
      <c r="B3311" s="6">
        <v>34.083333333333336</v>
      </c>
      <c r="C3311" t="s">
        <v>37</v>
      </c>
      <c r="D3311" s="6">
        <v>4</v>
      </c>
      <c r="E3311">
        <v>576</v>
      </c>
    </row>
    <row r="3312" spans="1:5" x14ac:dyDescent="0.2">
      <c r="A3312" t="s">
        <v>3</v>
      </c>
      <c r="B3312" s="6">
        <v>34.083333333333336</v>
      </c>
      <c r="C3312" t="s">
        <v>37</v>
      </c>
      <c r="D3312" s="6">
        <v>4.041666666666667</v>
      </c>
      <c r="E3312">
        <v>582</v>
      </c>
    </row>
    <row r="3313" spans="1:5" x14ac:dyDescent="0.2">
      <c r="A3313" t="s">
        <v>3</v>
      </c>
      <c r="B3313" s="6">
        <v>34.083333333333336</v>
      </c>
      <c r="C3313" t="s">
        <v>37</v>
      </c>
      <c r="D3313" s="6">
        <v>4.083333333333333</v>
      </c>
      <c r="E3313">
        <v>588</v>
      </c>
    </row>
    <row r="3314" spans="1:5" x14ac:dyDescent="0.2">
      <c r="A3314" t="s">
        <v>3</v>
      </c>
      <c r="B3314" s="6">
        <v>34.083333333333336</v>
      </c>
      <c r="C3314" t="s">
        <v>37</v>
      </c>
      <c r="D3314" s="6">
        <v>4.125</v>
      </c>
      <c r="E3314">
        <v>594</v>
      </c>
    </row>
    <row r="3315" spans="1:5" x14ac:dyDescent="0.2">
      <c r="A3315" t="s">
        <v>3</v>
      </c>
      <c r="B3315" s="6">
        <v>34.083333333333336</v>
      </c>
      <c r="C3315" t="s">
        <v>37</v>
      </c>
      <c r="D3315" s="6">
        <v>4.166666666666667</v>
      </c>
      <c r="E3315">
        <v>600</v>
      </c>
    </row>
    <row r="3316" spans="1:5" x14ac:dyDescent="0.2">
      <c r="A3316" t="s">
        <v>3</v>
      </c>
      <c r="B3316" s="6">
        <v>34.083333333333336</v>
      </c>
      <c r="C3316" t="s">
        <v>37</v>
      </c>
      <c r="D3316" s="6">
        <v>4.208333333333333</v>
      </c>
      <c r="E3316">
        <v>606</v>
      </c>
    </row>
    <row r="3317" spans="1:5" x14ac:dyDescent="0.2">
      <c r="A3317" t="s">
        <v>3</v>
      </c>
      <c r="B3317" s="6">
        <v>34.083333333333336</v>
      </c>
      <c r="C3317" t="s">
        <v>37</v>
      </c>
      <c r="D3317" s="6">
        <v>4.25</v>
      </c>
      <c r="E3317">
        <v>612</v>
      </c>
    </row>
    <row r="3318" spans="1:5" x14ac:dyDescent="0.2">
      <c r="A3318" t="s">
        <v>3</v>
      </c>
      <c r="B3318" s="6">
        <v>34.083333333333336</v>
      </c>
      <c r="C3318" t="s">
        <v>37</v>
      </c>
      <c r="D3318" s="6">
        <v>4.291666666666667</v>
      </c>
      <c r="E3318">
        <v>618</v>
      </c>
    </row>
    <row r="3319" spans="1:5" x14ac:dyDescent="0.2">
      <c r="A3319" t="s">
        <v>3</v>
      </c>
      <c r="B3319" s="6">
        <v>34.083333333333336</v>
      </c>
      <c r="C3319" t="s">
        <v>37</v>
      </c>
      <c r="D3319" s="6">
        <v>4.333333333333333</v>
      </c>
      <c r="E3319">
        <v>624</v>
      </c>
    </row>
    <row r="3320" spans="1:5" x14ac:dyDescent="0.2">
      <c r="A3320" t="s">
        <v>3</v>
      </c>
      <c r="B3320" s="6">
        <v>34.083333333333336</v>
      </c>
      <c r="C3320" t="s">
        <v>37</v>
      </c>
      <c r="D3320" s="6">
        <v>4.375</v>
      </c>
      <c r="E3320">
        <v>630</v>
      </c>
    </row>
    <row r="3321" spans="1:5" x14ac:dyDescent="0.2">
      <c r="A3321" t="s">
        <v>3</v>
      </c>
      <c r="B3321" s="6">
        <v>34.083333333333336</v>
      </c>
      <c r="C3321" t="s">
        <v>37</v>
      </c>
      <c r="D3321" s="6">
        <v>4.416666666666667</v>
      </c>
      <c r="E3321">
        <v>636</v>
      </c>
    </row>
    <row r="3322" spans="1:5" x14ac:dyDescent="0.2">
      <c r="A3322" t="s">
        <v>3</v>
      </c>
      <c r="B3322" s="6">
        <v>34.083333333333336</v>
      </c>
      <c r="C3322" t="s">
        <v>37</v>
      </c>
      <c r="D3322" s="6">
        <v>4.458333333333333</v>
      </c>
      <c r="E3322">
        <v>642</v>
      </c>
    </row>
    <row r="3323" spans="1:5" x14ac:dyDescent="0.2">
      <c r="A3323" t="s">
        <v>3</v>
      </c>
      <c r="B3323" s="6">
        <v>34.083333333333336</v>
      </c>
      <c r="C3323" t="s">
        <v>37</v>
      </c>
      <c r="D3323" s="6">
        <v>4.5</v>
      </c>
      <c r="E3323">
        <v>648</v>
      </c>
    </row>
    <row r="3324" spans="1:5" x14ac:dyDescent="0.2">
      <c r="A3324" t="s">
        <v>3</v>
      </c>
      <c r="B3324" s="6">
        <v>34.083333333333336</v>
      </c>
      <c r="C3324" t="s">
        <v>37</v>
      </c>
      <c r="D3324" s="6">
        <v>4.541666666666667</v>
      </c>
      <c r="E3324">
        <v>654</v>
      </c>
    </row>
    <row r="3325" spans="1:5" x14ac:dyDescent="0.2">
      <c r="A3325" t="s">
        <v>3</v>
      </c>
      <c r="B3325" s="6">
        <v>34.083333333333336</v>
      </c>
      <c r="C3325" t="s">
        <v>37</v>
      </c>
      <c r="D3325" s="6">
        <v>4.583333333333333</v>
      </c>
      <c r="E3325">
        <v>660</v>
      </c>
    </row>
    <row r="3326" spans="1:5" x14ac:dyDescent="0.2">
      <c r="A3326" t="s">
        <v>3</v>
      </c>
      <c r="B3326" s="6">
        <v>34.083333333333336</v>
      </c>
      <c r="C3326" t="s">
        <v>37</v>
      </c>
      <c r="D3326" s="6">
        <v>4.625</v>
      </c>
      <c r="E3326">
        <v>666</v>
      </c>
    </row>
    <row r="3327" spans="1:5" x14ac:dyDescent="0.2">
      <c r="A3327" t="s">
        <v>3</v>
      </c>
      <c r="B3327" s="6">
        <v>34.083333333333336</v>
      </c>
      <c r="C3327" t="s">
        <v>37</v>
      </c>
      <c r="D3327" s="6">
        <v>4.666666666666667</v>
      </c>
      <c r="E3327">
        <v>672</v>
      </c>
    </row>
    <row r="3328" spans="1:5" x14ac:dyDescent="0.2">
      <c r="A3328" t="s">
        <v>3</v>
      </c>
      <c r="B3328" s="6">
        <v>34.083333333333336</v>
      </c>
      <c r="C3328" t="s">
        <v>37</v>
      </c>
      <c r="D3328" s="6">
        <v>4.708333333333333</v>
      </c>
      <c r="E3328">
        <v>678</v>
      </c>
    </row>
    <row r="3329" spans="1:5" x14ac:dyDescent="0.2">
      <c r="A3329" t="s">
        <v>3</v>
      </c>
      <c r="B3329" s="6">
        <v>34.083333333333336</v>
      </c>
      <c r="C3329" t="s">
        <v>37</v>
      </c>
      <c r="D3329" s="6">
        <v>4.75</v>
      </c>
      <c r="E3329">
        <v>684</v>
      </c>
    </row>
    <row r="3330" spans="1:5" x14ac:dyDescent="0.2">
      <c r="A3330" t="s">
        <v>3</v>
      </c>
      <c r="B3330" s="6">
        <v>34.083333333333336</v>
      </c>
      <c r="C3330" t="s">
        <v>37</v>
      </c>
      <c r="D3330" s="6">
        <v>4.791666666666667</v>
      </c>
      <c r="E3330">
        <v>690</v>
      </c>
    </row>
    <row r="3331" spans="1:5" x14ac:dyDescent="0.2">
      <c r="A3331" t="s">
        <v>3</v>
      </c>
      <c r="B3331" s="6">
        <v>34.083333333333336</v>
      </c>
      <c r="C3331" t="s">
        <v>37</v>
      </c>
      <c r="D3331" s="6">
        <v>4.833333333333333</v>
      </c>
      <c r="E3331">
        <v>696</v>
      </c>
    </row>
    <row r="3332" spans="1:5" x14ac:dyDescent="0.2">
      <c r="A3332" t="s">
        <v>3</v>
      </c>
      <c r="B3332" s="6">
        <v>34.083333333333336</v>
      </c>
      <c r="C3332" t="s">
        <v>37</v>
      </c>
      <c r="D3332" s="6">
        <v>4.875</v>
      </c>
      <c r="E3332">
        <v>702</v>
      </c>
    </row>
    <row r="3333" spans="1:5" x14ac:dyDescent="0.2">
      <c r="A3333" t="s">
        <v>3</v>
      </c>
      <c r="B3333" s="6">
        <v>34.083333333333336</v>
      </c>
      <c r="C3333" t="s">
        <v>37</v>
      </c>
      <c r="D3333" s="6">
        <v>4.916666666666667</v>
      </c>
      <c r="E3333">
        <v>708</v>
      </c>
    </row>
    <row r="3334" spans="1:5" x14ac:dyDescent="0.2">
      <c r="A3334" t="s">
        <v>3</v>
      </c>
      <c r="B3334" s="6">
        <v>34.083333333333336</v>
      </c>
      <c r="C3334" t="s">
        <v>37</v>
      </c>
      <c r="D3334" s="6">
        <v>4.958333333333333</v>
      </c>
      <c r="E3334">
        <v>714</v>
      </c>
    </row>
    <row r="3335" spans="1:5" x14ac:dyDescent="0.2">
      <c r="A3335" t="s">
        <v>3</v>
      </c>
      <c r="B3335" s="6">
        <v>34.083333333333336</v>
      </c>
      <c r="C3335" t="s">
        <v>37</v>
      </c>
      <c r="D3335" s="6">
        <v>5</v>
      </c>
      <c r="E3335">
        <v>720</v>
      </c>
    </row>
    <row r="3336" spans="1:5" x14ac:dyDescent="0.2">
      <c r="A3336" t="s">
        <v>3</v>
      </c>
      <c r="B3336" s="6">
        <v>34.083333333333336</v>
      </c>
      <c r="C3336" t="s">
        <v>37</v>
      </c>
      <c r="D3336" s="6">
        <v>5.041666666666667</v>
      </c>
      <c r="E3336">
        <v>726</v>
      </c>
    </row>
    <row r="3337" spans="1:5" x14ac:dyDescent="0.2">
      <c r="A3337" t="s">
        <v>3</v>
      </c>
      <c r="B3337" s="6">
        <v>34.083333333333336</v>
      </c>
      <c r="C3337" t="s">
        <v>37</v>
      </c>
      <c r="D3337" s="6">
        <v>5.083333333333333</v>
      </c>
      <c r="E3337">
        <v>732</v>
      </c>
    </row>
    <row r="3338" spans="1:5" x14ac:dyDescent="0.2">
      <c r="A3338" t="s">
        <v>3</v>
      </c>
      <c r="B3338" s="6">
        <v>34.083333333333336</v>
      </c>
      <c r="C3338" t="s">
        <v>37</v>
      </c>
      <c r="D3338" s="6">
        <v>5.125</v>
      </c>
      <c r="E3338">
        <v>738</v>
      </c>
    </row>
    <row r="3339" spans="1:5" x14ac:dyDescent="0.2">
      <c r="A3339" t="s">
        <v>3</v>
      </c>
      <c r="B3339" s="6">
        <v>34.083333333333336</v>
      </c>
      <c r="C3339" t="s">
        <v>37</v>
      </c>
      <c r="D3339" s="6">
        <v>5.166666666666667</v>
      </c>
      <c r="E3339">
        <v>744</v>
      </c>
    </row>
    <row r="3340" spans="1:5" x14ac:dyDescent="0.2">
      <c r="A3340" t="s">
        <v>3</v>
      </c>
      <c r="B3340" s="6">
        <v>34.083333333333336</v>
      </c>
      <c r="C3340" t="s">
        <v>37</v>
      </c>
      <c r="D3340" s="6">
        <v>5.208333333333333</v>
      </c>
      <c r="E3340">
        <v>750</v>
      </c>
    </row>
    <row r="3341" spans="1:5" x14ac:dyDescent="0.2">
      <c r="A3341" t="s">
        <v>3</v>
      </c>
      <c r="B3341" s="6">
        <v>34.083333333333336</v>
      </c>
      <c r="C3341" t="s">
        <v>37</v>
      </c>
      <c r="D3341" s="6">
        <v>5.25</v>
      </c>
      <c r="E3341">
        <v>756</v>
      </c>
    </row>
    <row r="3342" spans="1:5" x14ac:dyDescent="0.2">
      <c r="A3342" t="s">
        <v>3</v>
      </c>
      <c r="B3342" s="6">
        <v>34.083333333333336</v>
      </c>
      <c r="C3342" t="s">
        <v>37</v>
      </c>
      <c r="D3342" s="6">
        <v>5.291666666666667</v>
      </c>
      <c r="E3342">
        <v>762</v>
      </c>
    </row>
    <row r="3343" spans="1:5" x14ac:dyDescent="0.2">
      <c r="A3343" t="s">
        <v>3</v>
      </c>
      <c r="B3343" s="6">
        <v>34.083333333333336</v>
      </c>
      <c r="C3343" t="s">
        <v>37</v>
      </c>
      <c r="D3343" s="6">
        <v>5.333333333333333</v>
      </c>
      <c r="E3343">
        <v>768</v>
      </c>
    </row>
    <row r="3344" spans="1:5" x14ac:dyDescent="0.2">
      <c r="A3344" t="s">
        <v>3</v>
      </c>
      <c r="B3344" s="6">
        <v>34.083333333333336</v>
      </c>
      <c r="C3344" t="s">
        <v>37</v>
      </c>
      <c r="D3344" s="6">
        <v>5.375</v>
      </c>
      <c r="E3344">
        <v>774</v>
      </c>
    </row>
    <row r="3345" spans="1:5" x14ac:dyDescent="0.2">
      <c r="A3345" t="s">
        <v>3</v>
      </c>
      <c r="B3345" s="6">
        <v>34.083333333333336</v>
      </c>
      <c r="C3345" t="s">
        <v>37</v>
      </c>
      <c r="D3345" s="6">
        <v>5.416666666666667</v>
      </c>
      <c r="E3345">
        <v>780</v>
      </c>
    </row>
    <row r="3346" spans="1:5" x14ac:dyDescent="0.2">
      <c r="A3346" t="s">
        <v>3</v>
      </c>
      <c r="B3346" s="6">
        <v>34.083333333333336</v>
      </c>
      <c r="C3346" t="s">
        <v>37</v>
      </c>
      <c r="D3346" s="6">
        <v>5.458333333333333</v>
      </c>
      <c r="E3346">
        <v>786</v>
      </c>
    </row>
    <row r="3347" spans="1:5" x14ac:dyDescent="0.2">
      <c r="A3347" t="s">
        <v>3</v>
      </c>
      <c r="B3347" s="6">
        <v>34.083333333333336</v>
      </c>
      <c r="C3347" t="s">
        <v>37</v>
      </c>
      <c r="D3347" s="5">
        <v>5.5</v>
      </c>
      <c r="E3347">
        <v>792</v>
      </c>
    </row>
    <row r="3348" spans="1:5" x14ac:dyDescent="0.2">
      <c r="A3348" t="s">
        <v>3</v>
      </c>
      <c r="B3348" s="6">
        <v>34.083333333333336</v>
      </c>
      <c r="C3348" t="s">
        <v>37</v>
      </c>
      <c r="D3348" s="5">
        <v>5.541666666666667</v>
      </c>
      <c r="E3348">
        <v>798</v>
      </c>
    </row>
    <row r="3349" spans="1:5" x14ac:dyDescent="0.2">
      <c r="A3349" t="s">
        <v>3</v>
      </c>
      <c r="B3349" s="6">
        <v>34.083333333333336</v>
      </c>
      <c r="C3349" t="s">
        <v>37</v>
      </c>
      <c r="D3349" s="5">
        <v>5.583333333333333</v>
      </c>
      <c r="E3349">
        <v>804</v>
      </c>
    </row>
    <row r="3350" spans="1:5" x14ac:dyDescent="0.2">
      <c r="A3350" t="s">
        <v>3</v>
      </c>
      <c r="B3350" s="6">
        <v>34.083333333333336</v>
      </c>
      <c r="C3350" t="s">
        <v>37</v>
      </c>
      <c r="D3350" s="5">
        <v>5.625</v>
      </c>
      <c r="E3350">
        <v>810</v>
      </c>
    </row>
    <row r="3351" spans="1:5" x14ac:dyDescent="0.2">
      <c r="A3351" t="s">
        <v>3</v>
      </c>
      <c r="B3351" s="6">
        <v>34.083333333333336</v>
      </c>
      <c r="C3351" t="s">
        <v>37</v>
      </c>
      <c r="D3351" s="5">
        <v>5.666666666666667</v>
      </c>
      <c r="E3351">
        <v>816</v>
      </c>
    </row>
    <row r="3352" spans="1:5" x14ac:dyDescent="0.2">
      <c r="A3352" t="s">
        <v>3</v>
      </c>
      <c r="B3352" s="6">
        <v>34.083333333333336</v>
      </c>
      <c r="C3352" t="s">
        <v>37</v>
      </c>
      <c r="D3352" s="5">
        <v>5.708333333333333</v>
      </c>
      <c r="E3352">
        <v>822</v>
      </c>
    </row>
    <row r="3353" spans="1:5" x14ac:dyDescent="0.2">
      <c r="A3353" t="s">
        <v>3</v>
      </c>
      <c r="B3353" s="6">
        <v>34.083333333333336</v>
      </c>
      <c r="C3353" t="s">
        <v>37</v>
      </c>
      <c r="D3353" s="5">
        <v>5.75</v>
      </c>
      <c r="E3353">
        <v>828</v>
      </c>
    </row>
    <row r="3354" spans="1:5" x14ac:dyDescent="0.2">
      <c r="A3354" t="s">
        <v>3</v>
      </c>
      <c r="B3354" s="6">
        <v>34.083333333333336</v>
      </c>
      <c r="C3354" t="s">
        <v>37</v>
      </c>
      <c r="D3354" s="5">
        <v>5.791666666666667</v>
      </c>
      <c r="E3354">
        <v>834</v>
      </c>
    </row>
    <row r="3355" spans="1:5" x14ac:dyDescent="0.2">
      <c r="A3355" t="s">
        <v>3</v>
      </c>
      <c r="B3355" s="6">
        <v>34.083333333333336</v>
      </c>
      <c r="C3355" t="s">
        <v>37</v>
      </c>
      <c r="D3355" s="5">
        <v>5.833333333333333</v>
      </c>
      <c r="E3355">
        <v>840</v>
      </c>
    </row>
    <row r="3356" spans="1:5" x14ac:dyDescent="0.2">
      <c r="A3356" t="s">
        <v>3</v>
      </c>
      <c r="B3356" s="6">
        <v>34.083333333333336</v>
      </c>
      <c r="C3356" t="s">
        <v>37</v>
      </c>
      <c r="D3356" s="5">
        <v>5.875</v>
      </c>
      <c r="E3356">
        <v>846</v>
      </c>
    </row>
    <row r="3357" spans="1:5" x14ac:dyDescent="0.2">
      <c r="A3357" t="s">
        <v>3</v>
      </c>
      <c r="B3357" s="6">
        <v>34.083333333333336</v>
      </c>
      <c r="C3357" t="s">
        <v>37</v>
      </c>
      <c r="D3357" s="5">
        <v>5.916666666666667</v>
      </c>
      <c r="E3357">
        <v>852</v>
      </c>
    </row>
    <row r="3358" spans="1:5" x14ac:dyDescent="0.2">
      <c r="A3358" t="s">
        <v>3</v>
      </c>
      <c r="B3358" s="6">
        <v>34.083333333333336</v>
      </c>
      <c r="C3358" t="s">
        <v>37</v>
      </c>
      <c r="D3358" s="5">
        <v>5.958333333333333</v>
      </c>
      <c r="E3358">
        <v>858</v>
      </c>
    </row>
    <row r="3359" spans="1:5" x14ac:dyDescent="0.2">
      <c r="A3359" t="s">
        <v>3</v>
      </c>
      <c r="B3359" s="6">
        <v>34.083333333333336</v>
      </c>
      <c r="C3359" t="s">
        <v>37</v>
      </c>
      <c r="D3359" s="5">
        <v>6</v>
      </c>
      <c r="E3359">
        <v>864</v>
      </c>
    </row>
    <row r="3360" spans="1:5" x14ac:dyDescent="0.2">
      <c r="A3360" t="s">
        <v>3</v>
      </c>
      <c r="B3360" s="6">
        <v>34.083333333333336</v>
      </c>
      <c r="C3360" t="s">
        <v>37</v>
      </c>
      <c r="D3360" s="5">
        <v>6.041666666666667</v>
      </c>
      <c r="E3360">
        <v>865.5</v>
      </c>
    </row>
    <row r="3361" spans="1:5" x14ac:dyDescent="0.2">
      <c r="A3361" t="s">
        <v>3</v>
      </c>
      <c r="B3361" s="6">
        <v>34.083333333333336</v>
      </c>
      <c r="C3361" t="s">
        <v>37</v>
      </c>
      <c r="D3361" s="5">
        <v>6.083333333333333</v>
      </c>
      <c r="E3361">
        <v>866.06299999999999</v>
      </c>
    </row>
    <row r="3362" spans="1:5" x14ac:dyDescent="0.2">
      <c r="A3362" t="s">
        <v>3</v>
      </c>
      <c r="B3362" s="6">
        <v>34.083333333333336</v>
      </c>
      <c r="C3362" t="s">
        <v>37</v>
      </c>
      <c r="D3362" s="5">
        <v>6.125</v>
      </c>
      <c r="E3362">
        <v>866.30899999999997</v>
      </c>
    </row>
    <row r="3363" spans="1:5" x14ac:dyDescent="0.2">
      <c r="A3363" t="s">
        <v>3</v>
      </c>
      <c r="B3363" s="6">
        <v>34.083333333333336</v>
      </c>
      <c r="C3363" t="s">
        <v>37</v>
      </c>
      <c r="D3363" s="5">
        <v>6.166666666666667</v>
      </c>
      <c r="E3363">
        <v>866.42399999999998</v>
      </c>
    </row>
    <row r="3364" spans="1:5" x14ac:dyDescent="0.2">
      <c r="A3364" t="s">
        <v>3</v>
      </c>
      <c r="B3364" s="6">
        <v>34.083333333333336</v>
      </c>
      <c r="C3364" t="s">
        <v>37</v>
      </c>
      <c r="D3364" s="5">
        <v>6.208333333333333</v>
      </c>
      <c r="E3364">
        <v>866.53599999999994</v>
      </c>
    </row>
    <row r="3365" spans="1:5" x14ac:dyDescent="0.2">
      <c r="A3365" t="s">
        <v>3</v>
      </c>
      <c r="B3365" s="6">
        <v>34.083333333333336</v>
      </c>
      <c r="C3365" t="s">
        <v>37</v>
      </c>
      <c r="D3365" s="5">
        <v>6.25</v>
      </c>
      <c r="E3365">
        <v>866.56299999999999</v>
      </c>
    </row>
    <row r="3366" spans="1:5" x14ac:dyDescent="0.2">
      <c r="A3366" t="s">
        <v>3</v>
      </c>
      <c r="B3366" s="6">
        <v>34.083333333333336</v>
      </c>
      <c r="C3366" t="s">
        <v>37</v>
      </c>
      <c r="D3366" s="5">
        <v>6.291666666666667</v>
      </c>
      <c r="E3366">
        <v>866.57600000000002</v>
      </c>
    </row>
    <row r="3367" spans="1:5" x14ac:dyDescent="0.2">
      <c r="A3367" t="s">
        <v>3</v>
      </c>
      <c r="B3367" s="6">
        <v>34.083333333333336</v>
      </c>
      <c r="C3367" t="s">
        <v>37</v>
      </c>
      <c r="D3367" s="5">
        <v>6.333333333333333</v>
      </c>
      <c r="E3367">
        <v>866.60299999999995</v>
      </c>
    </row>
    <row r="3368" spans="1:5" x14ac:dyDescent="0.2">
      <c r="A3368" t="s">
        <v>3</v>
      </c>
      <c r="B3368" s="6">
        <v>34.083333333333336</v>
      </c>
      <c r="C3368" t="s">
        <v>37</v>
      </c>
      <c r="D3368" s="5">
        <v>6.375</v>
      </c>
      <c r="E3368">
        <v>866.61300000000006</v>
      </c>
    </row>
    <row r="3369" spans="1:5" x14ac:dyDescent="0.2">
      <c r="A3369" t="s">
        <v>3</v>
      </c>
      <c r="B3369" s="6">
        <v>35.666666666666664</v>
      </c>
      <c r="C3369" t="s">
        <v>37</v>
      </c>
      <c r="D3369" s="5">
        <v>4.1666666666666664E-2</v>
      </c>
      <c r="E3369">
        <v>6</v>
      </c>
    </row>
    <row r="3370" spans="1:5" x14ac:dyDescent="0.2">
      <c r="A3370" t="s">
        <v>3</v>
      </c>
      <c r="B3370" s="6">
        <v>35.666666666666664</v>
      </c>
      <c r="C3370" t="s">
        <v>37</v>
      </c>
      <c r="D3370" s="6">
        <v>8.3333333333333329E-2</v>
      </c>
      <c r="E3370">
        <v>12</v>
      </c>
    </row>
    <row r="3371" spans="1:5" x14ac:dyDescent="0.2">
      <c r="A3371" t="s">
        <v>3</v>
      </c>
      <c r="B3371" s="6">
        <v>35.666666666666664</v>
      </c>
      <c r="C3371" t="s">
        <v>37</v>
      </c>
      <c r="D3371" s="6">
        <v>0.125</v>
      </c>
      <c r="E3371">
        <v>18</v>
      </c>
    </row>
    <row r="3372" spans="1:5" x14ac:dyDescent="0.2">
      <c r="A3372" t="s">
        <v>3</v>
      </c>
      <c r="B3372" s="6">
        <v>35.666666666666664</v>
      </c>
      <c r="C3372" t="s">
        <v>37</v>
      </c>
      <c r="D3372" s="6">
        <v>0.16666666666666666</v>
      </c>
      <c r="E3372">
        <v>24</v>
      </c>
    </row>
    <row r="3373" spans="1:5" x14ac:dyDescent="0.2">
      <c r="A3373" t="s">
        <v>3</v>
      </c>
      <c r="B3373" s="6">
        <v>35.666666666666664</v>
      </c>
      <c r="C3373" t="s">
        <v>37</v>
      </c>
      <c r="D3373" s="6">
        <v>0.20833333333333334</v>
      </c>
      <c r="E3373">
        <v>30</v>
      </c>
    </row>
    <row r="3374" spans="1:5" x14ac:dyDescent="0.2">
      <c r="A3374" t="s">
        <v>3</v>
      </c>
      <c r="B3374" s="6">
        <v>35.666666666666664</v>
      </c>
      <c r="C3374" t="s">
        <v>37</v>
      </c>
      <c r="D3374" s="6">
        <v>0.25</v>
      </c>
      <c r="E3374">
        <v>36</v>
      </c>
    </row>
    <row r="3375" spans="1:5" x14ac:dyDescent="0.2">
      <c r="A3375" t="s">
        <v>3</v>
      </c>
      <c r="B3375" s="6">
        <v>35.666666666666664</v>
      </c>
      <c r="C3375" t="s">
        <v>37</v>
      </c>
      <c r="D3375" s="6">
        <v>0.29166666666666669</v>
      </c>
      <c r="E3375">
        <v>42</v>
      </c>
    </row>
    <row r="3376" spans="1:5" x14ac:dyDescent="0.2">
      <c r="A3376" t="s">
        <v>3</v>
      </c>
      <c r="B3376" s="6">
        <v>35.666666666666664</v>
      </c>
      <c r="C3376" t="s">
        <v>37</v>
      </c>
      <c r="D3376" s="6">
        <v>0.33333333333333331</v>
      </c>
      <c r="E3376">
        <v>48</v>
      </c>
    </row>
    <row r="3377" spans="1:5" x14ac:dyDescent="0.2">
      <c r="A3377" t="s">
        <v>3</v>
      </c>
      <c r="B3377" s="6">
        <v>35.666666666666664</v>
      </c>
      <c r="C3377" t="s">
        <v>37</v>
      </c>
      <c r="D3377" s="6">
        <v>0.375</v>
      </c>
      <c r="E3377">
        <v>54</v>
      </c>
    </row>
    <row r="3378" spans="1:5" x14ac:dyDescent="0.2">
      <c r="A3378" t="s">
        <v>3</v>
      </c>
      <c r="B3378" s="6">
        <v>35.666666666666664</v>
      </c>
      <c r="C3378" t="s">
        <v>37</v>
      </c>
      <c r="D3378" s="6">
        <v>0.41666666666666669</v>
      </c>
      <c r="E3378">
        <v>60</v>
      </c>
    </row>
    <row r="3379" spans="1:5" x14ac:dyDescent="0.2">
      <c r="A3379" t="s">
        <v>3</v>
      </c>
      <c r="B3379" s="6">
        <v>35.666666666666664</v>
      </c>
      <c r="C3379" t="s">
        <v>37</v>
      </c>
      <c r="D3379" s="6">
        <v>0.45833333333333331</v>
      </c>
      <c r="E3379">
        <v>66</v>
      </c>
    </row>
    <row r="3380" spans="1:5" x14ac:dyDescent="0.2">
      <c r="A3380" t="s">
        <v>3</v>
      </c>
      <c r="B3380" s="6">
        <v>35.666666666666664</v>
      </c>
      <c r="C3380" t="s">
        <v>37</v>
      </c>
      <c r="D3380" s="6">
        <v>0.5</v>
      </c>
      <c r="E3380">
        <v>72</v>
      </c>
    </row>
    <row r="3381" spans="1:5" x14ac:dyDescent="0.2">
      <c r="A3381" t="s">
        <v>3</v>
      </c>
      <c r="B3381" s="6">
        <v>35.666666666666664</v>
      </c>
      <c r="C3381" t="s">
        <v>37</v>
      </c>
      <c r="D3381" s="6">
        <v>0.54166666666666663</v>
      </c>
      <c r="E3381">
        <v>78</v>
      </c>
    </row>
    <row r="3382" spans="1:5" x14ac:dyDescent="0.2">
      <c r="A3382" t="s">
        <v>3</v>
      </c>
      <c r="B3382" s="6">
        <v>35.666666666666664</v>
      </c>
      <c r="C3382" t="s">
        <v>37</v>
      </c>
      <c r="D3382" s="6">
        <v>0.58333333333333337</v>
      </c>
      <c r="E3382">
        <v>84</v>
      </c>
    </row>
    <row r="3383" spans="1:5" x14ac:dyDescent="0.2">
      <c r="A3383" t="s">
        <v>3</v>
      </c>
      <c r="B3383" s="6">
        <v>35.666666666666664</v>
      </c>
      <c r="C3383" t="s">
        <v>37</v>
      </c>
      <c r="D3383" s="6">
        <v>0.625</v>
      </c>
      <c r="E3383">
        <v>90</v>
      </c>
    </row>
    <row r="3384" spans="1:5" x14ac:dyDescent="0.2">
      <c r="A3384" t="s">
        <v>3</v>
      </c>
      <c r="B3384" s="6">
        <v>35.666666666666664</v>
      </c>
      <c r="C3384" t="s">
        <v>37</v>
      </c>
      <c r="D3384" s="6">
        <v>0.66666666666666663</v>
      </c>
      <c r="E3384">
        <v>96</v>
      </c>
    </row>
    <row r="3385" spans="1:5" x14ac:dyDescent="0.2">
      <c r="A3385" t="s">
        <v>3</v>
      </c>
      <c r="B3385" s="6">
        <v>35.666666666666664</v>
      </c>
      <c r="C3385" t="s">
        <v>37</v>
      </c>
      <c r="D3385" s="6">
        <v>0.70833333333333337</v>
      </c>
      <c r="E3385">
        <v>102</v>
      </c>
    </row>
    <row r="3386" spans="1:5" x14ac:dyDescent="0.2">
      <c r="A3386" t="s">
        <v>3</v>
      </c>
      <c r="B3386" s="6">
        <v>35.666666666666664</v>
      </c>
      <c r="C3386" t="s">
        <v>37</v>
      </c>
      <c r="D3386" s="6">
        <v>0.75</v>
      </c>
      <c r="E3386">
        <v>108</v>
      </c>
    </row>
    <row r="3387" spans="1:5" x14ac:dyDescent="0.2">
      <c r="A3387" t="s">
        <v>3</v>
      </c>
      <c r="B3387" s="6">
        <v>35.666666666666664</v>
      </c>
      <c r="C3387" t="s">
        <v>37</v>
      </c>
      <c r="D3387" s="6">
        <v>0.79166666666666663</v>
      </c>
      <c r="E3387">
        <v>114</v>
      </c>
    </row>
    <row r="3388" spans="1:5" x14ac:dyDescent="0.2">
      <c r="A3388" t="s">
        <v>3</v>
      </c>
      <c r="B3388" s="6">
        <v>35.666666666666664</v>
      </c>
      <c r="C3388" t="s">
        <v>37</v>
      </c>
      <c r="D3388" s="6">
        <v>0.83333333333333337</v>
      </c>
      <c r="E3388">
        <v>120</v>
      </c>
    </row>
    <row r="3389" spans="1:5" x14ac:dyDescent="0.2">
      <c r="A3389" t="s">
        <v>3</v>
      </c>
      <c r="B3389" s="6">
        <v>35.666666666666664</v>
      </c>
      <c r="C3389" t="s">
        <v>37</v>
      </c>
      <c r="D3389" s="6">
        <v>0.875</v>
      </c>
      <c r="E3389">
        <v>126</v>
      </c>
    </row>
    <row r="3390" spans="1:5" x14ac:dyDescent="0.2">
      <c r="A3390" t="s">
        <v>3</v>
      </c>
      <c r="B3390" s="6">
        <v>35.666666666666664</v>
      </c>
      <c r="C3390" t="s">
        <v>37</v>
      </c>
      <c r="D3390" s="6">
        <v>0.91666666666666663</v>
      </c>
      <c r="E3390">
        <v>132</v>
      </c>
    </row>
    <row r="3391" spans="1:5" x14ac:dyDescent="0.2">
      <c r="A3391" t="s">
        <v>3</v>
      </c>
      <c r="B3391" s="6">
        <v>35.666666666666664</v>
      </c>
      <c r="C3391" t="s">
        <v>37</v>
      </c>
      <c r="D3391" s="6">
        <v>0.95833333333333337</v>
      </c>
      <c r="E3391">
        <v>138</v>
      </c>
    </row>
    <row r="3392" spans="1:5" x14ac:dyDescent="0.2">
      <c r="A3392" t="s">
        <v>3</v>
      </c>
      <c r="B3392" s="6">
        <v>35.666666666666664</v>
      </c>
      <c r="C3392" t="s">
        <v>37</v>
      </c>
      <c r="D3392" s="6">
        <v>1</v>
      </c>
      <c r="E3392">
        <v>144</v>
      </c>
    </row>
    <row r="3393" spans="1:5" x14ac:dyDescent="0.2">
      <c r="A3393" t="s">
        <v>3</v>
      </c>
      <c r="B3393" s="6">
        <v>35.666666666666664</v>
      </c>
      <c r="C3393" t="s">
        <v>37</v>
      </c>
      <c r="D3393" s="6">
        <v>1.0416666666666667</v>
      </c>
      <c r="E3393">
        <v>150</v>
      </c>
    </row>
    <row r="3394" spans="1:5" x14ac:dyDescent="0.2">
      <c r="A3394" t="s">
        <v>3</v>
      </c>
      <c r="B3394" s="6">
        <v>35.666666666666664</v>
      </c>
      <c r="C3394" t="s">
        <v>37</v>
      </c>
      <c r="D3394" s="6">
        <v>1.0833333333333333</v>
      </c>
      <c r="E3394">
        <v>156</v>
      </c>
    </row>
    <row r="3395" spans="1:5" x14ac:dyDescent="0.2">
      <c r="A3395" t="s">
        <v>3</v>
      </c>
      <c r="B3395" s="6">
        <v>35.666666666666664</v>
      </c>
      <c r="C3395" t="s">
        <v>37</v>
      </c>
      <c r="D3395" s="6">
        <v>1.125</v>
      </c>
      <c r="E3395">
        <v>162</v>
      </c>
    </row>
    <row r="3396" spans="1:5" x14ac:dyDescent="0.2">
      <c r="A3396" t="s">
        <v>3</v>
      </c>
      <c r="B3396" s="6">
        <v>35.666666666666664</v>
      </c>
      <c r="C3396" t="s">
        <v>37</v>
      </c>
      <c r="D3396" s="6">
        <v>1.1666666666666667</v>
      </c>
      <c r="E3396">
        <v>168</v>
      </c>
    </row>
    <row r="3397" spans="1:5" x14ac:dyDescent="0.2">
      <c r="A3397" t="s">
        <v>3</v>
      </c>
      <c r="B3397" s="6">
        <v>35.666666666666664</v>
      </c>
      <c r="C3397" t="s">
        <v>37</v>
      </c>
      <c r="D3397" s="6">
        <v>1.2083333333333333</v>
      </c>
      <c r="E3397">
        <v>174</v>
      </c>
    </row>
    <row r="3398" spans="1:5" x14ac:dyDescent="0.2">
      <c r="A3398" t="s">
        <v>3</v>
      </c>
      <c r="B3398" s="6">
        <v>35.666666666666664</v>
      </c>
      <c r="C3398" t="s">
        <v>37</v>
      </c>
      <c r="D3398" s="6">
        <v>1.25</v>
      </c>
      <c r="E3398">
        <v>180</v>
      </c>
    </row>
    <row r="3399" spans="1:5" x14ac:dyDescent="0.2">
      <c r="A3399" t="s">
        <v>3</v>
      </c>
      <c r="B3399" s="6">
        <v>35.666666666666664</v>
      </c>
      <c r="C3399" t="s">
        <v>37</v>
      </c>
      <c r="D3399" s="6">
        <v>1.2916666666666667</v>
      </c>
      <c r="E3399">
        <v>186</v>
      </c>
    </row>
    <row r="3400" spans="1:5" x14ac:dyDescent="0.2">
      <c r="A3400" t="s">
        <v>3</v>
      </c>
      <c r="B3400" s="6">
        <v>35.666666666666664</v>
      </c>
      <c r="C3400" t="s">
        <v>37</v>
      </c>
      <c r="D3400" s="6">
        <v>1.3333333333333333</v>
      </c>
      <c r="E3400">
        <v>192</v>
      </c>
    </row>
    <row r="3401" spans="1:5" x14ac:dyDescent="0.2">
      <c r="A3401" t="s">
        <v>3</v>
      </c>
      <c r="B3401" s="6">
        <v>35.666666666666664</v>
      </c>
      <c r="C3401" t="s">
        <v>37</v>
      </c>
      <c r="D3401" s="6">
        <v>1.375</v>
      </c>
      <c r="E3401">
        <v>198</v>
      </c>
    </row>
    <row r="3402" spans="1:5" x14ac:dyDescent="0.2">
      <c r="A3402" t="s">
        <v>3</v>
      </c>
      <c r="B3402" s="6">
        <v>35.666666666666664</v>
      </c>
      <c r="C3402" t="s">
        <v>37</v>
      </c>
      <c r="D3402" s="6">
        <v>1.4166666666666667</v>
      </c>
      <c r="E3402">
        <v>204</v>
      </c>
    </row>
    <row r="3403" spans="1:5" x14ac:dyDescent="0.2">
      <c r="A3403" t="s">
        <v>3</v>
      </c>
      <c r="B3403" s="6">
        <v>35.666666666666664</v>
      </c>
      <c r="C3403" t="s">
        <v>37</v>
      </c>
      <c r="D3403" s="6">
        <v>1.4583333333333333</v>
      </c>
      <c r="E3403">
        <v>210</v>
      </c>
    </row>
    <row r="3404" spans="1:5" x14ac:dyDescent="0.2">
      <c r="A3404" t="s">
        <v>3</v>
      </c>
      <c r="B3404" s="6">
        <v>35.666666666666664</v>
      </c>
      <c r="C3404" t="s">
        <v>37</v>
      </c>
      <c r="D3404" s="6">
        <v>1.5</v>
      </c>
      <c r="E3404">
        <v>216</v>
      </c>
    </row>
    <row r="3405" spans="1:5" x14ac:dyDescent="0.2">
      <c r="A3405" t="s">
        <v>3</v>
      </c>
      <c r="B3405" s="6">
        <v>35.666666666666664</v>
      </c>
      <c r="C3405" t="s">
        <v>37</v>
      </c>
      <c r="D3405" s="6">
        <v>1.5416666666666667</v>
      </c>
      <c r="E3405">
        <v>222</v>
      </c>
    </row>
    <row r="3406" spans="1:5" x14ac:dyDescent="0.2">
      <c r="A3406" t="s">
        <v>3</v>
      </c>
      <c r="B3406" s="6">
        <v>35.666666666666664</v>
      </c>
      <c r="C3406" t="s">
        <v>37</v>
      </c>
      <c r="D3406" s="6">
        <v>1.5833333333333333</v>
      </c>
      <c r="E3406">
        <v>228</v>
      </c>
    </row>
    <row r="3407" spans="1:5" x14ac:dyDescent="0.2">
      <c r="A3407" t="s">
        <v>3</v>
      </c>
      <c r="B3407" s="6">
        <v>35.666666666666664</v>
      </c>
      <c r="C3407" t="s">
        <v>37</v>
      </c>
      <c r="D3407" s="6">
        <v>1.625</v>
      </c>
      <c r="E3407">
        <v>234</v>
      </c>
    </row>
    <row r="3408" spans="1:5" x14ac:dyDescent="0.2">
      <c r="A3408" t="s">
        <v>3</v>
      </c>
      <c r="B3408" s="6">
        <v>35.666666666666664</v>
      </c>
      <c r="C3408" t="s">
        <v>37</v>
      </c>
      <c r="D3408" s="6">
        <v>1.6666666666666667</v>
      </c>
      <c r="E3408">
        <v>240</v>
      </c>
    </row>
    <row r="3409" spans="1:5" x14ac:dyDescent="0.2">
      <c r="A3409" t="s">
        <v>3</v>
      </c>
      <c r="B3409" s="6">
        <v>35.666666666666664</v>
      </c>
      <c r="C3409" t="s">
        <v>37</v>
      </c>
      <c r="D3409" s="6">
        <v>1.7083333333333333</v>
      </c>
      <c r="E3409">
        <v>246</v>
      </c>
    </row>
    <row r="3410" spans="1:5" x14ac:dyDescent="0.2">
      <c r="A3410" t="s">
        <v>3</v>
      </c>
      <c r="B3410" s="6">
        <v>35.666666666666664</v>
      </c>
      <c r="C3410" t="s">
        <v>37</v>
      </c>
      <c r="D3410" s="6">
        <v>1.75</v>
      </c>
      <c r="E3410">
        <v>252</v>
      </c>
    </row>
    <row r="3411" spans="1:5" x14ac:dyDescent="0.2">
      <c r="A3411" t="s">
        <v>3</v>
      </c>
      <c r="B3411" s="6">
        <v>35.666666666666664</v>
      </c>
      <c r="C3411" t="s">
        <v>37</v>
      </c>
      <c r="D3411" s="6">
        <v>1.7916666666666667</v>
      </c>
      <c r="E3411">
        <v>258</v>
      </c>
    </row>
    <row r="3412" spans="1:5" x14ac:dyDescent="0.2">
      <c r="A3412" t="s">
        <v>3</v>
      </c>
      <c r="B3412" s="6">
        <v>35.666666666666664</v>
      </c>
      <c r="C3412" t="s">
        <v>37</v>
      </c>
      <c r="D3412" s="6">
        <v>1.8333333333333333</v>
      </c>
      <c r="E3412">
        <v>264</v>
      </c>
    </row>
    <row r="3413" spans="1:5" x14ac:dyDescent="0.2">
      <c r="A3413" t="s">
        <v>3</v>
      </c>
      <c r="B3413" s="6">
        <v>35.666666666666664</v>
      </c>
      <c r="C3413" t="s">
        <v>37</v>
      </c>
      <c r="D3413" s="6">
        <v>1.875</v>
      </c>
      <c r="E3413">
        <v>270</v>
      </c>
    </row>
    <row r="3414" spans="1:5" x14ac:dyDescent="0.2">
      <c r="A3414" t="s">
        <v>3</v>
      </c>
      <c r="B3414" s="6">
        <v>35.666666666666664</v>
      </c>
      <c r="C3414" t="s">
        <v>37</v>
      </c>
      <c r="D3414" s="6">
        <v>1.9166666666666667</v>
      </c>
      <c r="E3414">
        <v>276</v>
      </c>
    </row>
    <row r="3415" spans="1:5" x14ac:dyDescent="0.2">
      <c r="A3415" t="s">
        <v>3</v>
      </c>
      <c r="B3415" s="6">
        <v>35.666666666666664</v>
      </c>
      <c r="C3415" t="s">
        <v>37</v>
      </c>
      <c r="D3415" s="6">
        <v>1.9583333333333333</v>
      </c>
      <c r="E3415">
        <v>282</v>
      </c>
    </row>
    <row r="3416" spans="1:5" x14ac:dyDescent="0.2">
      <c r="A3416" t="s">
        <v>3</v>
      </c>
      <c r="B3416" s="6">
        <v>35.666666666666664</v>
      </c>
      <c r="C3416" t="s">
        <v>37</v>
      </c>
      <c r="D3416" s="6">
        <v>2</v>
      </c>
      <c r="E3416">
        <v>288</v>
      </c>
    </row>
    <row r="3417" spans="1:5" x14ac:dyDescent="0.2">
      <c r="A3417" t="s">
        <v>3</v>
      </c>
      <c r="B3417" s="6">
        <v>35.666666666666664</v>
      </c>
      <c r="C3417" t="s">
        <v>37</v>
      </c>
      <c r="D3417" s="6">
        <v>2.0416666666666665</v>
      </c>
      <c r="E3417">
        <v>294</v>
      </c>
    </row>
    <row r="3418" spans="1:5" x14ac:dyDescent="0.2">
      <c r="A3418" t="s">
        <v>3</v>
      </c>
      <c r="B3418" s="6">
        <v>35.666666666666664</v>
      </c>
      <c r="C3418" t="s">
        <v>37</v>
      </c>
      <c r="D3418" s="6">
        <v>2.0833333333333335</v>
      </c>
      <c r="E3418">
        <v>300</v>
      </c>
    </row>
    <row r="3419" spans="1:5" x14ac:dyDescent="0.2">
      <c r="A3419" t="s">
        <v>3</v>
      </c>
      <c r="B3419" s="6">
        <v>35.666666666666664</v>
      </c>
      <c r="C3419" t="s">
        <v>37</v>
      </c>
      <c r="D3419" s="6">
        <v>2.125</v>
      </c>
      <c r="E3419">
        <v>306</v>
      </c>
    </row>
    <row r="3420" spans="1:5" x14ac:dyDescent="0.2">
      <c r="A3420" t="s">
        <v>3</v>
      </c>
      <c r="B3420" s="6">
        <v>35.666666666666664</v>
      </c>
      <c r="C3420" t="s">
        <v>37</v>
      </c>
      <c r="D3420" s="6">
        <v>2.1666666666666665</v>
      </c>
      <c r="E3420">
        <v>312</v>
      </c>
    </row>
    <row r="3421" spans="1:5" x14ac:dyDescent="0.2">
      <c r="A3421" t="s">
        <v>3</v>
      </c>
      <c r="B3421" s="6">
        <v>35.666666666666664</v>
      </c>
      <c r="C3421" t="s">
        <v>37</v>
      </c>
      <c r="D3421" s="6">
        <v>2.2083333333333335</v>
      </c>
      <c r="E3421">
        <v>318</v>
      </c>
    </row>
    <row r="3422" spans="1:5" x14ac:dyDescent="0.2">
      <c r="A3422" t="s">
        <v>3</v>
      </c>
      <c r="B3422" s="6">
        <v>35.666666666666664</v>
      </c>
      <c r="C3422" t="s">
        <v>37</v>
      </c>
      <c r="D3422" s="6">
        <v>2.25</v>
      </c>
      <c r="E3422">
        <v>324</v>
      </c>
    </row>
    <row r="3423" spans="1:5" x14ac:dyDescent="0.2">
      <c r="A3423" t="s">
        <v>3</v>
      </c>
      <c r="B3423" s="6">
        <v>35.666666666666664</v>
      </c>
      <c r="C3423" t="s">
        <v>37</v>
      </c>
      <c r="D3423" s="6">
        <v>2.2916666666666665</v>
      </c>
      <c r="E3423">
        <v>330</v>
      </c>
    </row>
    <row r="3424" spans="1:5" x14ac:dyDescent="0.2">
      <c r="A3424" t="s">
        <v>3</v>
      </c>
      <c r="B3424" s="6">
        <v>35.666666666666664</v>
      </c>
      <c r="C3424" t="s">
        <v>37</v>
      </c>
      <c r="D3424" s="6">
        <v>2.3333333333333335</v>
      </c>
      <c r="E3424">
        <v>336</v>
      </c>
    </row>
    <row r="3425" spans="1:5" x14ac:dyDescent="0.2">
      <c r="A3425" t="s">
        <v>3</v>
      </c>
      <c r="B3425" s="6">
        <v>35.666666666666664</v>
      </c>
      <c r="C3425" t="s">
        <v>37</v>
      </c>
      <c r="D3425" s="6">
        <v>2.375</v>
      </c>
      <c r="E3425">
        <v>342</v>
      </c>
    </row>
    <row r="3426" spans="1:5" x14ac:dyDescent="0.2">
      <c r="A3426" t="s">
        <v>3</v>
      </c>
      <c r="B3426" s="6">
        <v>35.666666666666664</v>
      </c>
      <c r="C3426" t="s">
        <v>37</v>
      </c>
      <c r="D3426" s="6">
        <v>2.4166666666666665</v>
      </c>
      <c r="E3426">
        <v>348</v>
      </c>
    </row>
    <row r="3427" spans="1:5" x14ac:dyDescent="0.2">
      <c r="A3427" t="s">
        <v>3</v>
      </c>
      <c r="B3427" s="6">
        <v>35.666666666666664</v>
      </c>
      <c r="C3427" t="s">
        <v>37</v>
      </c>
      <c r="D3427" s="6">
        <v>2.4583333333333335</v>
      </c>
      <c r="E3427">
        <v>354</v>
      </c>
    </row>
    <row r="3428" spans="1:5" x14ac:dyDescent="0.2">
      <c r="A3428" t="s">
        <v>3</v>
      </c>
      <c r="B3428" s="6">
        <v>35.666666666666664</v>
      </c>
      <c r="C3428" t="s">
        <v>37</v>
      </c>
      <c r="D3428" s="6">
        <v>2.5</v>
      </c>
      <c r="E3428">
        <v>360</v>
      </c>
    </row>
    <row r="3429" spans="1:5" x14ac:dyDescent="0.2">
      <c r="A3429" t="s">
        <v>3</v>
      </c>
      <c r="B3429" s="6">
        <v>35.666666666666664</v>
      </c>
      <c r="C3429" t="s">
        <v>37</v>
      </c>
      <c r="D3429" s="6">
        <v>2.5416666666666665</v>
      </c>
      <c r="E3429">
        <v>366</v>
      </c>
    </row>
    <row r="3430" spans="1:5" x14ac:dyDescent="0.2">
      <c r="A3430" t="s">
        <v>3</v>
      </c>
      <c r="B3430" s="6">
        <v>35.666666666666664</v>
      </c>
      <c r="C3430" t="s">
        <v>37</v>
      </c>
      <c r="D3430" s="6">
        <v>2.5833333333333335</v>
      </c>
      <c r="E3430">
        <v>372</v>
      </c>
    </row>
    <row r="3431" spans="1:5" x14ac:dyDescent="0.2">
      <c r="A3431" t="s">
        <v>3</v>
      </c>
      <c r="B3431" s="6">
        <v>35.666666666666664</v>
      </c>
      <c r="C3431" t="s">
        <v>37</v>
      </c>
      <c r="D3431" s="6">
        <v>2.625</v>
      </c>
      <c r="E3431">
        <v>378</v>
      </c>
    </row>
    <row r="3432" spans="1:5" x14ac:dyDescent="0.2">
      <c r="A3432" t="s">
        <v>3</v>
      </c>
      <c r="B3432" s="6">
        <v>35.666666666666664</v>
      </c>
      <c r="C3432" t="s">
        <v>37</v>
      </c>
      <c r="D3432" s="6">
        <v>2.6666666666666665</v>
      </c>
      <c r="E3432">
        <v>384</v>
      </c>
    </row>
    <row r="3433" spans="1:5" x14ac:dyDescent="0.2">
      <c r="A3433" t="s">
        <v>3</v>
      </c>
      <c r="B3433" s="6">
        <v>35.666666666666664</v>
      </c>
      <c r="C3433" t="s">
        <v>37</v>
      </c>
      <c r="D3433" s="6">
        <v>2.7083333333333335</v>
      </c>
      <c r="E3433">
        <v>390</v>
      </c>
    </row>
    <row r="3434" spans="1:5" x14ac:dyDescent="0.2">
      <c r="A3434" t="s">
        <v>3</v>
      </c>
      <c r="B3434" s="6">
        <v>35.666666666666664</v>
      </c>
      <c r="C3434" t="s">
        <v>37</v>
      </c>
      <c r="D3434" s="6">
        <v>2.75</v>
      </c>
      <c r="E3434">
        <v>396</v>
      </c>
    </row>
    <row r="3435" spans="1:5" x14ac:dyDescent="0.2">
      <c r="A3435" t="s">
        <v>3</v>
      </c>
      <c r="B3435" s="6">
        <v>35.666666666666664</v>
      </c>
      <c r="C3435" t="s">
        <v>37</v>
      </c>
      <c r="D3435" s="6">
        <v>2.7916666666666665</v>
      </c>
      <c r="E3435">
        <v>402</v>
      </c>
    </row>
    <row r="3436" spans="1:5" x14ac:dyDescent="0.2">
      <c r="A3436" t="s">
        <v>3</v>
      </c>
      <c r="B3436" s="6">
        <v>35.666666666666664</v>
      </c>
      <c r="C3436" t="s">
        <v>37</v>
      </c>
      <c r="D3436" s="6">
        <v>2.8333333333333335</v>
      </c>
      <c r="E3436">
        <v>408</v>
      </c>
    </row>
    <row r="3437" spans="1:5" x14ac:dyDescent="0.2">
      <c r="A3437" t="s">
        <v>3</v>
      </c>
      <c r="B3437" s="6">
        <v>35.666666666666664</v>
      </c>
      <c r="C3437" t="s">
        <v>37</v>
      </c>
      <c r="D3437" s="6">
        <v>2.875</v>
      </c>
      <c r="E3437">
        <v>414</v>
      </c>
    </row>
    <row r="3438" spans="1:5" x14ac:dyDescent="0.2">
      <c r="A3438" t="s">
        <v>3</v>
      </c>
      <c r="B3438" s="6">
        <v>35.666666666666664</v>
      </c>
      <c r="C3438" t="s">
        <v>37</v>
      </c>
      <c r="D3438" s="6">
        <v>2.9166666666666665</v>
      </c>
      <c r="E3438">
        <v>420</v>
      </c>
    </row>
    <row r="3439" spans="1:5" x14ac:dyDescent="0.2">
      <c r="A3439" t="s">
        <v>3</v>
      </c>
      <c r="B3439" s="6">
        <v>35.666666666666664</v>
      </c>
      <c r="C3439" t="s">
        <v>37</v>
      </c>
      <c r="D3439" s="6">
        <v>2.9583333333333335</v>
      </c>
      <c r="E3439">
        <v>426</v>
      </c>
    </row>
    <row r="3440" spans="1:5" x14ac:dyDescent="0.2">
      <c r="A3440" t="s">
        <v>3</v>
      </c>
      <c r="B3440" s="6">
        <v>35.666666666666664</v>
      </c>
      <c r="C3440" t="s">
        <v>37</v>
      </c>
      <c r="D3440" s="6">
        <v>3</v>
      </c>
      <c r="E3440">
        <v>432</v>
      </c>
    </row>
    <row r="3441" spans="1:5" x14ac:dyDescent="0.2">
      <c r="A3441" t="s">
        <v>3</v>
      </c>
      <c r="B3441" s="6">
        <v>35.666666666666664</v>
      </c>
      <c r="C3441" t="s">
        <v>37</v>
      </c>
      <c r="D3441" s="6">
        <v>3.0416666666666665</v>
      </c>
      <c r="E3441">
        <v>438</v>
      </c>
    </row>
    <row r="3442" spans="1:5" x14ac:dyDescent="0.2">
      <c r="A3442" t="s">
        <v>3</v>
      </c>
      <c r="B3442" s="6">
        <v>35.666666666666664</v>
      </c>
      <c r="C3442" t="s">
        <v>37</v>
      </c>
      <c r="D3442" s="6">
        <v>3.0833333333333335</v>
      </c>
      <c r="E3442">
        <v>444</v>
      </c>
    </row>
    <row r="3443" spans="1:5" x14ac:dyDescent="0.2">
      <c r="A3443" t="s">
        <v>3</v>
      </c>
      <c r="B3443" s="6">
        <v>35.666666666666664</v>
      </c>
      <c r="C3443" t="s">
        <v>37</v>
      </c>
      <c r="D3443" s="6">
        <v>3.125</v>
      </c>
      <c r="E3443">
        <v>450</v>
      </c>
    </row>
    <row r="3444" spans="1:5" x14ac:dyDescent="0.2">
      <c r="A3444" t="s">
        <v>3</v>
      </c>
      <c r="B3444" s="6">
        <v>35.666666666666664</v>
      </c>
      <c r="C3444" t="s">
        <v>37</v>
      </c>
      <c r="D3444" s="6">
        <v>3.1666666666666665</v>
      </c>
      <c r="E3444">
        <v>456</v>
      </c>
    </row>
    <row r="3445" spans="1:5" x14ac:dyDescent="0.2">
      <c r="A3445" t="s">
        <v>3</v>
      </c>
      <c r="B3445" s="6">
        <v>35.666666666666664</v>
      </c>
      <c r="C3445" t="s">
        <v>37</v>
      </c>
      <c r="D3445" s="6">
        <v>3.2083333333333335</v>
      </c>
      <c r="E3445">
        <v>462</v>
      </c>
    </row>
    <row r="3446" spans="1:5" x14ac:dyDescent="0.2">
      <c r="A3446" t="s">
        <v>3</v>
      </c>
      <c r="B3446" s="6">
        <v>35.666666666666664</v>
      </c>
      <c r="C3446" t="s">
        <v>37</v>
      </c>
      <c r="D3446" s="6">
        <v>3.25</v>
      </c>
      <c r="E3446">
        <v>468</v>
      </c>
    </row>
    <row r="3447" spans="1:5" x14ac:dyDescent="0.2">
      <c r="A3447" t="s">
        <v>3</v>
      </c>
      <c r="B3447" s="6">
        <v>35.666666666666664</v>
      </c>
      <c r="C3447" t="s">
        <v>37</v>
      </c>
      <c r="D3447" s="6">
        <v>3.2916666666666665</v>
      </c>
      <c r="E3447">
        <v>474</v>
      </c>
    </row>
    <row r="3448" spans="1:5" x14ac:dyDescent="0.2">
      <c r="A3448" t="s">
        <v>3</v>
      </c>
      <c r="B3448" s="6">
        <v>35.666666666666664</v>
      </c>
      <c r="C3448" t="s">
        <v>37</v>
      </c>
      <c r="D3448" s="6">
        <v>3.3333333333333335</v>
      </c>
      <c r="E3448">
        <v>480</v>
      </c>
    </row>
    <row r="3449" spans="1:5" x14ac:dyDescent="0.2">
      <c r="A3449" t="s">
        <v>3</v>
      </c>
      <c r="B3449" s="6">
        <v>35.666666666666664</v>
      </c>
      <c r="C3449" t="s">
        <v>37</v>
      </c>
      <c r="D3449" s="6">
        <v>3.375</v>
      </c>
      <c r="E3449">
        <v>486</v>
      </c>
    </row>
    <row r="3450" spans="1:5" x14ac:dyDescent="0.2">
      <c r="A3450" t="s">
        <v>3</v>
      </c>
      <c r="B3450" s="6">
        <v>35.666666666666664</v>
      </c>
      <c r="C3450" t="s">
        <v>37</v>
      </c>
      <c r="D3450" s="6">
        <v>3.4166666666666665</v>
      </c>
      <c r="E3450">
        <v>492</v>
      </c>
    </row>
    <row r="3451" spans="1:5" x14ac:dyDescent="0.2">
      <c r="A3451" t="s">
        <v>3</v>
      </c>
      <c r="B3451" s="6">
        <v>35.666666666666664</v>
      </c>
      <c r="C3451" t="s">
        <v>37</v>
      </c>
      <c r="D3451" s="6">
        <v>3.4583333333333335</v>
      </c>
      <c r="E3451">
        <v>498</v>
      </c>
    </row>
    <row r="3452" spans="1:5" x14ac:dyDescent="0.2">
      <c r="A3452" t="s">
        <v>3</v>
      </c>
      <c r="B3452" s="6">
        <v>35.666666666666664</v>
      </c>
      <c r="C3452" t="s">
        <v>37</v>
      </c>
      <c r="D3452" s="6">
        <v>3.5</v>
      </c>
      <c r="E3452">
        <v>504</v>
      </c>
    </row>
    <row r="3453" spans="1:5" x14ac:dyDescent="0.2">
      <c r="A3453" t="s">
        <v>3</v>
      </c>
      <c r="B3453" s="6">
        <v>35.666666666666664</v>
      </c>
      <c r="C3453" t="s">
        <v>37</v>
      </c>
      <c r="D3453" s="6">
        <v>3.5416666666666665</v>
      </c>
      <c r="E3453">
        <v>510</v>
      </c>
    </row>
    <row r="3454" spans="1:5" x14ac:dyDescent="0.2">
      <c r="A3454" t="s">
        <v>3</v>
      </c>
      <c r="B3454" s="6">
        <v>35.666666666666664</v>
      </c>
      <c r="C3454" t="s">
        <v>37</v>
      </c>
      <c r="D3454" s="6">
        <v>3.5833333333333335</v>
      </c>
      <c r="E3454">
        <v>516</v>
      </c>
    </row>
    <row r="3455" spans="1:5" x14ac:dyDescent="0.2">
      <c r="A3455" t="s">
        <v>3</v>
      </c>
      <c r="B3455" s="6">
        <v>35.666666666666664</v>
      </c>
      <c r="C3455" t="s">
        <v>37</v>
      </c>
      <c r="D3455" s="6">
        <v>3.625</v>
      </c>
      <c r="E3455">
        <v>522</v>
      </c>
    </row>
    <row r="3456" spans="1:5" x14ac:dyDescent="0.2">
      <c r="A3456" t="s">
        <v>3</v>
      </c>
      <c r="B3456" s="6">
        <v>35.666666666666664</v>
      </c>
      <c r="C3456" t="s">
        <v>37</v>
      </c>
      <c r="D3456" s="6">
        <v>3.6666666666666665</v>
      </c>
      <c r="E3456">
        <v>528</v>
      </c>
    </row>
    <row r="3457" spans="1:5" x14ac:dyDescent="0.2">
      <c r="A3457" t="s">
        <v>3</v>
      </c>
      <c r="B3457" s="6">
        <v>35.666666666666664</v>
      </c>
      <c r="C3457" t="s">
        <v>37</v>
      </c>
      <c r="D3457" s="6">
        <v>3.7083333333333335</v>
      </c>
      <c r="E3457">
        <v>534</v>
      </c>
    </row>
    <row r="3458" spans="1:5" x14ac:dyDescent="0.2">
      <c r="A3458" t="s">
        <v>3</v>
      </c>
      <c r="B3458" s="6">
        <v>35.666666666666664</v>
      </c>
      <c r="C3458" t="s">
        <v>37</v>
      </c>
      <c r="D3458" s="6">
        <v>3.75</v>
      </c>
      <c r="E3458">
        <v>540</v>
      </c>
    </row>
    <row r="3459" spans="1:5" x14ac:dyDescent="0.2">
      <c r="A3459" t="s">
        <v>3</v>
      </c>
      <c r="B3459" s="6">
        <v>35.666666666666664</v>
      </c>
      <c r="C3459" t="s">
        <v>37</v>
      </c>
      <c r="D3459" s="6">
        <v>3.7916666666666665</v>
      </c>
      <c r="E3459">
        <v>546</v>
      </c>
    </row>
    <row r="3460" spans="1:5" x14ac:dyDescent="0.2">
      <c r="A3460" t="s">
        <v>3</v>
      </c>
      <c r="B3460" s="6">
        <v>35.666666666666664</v>
      </c>
      <c r="C3460" t="s">
        <v>37</v>
      </c>
      <c r="D3460" s="6">
        <v>3.8333333333333335</v>
      </c>
      <c r="E3460">
        <v>552</v>
      </c>
    </row>
    <row r="3461" spans="1:5" x14ac:dyDescent="0.2">
      <c r="A3461" t="s">
        <v>3</v>
      </c>
      <c r="B3461" s="6">
        <v>35.666666666666664</v>
      </c>
      <c r="C3461" t="s">
        <v>37</v>
      </c>
      <c r="D3461" s="6">
        <v>3.875</v>
      </c>
      <c r="E3461">
        <v>558</v>
      </c>
    </row>
    <row r="3462" spans="1:5" x14ac:dyDescent="0.2">
      <c r="A3462" t="s">
        <v>3</v>
      </c>
      <c r="B3462" s="6">
        <v>35.666666666666664</v>
      </c>
      <c r="C3462" t="s">
        <v>37</v>
      </c>
      <c r="D3462" s="6">
        <v>3.9166666666666665</v>
      </c>
      <c r="E3462">
        <v>564</v>
      </c>
    </row>
    <row r="3463" spans="1:5" x14ac:dyDescent="0.2">
      <c r="A3463" t="s">
        <v>3</v>
      </c>
      <c r="B3463" s="6">
        <v>35.666666666666664</v>
      </c>
      <c r="C3463" t="s">
        <v>37</v>
      </c>
      <c r="D3463" s="6">
        <v>3.9583333333333335</v>
      </c>
      <c r="E3463">
        <v>570</v>
      </c>
    </row>
    <row r="3464" spans="1:5" x14ac:dyDescent="0.2">
      <c r="A3464" t="s">
        <v>3</v>
      </c>
      <c r="B3464" s="6">
        <v>35.666666666666664</v>
      </c>
      <c r="C3464" t="s">
        <v>37</v>
      </c>
      <c r="D3464" s="6">
        <v>4</v>
      </c>
      <c r="E3464">
        <v>576</v>
      </c>
    </row>
    <row r="3465" spans="1:5" x14ac:dyDescent="0.2">
      <c r="A3465" t="s">
        <v>3</v>
      </c>
      <c r="B3465" s="6">
        <v>35.666666666666664</v>
      </c>
      <c r="C3465" t="s">
        <v>37</v>
      </c>
      <c r="D3465" s="6">
        <v>4.041666666666667</v>
      </c>
      <c r="E3465">
        <v>582</v>
      </c>
    </row>
    <row r="3466" spans="1:5" x14ac:dyDescent="0.2">
      <c r="A3466" t="s">
        <v>3</v>
      </c>
      <c r="B3466" s="6">
        <v>35.666666666666664</v>
      </c>
      <c r="C3466" t="s">
        <v>37</v>
      </c>
      <c r="D3466" s="6">
        <v>4.083333333333333</v>
      </c>
      <c r="E3466">
        <v>588</v>
      </c>
    </row>
    <row r="3467" spans="1:5" x14ac:dyDescent="0.2">
      <c r="A3467" t="s">
        <v>3</v>
      </c>
      <c r="B3467" s="6">
        <v>35.666666666666664</v>
      </c>
      <c r="C3467" t="s">
        <v>37</v>
      </c>
      <c r="D3467" s="6">
        <v>4.125</v>
      </c>
      <c r="E3467">
        <v>594</v>
      </c>
    </row>
    <row r="3468" spans="1:5" x14ac:dyDescent="0.2">
      <c r="A3468" t="s">
        <v>3</v>
      </c>
      <c r="B3468" s="6">
        <v>35.666666666666664</v>
      </c>
      <c r="C3468" t="s">
        <v>37</v>
      </c>
      <c r="D3468" s="6">
        <v>4.166666666666667</v>
      </c>
      <c r="E3468">
        <v>600</v>
      </c>
    </row>
    <row r="3469" spans="1:5" x14ac:dyDescent="0.2">
      <c r="A3469" t="s">
        <v>3</v>
      </c>
      <c r="B3469" s="6">
        <v>35.666666666666664</v>
      </c>
      <c r="C3469" t="s">
        <v>37</v>
      </c>
      <c r="D3469" s="6">
        <v>4.208333333333333</v>
      </c>
      <c r="E3469">
        <v>606</v>
      </c>
    </row>
    <row r="3470" spans="1:5" x14ac:dyDescent="0.2">
      <c r="A3470" t="s">
        <v>3</v>
      </c>
      <c r="B3470" s="6">
        <v>35.666666666666664</v>
      </c>
      <c r="C3470" t="s">
        <v>37</v>
      </c>
      <c r="D3470" s="6">
        <v>4.25</v>
      </c>
      <c r="E3470">
        <v>612</v>
      </c>
    </row>
    <row r="3471" spans="1:5" x14ac:dyDescent="0.2">
      <c r="A3471" t="s">
        <v>3</v>
      </c>
      <c r="B3471" s="6">
        <v>35.666666666666664</v>
      </c>
      <c r="C3471" t="s">
        <v>37</v>
      </c>
      <c r="D3471" s="6">
        <v>4.291666666666667</v>
      </c>
      <c r="E3471">
        <v>618</v>
      </c>
    </row>
    <row r="3472" spans="1:5" x14ac:dyDescent="0.2">
      <c r="A3472" t="s">
        <v>3</v>
      </c>
      <c r="B3472" s="6">
        <v>35.666666666666664</v>
      </c>
      <c r="C3472" t="s">
        <v>37</v>
      </c>
      <c r="D3472" s="6">
        <v>4.333333333333333</v>
      </c>
      <c r="E3472">
        <v>624</v>
      </c>
    </row>
    <row r="3473" spans="1:5" x14ac:dyDescent="0.2">
      <c r="A3473" t="s">
        <v>3</v>
      </c>
      <c r="B3473" s="6">
        <v>35.666666666666664</v>
      </c>
      <c r="C3473" t="s">
        <v>37</v>
      </c>
      <c r="D3473" s="6">
        <v>4.375</v>
      </c>
      <c r="E3473">
        <v>630</v>
      </c>
    </row>
    <row r="3474" spans="1:5" x14ac:dyDescent="0.2">
      <c r="A3474" t="s">
        <v>3</v>
      </c>
      <c r="B3474" s="6">
        <v>35.666666666666664</v>
      </c>
      <c r="C3474" t="s">
        <v>37</v>
      </c>
      <c r="D3474" s="6">
        <v>4.416666666666667</v>
      </c>
      <c r="E3474">
        <v>636</v>
      </c>
    </row>
    <row r="3475" spans="1:5" x14ac:dyDescent="0.2">
      <c r="A3475" t="s">
        <v>3</v>
      </c>
      <c r="B3475" s="6">
        <v>35.666666666666664</v>
      </c>
      <c r="C3475" t="s">
        <v>37</v>
      </c>
      <c r="D3475" s="6">
        <v>4.458333333333333</v>
      </c>
      <c r="E3475">
        <v>642</v>
      </c>
    </row>
    <row r="3476" spans="1:5" x14ac:dyDescent="0.2">
      <c r="A3476" t="s">
        <v>3</v>
      </c>
      <c r="B3476" s="6">
        <v>35.666666666666664</v>
      </c>
      <c r="C3476" t="s">
        <v>37</v>
      </c>
      <c r="D3476" s="6">
        <v>4.5</v>
      </c>
      <c r="E3476">
        <v>648</v>
      </c>
    </row>
    <row r="3477" spans="1:5" x14ac:dyDescent="0.2">
      <c r="A3477" t="s">
        <v>3</v>
      </c>
      <c r="B3477" s="6">
        <v>35.666666666666664</v>
      </c>
      <c r="C3477" t="s">
        <v>37</v>
      </c>
      <c r="D3477" s="6">
        <v>4.541666666666667</v>
      </c>
      <c r="E3477">
        <v>654</v>
      </c>
    </row>
    <row r="3478" spans="1:5" x14ac:dyDescent="0.2">
      <c r="A3478" t="s">
        <v>3</v>
      </c>
      <c r="B3478" s="6">
        <v>35.666666666666664</v>
      </c>
      <c r="C3478" t="s">
        <v>37</v>
      </c>
      <c r="D3478" s="6">
        <v>4.583333333333333</v>
      </c>
      <c r="E3478">
        <v>660</v>
      </c>
    </row>
    <row r="3479" spans="1:5" x14ac:dyDescent="0.2">
      <c r="A3479" t="s">
        <v>3</v>
      </c>
      <c r="B3479" s="6">
        <v>35.666666666666664</v>
      </c>
      <c r="C3479" t="s">
        <v>37</v>
      </c>
      <c r="D3479" s="6">
        <v>4.625</v>
      </c>
      <c r="E3479">
        <v>666</v>
      </c>
    </row>
    <row r="3480" spans="1:5" x14ac:dyDescent="0.2">
      <c r="A3480" t="s">
        <v>3</v>
      </c>
      <c r="B3480" s="6">
        <v>35.666666666666664</v>
      </c>
      <c r="C3480" t="s">
        <v>37</v>
      </c>
      <c r="D3480" s="6">
        <v>4.666666666666667</v>
      </c>
      <c r="E3480">
        <v>672</v>
      </c>
    </row>
    <row r="3481" spans="1:5" x14ac:dyDescent="0.2">
      <c r="A3481" t="s">
        <v>3</v>
      </c>
      <c r="B3481" s="6">
        <v>35.666666666666664</v>
      </c>
      <c r="C3481" t="s">
        <v>37</v>
      </c>
      <c r="D3481" s="6">
        <v>4.708333333333333</v>
      </c>
      <c r="E3481">
        <v>678</v>
      </c>
    </row>
    <row r="3482" spans="1:5" x14ac:dyDescent="0.2">
      <c r="A3482" t="s">
        <v>3</v>
      </c>
      <c r="B3482" s="6">
        <v>35.666666666666664</v>
      </c>
      <c r="C3482" t="s">
        <v>37</v>
      </c>
      <c r="D3482" s="6">
        <v>4.75</v>
      </c>
      <c r="E3482">
        <v>684</v>
      </c>
    </row>
    <row r="3483" spans="1:5" x14ac:dyDescent="0.2">
      <c r="A3483" t="s">
        <v>3</v>
      </c>
      <c r="B3483" s="6">
        <v>35.666666666666664</v>
      </c>
      <c r="C3483" t="s">
        <v>37</v>
      </c>
      <c r="D3483" s="6">
        <v>4.791666666666667</v>
      </c>
      <c r="E3483">
        <v>690</v>
      </c>
    </row>
    <row r="3484" spans="1:5" x14ac:dyDescent="0.2">
      <c r="A3484" t="s">
        <v>3</v>
      </c>
      <c r="B3484" s="6">
        <v>35.666666666666664</v>
      </c>
      <c r="C3484" t="s">
        <v>37</v>
      </c>
      <c r="D3484" s="6">
        <v>4.833333333333333</v>
      </c>
      <c r="E3484">
        <v>696</v>
      </c>
    </row>
    <row r="3485" spans="1:5" x14ac:dyDescent="0.2">
      <c r="A3485" t="s">
        <v>3</v>
      </c>
      <c r="B3485" s="6">
        <v>35.666666666666664</v>
      </c>
      <c r="C3485" t="s">
        <v>37</v>
      </c>
      <c r="D3485" s="6">
        <v>4.875</v>
      </c>
      <c r="E3485">
        <v>702</v>
      </c>
    </row>
    <row r="3486" spans="1:5" x14ac:dyDescent="0.2">
      <c r="A3486" t="s">
        <v>3</v>
      </c>
      <c r="B3486" s="6">
        <v>35.666666666666664</v>
      </c>
      <c r="C3486" t="s">
        <v>37</v>
      </c>
      <c r="D3486" s="6">
        <v>4.916666666666667</v>
      </c>
      <c r="E3486">
        <v>708</v>
      </c>
    </row>
    <row r="3487" spans="1:5" x14ac:dyDescent="0.2">
      <c r="A3487" t="s">
        <v>3</v>
      </c>
      <c r="B3487" s="6">
        <v>35.666666666666664</v>
      </c>
      <c r="C3487" t="s">
        <v>37</v>
      </c>
      <c r="D3487" s="6">
        <v>4.958333333333333</v>
      </c>
      <c r="E3487">
        <v>714</v>
      </c>
    </row>
    <row r="3488" spans="1:5" x14ac:dyDescent="0.2">
      <c r="A3488" t="s">
        <v>3</v>
      </c>
      <c r="B3488" s="6">
        <v>35.666666666666664</v>
      </c>
      <c r="C3488" t="s">
        <v>37</v>
      </c>
      <c r="D3488" s="6">
        <v>5</v>
      </c>
      <c r="E3488">
        <v>720</v>
      </c>
    </row>
    <row r="3489" spans="1:5" x14ac:dyDescent="0.2">
      <c r="A3489" t="s">
        <v>3</v>
      </c>
      <c r="B3489" s="6">
        <v>35.666666666666664</v>
      </c>
      <c r="C3489" t="s">
        <v>37</v>
      </c>
      <c r="D3489" s="6">
        <v>5.041666666666667</v>
      </c>
      <c r="E3489">
        <v>726</v>
      </c>
    </row>
    <row r="3490" spans="1:5" x14ac:dyDescent="0.2">
      <c r="A3490" t="s">
        <v>3</v>
      </c>
      <c r="B3490" s="6">
        <v>35.666666666666664</v>
      </c>
      <c r="C3490" t="s">
        <v>37</v>
      </c>
      <c r="D3490" s="6">
        <v>5.083333333333333</v>
      </c>
      <c r="E3490">
        <v>732</v>
      </c>
    </row>
    <row r="3491" spans="1:5" x14ac:dyDescent="0.2">
      <c r="A3491" t="s">
        <v>3</v>
      </c>
      <c r="B3491" s="6">
        <v>35.666666666666664</v>
      </c>
      <c r="C3491" t="s">
        <v>37</v>
      </c>
      <c r="D3491" s="6">
        <v>5.125</v>
      </c>
      <c r="E3491">
        <v>738</v>
      </c>
    </row>
    <row r="3492" spans="1:5" x14ac:dyDescent="0.2">
      <c r="A3492" t="s">
        <v>3</v>
      </c>
      <c r="B3492" s="6">
        <v>35.666666666666664</v>
      </c>
      <c r="C3492" t="s">
        <v>37</v>
      </c>
      <c r="D3492" s="6">
        <v>5.166666666666667</v>
      </c>
      <c r="E3492">
        <v>744</v>
      </c>
    </row>
    <row r="3493" spans="1:5" x14ac:dyDescent="0.2">
      <c r="A3493" t="s">
        <v>3</v>
      </c>
      <c r="B3493" s="6">
        <v>35.666666666666664</v>
      </c>
      <c r="C3493" t="s">
        <v>37</v>
      </c>
      <c r="D3493" s="6">
        <v>5.208333333333333</v>
      </c>
      <c r="E3493">
        <v>750</v>
      </c>
    </row>
    <row r="3494" spans="1:5" x14ac:dyDescent="0.2">
      <c r="A3494" t="s">
        <v>3</v>
      </c>
      <c r="B3494" s="6">
        <v>35.666666666666664</v>
      </c>
      <c r="C3494" t="s">
        <v>37</v>
      </c>
      <c r="D3494" s="6">
        <v>5.25</v>
      </c>
      <c r="E3494">
        <v>756</v>
      </c>
    </row>
    <row r="3495" spans="1:5" x14ac:dyDescent="0.2">
      <c r="A3495" t="s">
        <v>3</v>
      </c>
      <c r="B3495" s="6">
        <v>35.666666666666664</v>
      </c>
      <c r="C3495" t="s">
        <v>37</v>
      </c>
      <c r="D3495" s="6">
        <v>5.291666666666667</v>
      </c>
      <c r="E3495">
        <v>762</v>
      </c>
    </row>
    <row r="3496" spans="1:5" x14ac:dyDescent="0.2">
      <c r="A3496" t="s">
        <v>3</v>
      </c>
      <c r="B3496" s="6">
        <v>35.666666666666664</v>
      </c>
      <c r="C3496" t="s">
        <v>37</v>
      </c>
      <c r="D3496" s="6">
        <v>5.333333333333333</v>
      </c>
      <c r="E3496">
        <v>768</v>
      </c>
    </row>
    <row r="3497" spans="1:5" x14ac:dyDescent="0.2">
      <c r="A3497" t="s">
        <v>3</v>
      </c>
      <c r="B3497" s="6">
        <v>35.666666666666664</v>
      </c>
      <c r="C3497" t="s">
        <v>37</v>
      </c>
      <c r="D3497" s="6">
        <v>5.375</v>
      </c>
      <c r="E3497">
        <v>774</v>
      </c>
    </row>
    <row r="3498" spans="1:5" x14ac:dyDescent="0.2">
      <c r="A3498" t="s">
        <v>3</v>
      </c>
      <c r="B3498" s="6">
        <v>35.666666666666664</v>
      </c>
      <c r="C3498" t="s">
        <v>37</v>
      </c>
      <c r="D3498" s="6">
        <v>5.416666666666667</v>
      </c>
      <c r="E3498">
        <v>780</v>
      </c>
    </row>
    <row r="3499" spans="1:5" x14ac:dyDescent="0.2">
      <c r="A3499" t="s">
        <v>3</v>
      </c>
      <c r="B3499" s="6">
        <v>35.666666666666664</v>
      </c>
      <c r="C3499" t="s">
        <v>37</v>
      </c>
      <c r="D3499" s="5">
        <v>5.458333333333333</v>
      </c>
      <c r="E3499">
        <v>786</v>
      </c>
    </row>
    <row r="3500" spans="1:5" x14ac:dyDescent="0.2">
      <c r="A3500" t="s">
        <v>3</v>
      </c>
      <c r="B3500" s="6">
        <v>35.666666666666664</v>
      </c>
      <c r="C3500" t="s">
        <v>37</v>
      </c>
      <c r="D3500" s="5">
        <v>5.5</v>
      </c>
      <c r="E3500">
        <v>792</v>
      </c>
    </row>
    <row r="3501" spans="1:5" x14ac:dyDescent="0.2">
      <c r="A3501" t="s">
        <v>3</v>
      </c>
      <c r="B3501" s="6">
        <v>35.666666666666664</v>
      </c>
      <c r="C3501" t="s">
        <v>37</v>
      </c>
      <c r="D3501" s="5">
        <v>5.541666666666667</v>
      </c>
      <c r="E3501">
        <v>798</v>
      </c>
    </row>
    <row r="3502" spans="1:5" x14ac:dyDescent="0.2">
      <c r="A3502" t="s">
        <v>3</v>
      </c>
      <c r="B3502" s="6">
        <v>35.666666666666664</v>
      </c>
      <c r="C3502" t="s">
        <v>37</v>
      </c>
      <c r="D3502" s="5">
        <v>5.583333333333333</v>
      </c>
      <c r="E3502">
        <v>804</v>
      </c>
    </row>
    <row r="3503" spans="1:5" x14ac:dyDescent="0.2">
      <c r="A3503" t="s">
        <v>3</v>
      </c>
      <c r="B3503" s="6">
        <v>35.666666666666664</v>
      </c>
      <c r="C3503" t="s">
        <v>37</v>
      </c>
      <c r="D3503" s="5">
        <v>5.625</v>
      </c>
      <c r="E3503">
        <v>810</v>
      </c>
    </row>
    <row r="3504" spans="1:5" x14ac:dyDescent="0.2">
      <c r="A3504" t="s">
        <v>3</v>
      </c>
      <c r="B3504" s="6">
        <v>35.666666666666664</v>
      </c>
      <c r="C3504" t="s">
        <v>37</v>
      </c>
      <c r="D3504" s="5">
        <v>5.666666666666667</v>
      </c>
      <c r="E3504">
        <v>816</v>
      </c>
    </row>
    <row r="3505" spans="1:5" x14ac:dyDescent="0.2">
      <c r="A3505" t="s">
        <v>3</v>
      </c>
      <c r="B3505" s="6">
        <v>35.666666666666664</v>
      </c>
      <c r="C3505" t="s">
        <v>37</v>
      </c>
      <c r="D3505" s="5">
        <v>5.708333333333333</v>
      </c>
      <c r="E3505">
        <v>822</v>
      </c>
    </row>
    <row r="3506" spans="1:5" x14ac:dyDescent="0.2">
      <c r="A3506" t="s">
        <v>3</v>
      </c>
      <c r="B3506" s="6">
        <v>35.666666666666664</v>
      </c>
      <c r="C3506" t="s">
        <v>37</v>
      </c>
      <c r="D3506" s="5">
        <v>5.75</v>
      </c>
      <c r="E3506">
        <v>828</v>
      </c>
    </row>
    <row r="3507" spans="1:5" x14ac:dyDescent="0.2">
      <c r="A3507" t="s">
        <v>3</v>
      </c>
      <c r="B3507" s="6">
        <v>35.666666666666664</v>
      </c>
      <c r="C3507" t="s">
        <v>37</v>
      </c>
      <c r="D3507" s="5">
        <v>5.791666666666667</v>
      </c>
      <c r="E3507">
        <v>834</v>
      </c>
    </row>
    <row r="3508" spans="1:5" x14ac:dyDescent="0.2">
      <c r="A3508" t="s">
        <v>3</v>
      </c>
      <c r="B3508" s="6">
        <v>35.666666666666664</v>
      </c>
      <c r="C3508" t="s">
        <v>37</v>
      </c>
      <c r="D3508" s="5">
        <v>5.833333333333333</v>
      </c>
      <c r="E3508">
        <v>840</v>
      </c>
    </row>
    <row r="3509" spans="1:5" x14ac:dyDescent="0.2">
      <c r="A3509" t="s">
        <v>3</v>
      </c>
      <c r="B3509" s="6">
        <v>35.666666666666664</v>
      </c>
      <c r="C3509" t="s">
        <v>37</v>
      </c>
      <c r="D3509" s="5">
        <v>5.875</v>
      </c>
      <c r="E3509">
        <v>846</v>
      </c>
    </row>
    <row r="3510" spans="1:5" x14ac:dyDescent="0.2">
      <c r="A3510" t="s">
        <v>3</v>
      </c>
      <c r="B3510" s="6">
        <v>35.666666666666664</v>
      </c>
      <c r="C3510" t="s">
        <v>37</v>
      </c>
      <c r="D3510" s="5">
        <v>5.916666666666667</v>
      </c>
      <c r="E3510">
        <v>852</v>
      </c>
    </row>
    <row r="3511" spans="1:5" x14ac:dyDescent="0.2">
      <c r="A3511" t="s">
        <v>3</v>
      </c>
      <c r="B3511" s="6">
        <v>35.666666666666664</v>
      </c>
      <c r="C3511" t="s">
        <v>37</v>
      </c>
      <c r="D3511" s="5">
        <v>5.958333333333333</v>
      </c>
      <c r="E3511">
        <v>858</v>
      </c>
    </row>
    <row r="3512" spans="1:5" x14ac:dyDescent="0.2">
      <c r="A3512" t="s">
        <v>3</v>
      </c>
      <c r="B3512" s="6">
        <v>35.666666666666664</v>
      </c>
      <c r="C3512" t="s">
        <v>37</v>
      </c>
      <c r="D3512" s="5">
        <v>6</v>
      </c>
      <c r="E3512">
        <v>864</v>
      </c>
    </row>
    <row r="3513" spans="1:5" x14ac:dyDescent="0.2">
      <c r="A3513" t="s">
        <v>3</v>
      </c>
      <c r="B3513" s="6">
        <v>35.666666666666664</v>
      </c>
      <c r="C3513" t="s">
        <v>37</v>
      </c>
      <c r="D3513" s="5">
        <v>6.041666666666667</v>
      </c>
      <c r="E3513">
        <v>865.5</v>
      </c>
    </row>
    <row r="3514" spans="1:5" x14ac:dyDescent="0.2">
      <c r="A3514" t="s">
        <v>3</v>
      </c>
      <c r="B3514" s="6">
        <v>35.666666666666664</v>
      </c>
      <c r="C3514" t="s">
        <v>37</v>
      </c>
      <c r="D3514" s="5">
        <v>6.083333333333333</v>
      </c>
      <c r="E3514">
        <v>866.06299999999999</v>
      </c>
    </row>
    <row r="3515" spans="1:5" x14ac:dyDescent="0.2">
      <c r="A3515" t="s">
        <v>3</v>
      </c>
      <c r="B3515" s="6">
        <v>35.666666666666664</v>
      </c>
      <c r="C3515" t="s">
        <v>37</v>
      </c>
      <c r="D3515" s="5">
        <v>6.125</v>
      </c>
      <c r="E3515">
        <v>866.30899999999997</v>
      </c>
    </row>
    <row r="3516" spans="1:5" x14ac:dyDescent="0.2">
      <c r="A3516" t="s">
        <v>3</v>
      </c>
      <c r="B3516" s="6">
        <v>35.666666666666664</v>
      </c>
      <c r="C3516" t="s">
        <v>37</v>
      </c>
      <c r="D3516" s="5">
        <v>6.166666666666667</v>
      </c>
      <c r="E3516">
        <v>866.42399999999998</v>
      </c>
    </row>
    <row r="3517" spans="1:5" x14ac:dyDescent="0.2">
      <c r="A3517" t="s">
        <v>3</v>
      </c>
      <c r="B3517" s="6">
        <v>35.666666666666664</v>
      </c>
      <c r="C3517" t="s">
        <v>37</v>
      </c>
      <c r="D3517" s="5">
        <v>6.208333333333333</v>
      </c>
      <c r="E3517">
        <v>866.53599999999994</v>
      </c>
    </row>
    <row r="3518" spans="1:5" x14ac:dyDescent="0.2">
      <c r="A3518" t="s">
        <v>3</v>
      </c>
      <c r="B3518" s="6">
        <v>35.666666666666664</v>
      </c>
      <c r="C3518" t="s">
        <v>37</v>
      </c>
      <c r="D3518" s="5">
        <v>6.25</v>
      </c>
      <c r="E3518">
        <v>866.56299999999999</v>
      </c>
    </row>
    <row r="3519" spans="1:5" x14ac:dyDescent="0.2">
      <c r="A3519" t="s">
        <v>3</v>
      </c>
      <c r="B3519" s="6">
        <v>35.666666666666664</v>
      </c>
      <c r="C3519" t="s">
        <v>37</v>
      </c>
      <c r="D3519" s="5">
        <v>6.291666666666667</v>
      </c>
      <c r="E3519">
        <v>866.57600000000002</v>
      </c>
    </row>
    <row r="3520" spans="1:5" x14ac:dyDescent="0.2">
      <c r="A3520" t="s">
        <v>3</v>
      </c>
      <c r="B3520" s="6">
        <v>35.666666666666664</v>
      </c>
      <c r="C3520" t="s">
        <v>37</v>
      </c>
      <c r="D3520" s="5">
        <v>6.333333333333333</v>
      </c>
      <c r="E3520">
        <v>866.60299999999995</v>
      </c>
    </row>
    <row r="3521" spans="1:5" x14ac:dyDescent="0.2">
      <c r="A3521" t="s">
        <v>3</v>
      </c>
      <c r="B3521" s="6">
        <v>35.666666666666664</v>
      </c>
      <c r="C3521" t="s">
        <v>37</v>
      </c>
      <c r="D3521" s="5">
        <v>6.375</v>
      </c>
      <c r="E3521">
        <v>866.61300000000006</v>
      </c>
    </row>
    <row r="3522" spans="1:5" x14ac:dyDescent="0.2">
      <c r="A3522" t="s">
        <v>3</v>
      </c>
      <c r="B3522" s="6">
        <v>37.25</v>
      </c>
      <c r="C3522" t="s">
        <v>37</v>
      </c>
      <c r="D3522" s="6">
        <v>4.1666666666666664E-2</v>
      </c>
      <c r="E3522">
        <v>6</v>
      </c>
    </row>
    <row r="3523" spans="1:5" x14ac:dyDescent="0.2">
      <c r="A3523" t="s">
        <v>3</v>
      </c>
      <c r="B3523" s="6">
        <v>37.25</v>
      </c>
      <c r="C3523" t="s">
        <v>37</v>
      </c>
      <c r="D3523" s="6">
        <v>8.3333333333333329E-2</v>
      </c>
      <c r="E3523">
        <v>12</v>
      </c>
    </row>
    <row r="3524" spans="1:5" x14ac:dyDescent="0.2">
      <c r="A3524" t="s">
        <v>3</v>
      </c>
      <c r="B3524" s="6">
        <v>37.25</v>
      </c>
      <c r="C3524" t="s">
        <v>37</v>
      </c>
      <c r="D3524" s="6">
        <v>0.125</v>
      </c>
      <c r="E3524">
        <v>18</v>
      </c>
    </row>
    <row r="3525" spans="1:5" x14ac:dyDescent="0.2">
      <c r="A3525" t="s">
        <v>3</v>
      </c>
      <c r="B3525" s="6">
        <v>37.25</v>
      </c>
      <c r="C3525" t="s">
        <v>37</v>
      </c>
      <c r="D3525" s="6">
        <v>0.16666666666666666</v>
      </c>
      <c r="E3525">
        <v>24</v>
      </c>
    </row>
    <row r="3526" spans="1:5" x14ac:dyDescent="0.2">
      <c r="A3526" t="s">
        <v>3</v>
      </c>
      <c r="B3526" s="6">
        <v>37.25</v>
      </c>
      <c r="C3526" t="s">
        <v>37</v>
      </c>
      <c r="D3526" s="6">
        <v>0.20833333333333334</v>
      </c>
      <c r="E3526">
        <v>30</v>
      </c>
    </row>
    <row r="3527" spans="1:5" x14ac:dyDescent="0.2">
      <c r="A3527" t="s">
        <v>3</v>
      </c>
      <c r="B3527" s="6">
        <v>37.25</v>
      </c>
      <c r="C3527" t="s">
        <v>37</v>
      </c>
      <c r="D3527" s="6">
        <v>0.25</v>
      </c>
      <c r="E3527">
        <v>36</v>
      </c>
    </row>
    <row r="3528" spans="1:5" x14ac:dyDescent="0.2">
      <c r="A3528" t="s">
        <v>3</v>
      </c>
      <c r="B3528" s="6">
        <v>37.25</v>
      </c>
      <c r="C3528" t="s">
        <v>37</v>
      </c>
      <c r="D3528" s="6">
        <v>0.29166666666666669</v>
      </c>
      <c r="E3528">
        <v>42</v>
      </c>
    </row>
    <row r="3529" spans="1:5" x14ac:dyDescent="0.2">
      <c r="A3529" t="s">
        <v>3</v>
      </c>
      <c r="B3529" s="6">
        <v>37.25</v>
      </c>
      <c r="C3529" t="s">
        <v>37</v>
      </c>
      <c r="D3529" s="6">
        <v>0.33333333333333331</v>
      </c>
      <c r="E3529">
        <v>48</v>
      </c>
    </row>
    <row r="3530" spans="1:5" x14ac:dyDescent="0.2">
      <c r="A3530" t="s">
        <v>3</v>
      </c>
      <c r="B3530" s="6">
        <v>37.25</v>
      </c>
      <c r="C3530" t="s">
        <v>37</v>
      </c>
      <c r="D3530" s="6">
        <v>0.375</v>
      </c>
      <c r="E3530">
        <v>54</v>
      </c>
    </row>
    <row r="3531" spans="1:5" x14ac:dyDescent="0.2">
      <c r="A3531" t="s">
        <v>3</v>
      </c>
      <c r="B3531" s="6">
        <v>37.25</v>
      </c>
      <c r="C3531" t="s">
        <v>37</v>
      </c>
      <c r="D3531" s="6">
        <v>0.41666666666666669</v>
      </c>
      <c r="E3531">
        <v>60</v>
      </c>
    </row>
    <row r="3532" spans="1:5" x14ac:dyDescent="0.2">
      <c r="A3532" t="s">
        <v>3</v>
      </c>
      <c r="B3532" s="6">
        <v>37.25</v>
      </c>
      <c r="C3532" t="s">
        <v>37</v>
      </c>
      <c r="D3532" s="6">
        <v>0.45833333333333331</v>
      </c>
      <c r="E3532">
        <v>66</v>
      </c>
    </row>
    <row r="3533" spans="1:5" x14ac:dyDescent="0.2">
      <c r="A3533" t="s">
        <v>3</v>
      </c>
      <c r="B3533" s="6">
        <v>37.25</v>
      </c>
      <c r="C3533" t="s">
        <v>37</v>
      </c>
      <c r="D3533" s="6">
        <v>0.5</v>
      </c>
      <c r="E3533">
        <v>72</v>
      </c>
    </row>
    <row r="3534" spans="1:5" x14ac:dyDescent="0.2">
      <c r="A3534" t="s">
        <v>3</v>
      </c>
      <c r="B3534" s="6">
        <v>37.25</v>
      </c>
      <c r="C3534" t="s">
        <v>37</v>
      </c>
      <c r="D3534" s="6">
        <v>0.54166666666666663</v>
      </c>
      <c r="E3534">
        <v>78</v>
      </c>
    </row>
    <row r="3535" spans="1:5" x14ac:dyDescent="0.2">
      <c r="A3535" t="s">
        <v>3</v>
      </c>
      <c r="B3535" s="6">
        <v>37.25</v>
      </c>
      <c r="C3535" t="s">
        <v>37</v>
      </c>
      <c r="D3535" s="6">
        <v>0.58333333333333337</v>
      </c>
      <c r="E3535">
        <v>84</v>
      </c>
    </row>
    <row r="3536" spans="1:5" x14ac:dyDescent="0.2">
      <c r="A3536" t="s">
        <v>3</v>
      </c>
      <c r="B3536" s="6">
        <v>37.25</v>
      </c>
      <c r="C3536" t="s">
        <v>37</v>
      </c>
      <c r="D3536" s="6">
        <v>0.625</v>
      </c>
      <c r="E3536">
        <v>90</v>
      </c>
    </row>
    <row r="3537" spans="1:5" x14ac:dyDescent="0.2">
      <c r="A3537" t="s">
        <v>3</v>
      </c>
      <c r="B3537" s="6">
        <v>37.25</v>
      </c>
      <c r="C3537" t="s">
        <v>37</v>
      </c>
      <c r="D3537" s="6">
        <v>0.66666666666666663</v>
      </c>
      <c r="E3537">
        <v>96</v>
      </c>
    </row>
    <row r="3538" spans="1:5" x14ac:dyDescent="0.2">
      <c r="A3538" t="s">
        <v>3</v>
      </c>
      <c r="B3538" s="6">
        <v>37.25</v>
      </c>
      <c r="C3538" t="s">
        <v>37</v>
      </c>
      <c r="D3538" s="6">
        <v>0.70833333333333337</v>
      </c>
      <c r="E3538">
        <v>102</v>
      </c>
    </row>
    <row r="3539" spans="1:5" x14ac:dyDescent="0.2">
      <c r="A3539" t="s">
        <v>3</v>
      </c>
      <c r="B3539" s="6">
        <v>37.25</v>
      </c>
      <c r="C3539" t="s">
        <v>37</v>
      </c>
      <c r="D3539" s="6">
        <v>0.75</v>
      </c>
      <c r="E3539">
        <v>108</v>
      </c>
    </row>
    <row r="3540" spans="1:5" x14ac:dyDescent="0.2">
      <c r="A3540" t="s">
        <v>3</v>
      </c>
      <c r="B3540" s="6">
        <v>37.25</v>
      </c>
      <c r="C3540" t="s">
        <v>37</v>
      </c>
      <c r="D3540" s="6">
        <v>0.79166666666666663</v>
      </c>
      <c r="E3540">
        <v>114</v>
      </c>
    </row>
    <row r="3541" spans="1:5" x14ac:dyDescent="0.2">
      <c r="A3541" t="s">
        <v>3</v>
      </c>
      <c r="B3541" s="6">
        <v>37.25</v>
      </c>
      <c r="C3541" t="s">
        <v>37</v>
      </c>
      <c r="D3541" s="6">
        <v>0.83333333333333337</v>
      </c>
      <c r="E3541">
        <v>120</v>
      </c>
    </row>
    <row r="3542" spans="1:5" x14ac:dyDescent="0.2">
      <c r="A3542" t="s">
        <v>3</v>
      </c>
      <c r="B3542" s="6">
        <v>37.25</v>
      </c>
      <c r="C3542" t="s">
        <v>37</v>
      </c>
      <c r="D3542" s="6">
        <v>0.875</v>
      </c>
      <c r="E3542">
        <v>126</v>
      </c>
    </row>
    <row r="3543" spans="1:5" x14ac:dyDescent="0.2">
      <c r="A3543" t="s">
        <v>3</v>
      </c>
      <c r="B3543" s="6">
        <v>37.25</v>
      </c>
      <c r="C3543" t="s">
        <v>37</v>
      </c>
      <c r="D3543" s="6">
        <v>0.91666666666666663</v>
      </c>
      <c r="E3543">
        <v>132</v>
      </c>
    </row>
    <row r="3544" spans="1:5" x14ac:dyDescent="0.2">
      <c r="A3544" t="s">
        <v>3</v>
      </c>
      <c r="B3544" s="6">
        <v>37.25</v>
      </c>
      <c r="C3544" t="s">
        <v>37</v>
      </c>
      <c r="D3544" s="6">
        <v>0.95833333333333337</v>
      </c>
      <c r="E3544">
        <v>138</v>
      </c>
    </row>
    <row r="3545" spans="1:5" x14ac:dyDescent="0.2">
      <c r="A3545" t="s">
        <v>3</v>
      </c>
      <c r="B3545" s="6">
        <v>37.25</v>
      </c>
      <c r="C3545" t="s">
        <v>37</v>
      </c>
      <c r="D3545" s="6">
        <v>1</v>
      </c>
      <c r="E3545">
        <v>144</v>
      </c>
    </row>
    <row r="3546" spans="1:5" x14ac:dyDescent="0.2">
      <c r="A3546" t="s">
        <v>3</v>
      </c>
      <c r="B3546" s="6">
        <v>37.25</v>
      </c>
      <c r="C3546" t="s">
        <v>37</v>
      </c>
      <c r="D3546" s="6">
        <v>1.0416666666666667</v>
      </c>
      <c r="E3546">
        <v>150</v>
      </c>
    </row>
    <row r="3547" spans="1:5" x14ac:dyDescent="0.2">
      <c r="A3547" t="s">
        <v>3</v>
      </c>
      <c r="B3547" s="6">
        <v>37.25</v>
      </c>
      <c r="C3547" t="s">
        <v>37</v>
      </c>
      <c r="D3547" s="6">
        <v>1.0833333333333333</v>
      </c>
      <c r="E3547">
        <v>156</v>
      </c>
    </row>
    <row r="3548" spans="1:5" x14ac:dyDescent="0.2">
      <c r="A3548" t="s">
        <v>3</v>
      </c>
      <c r="B3548" s="6">
        <v>37.25</v>
      </c>
      <c r="C3548" t="s">
        <v>37</v>
      </c>
      <c r="D3548" s="6">
        <v>1.125</v>
      </c>
      <c r="E3548">
        <v>162</v>
      </c>
    </row>
    <row r="3549" spans="1:5" x14ac:dyDescent="0.2">
      <c r="A3549" t="s">
        <v>3</v>
      </c>
      <c r="B3549" s="6">
        <v>37.25</v>
      </c>
      <c r="C3549" t="s">
        <v>37</v>
      </c>
      <c r="D3549" s="6">
        <v>1.1666666666666667</v>
      </c>
      <c r="E3549">
        <v>168</v>
      </c>
    </row>
    <row r="3550" spans="1:5" x14ac:dyDescent="0.2">
      <c r="A3550" t="s">
        <v>3</v>
      </c>
      <c r="B3550" s="6">
        <v>37.25</v>
      </c>
      <c r="C3550" t="s">
        <v>37</v>
      </c>
      <c r="D3550" s="6">
        <v>1.2083333333333333</v>
      </c>
      <c r="E3550">
        <v>174</v>
      </c>
    </row>
    <row r="3551" spans="1:5" x14ac:dyDescent="0.2">
      <c r="A3551" t="s">
        <v>3</v>
      </c>
      <c r="B3551" s="6">
        <v>37.25</v>
      </c>
      <c r="C3551" t="s">
        <v>37</v>
      </c>
      <c r="D3551" s="6">
        <v>1.25</v>
      </c>
      <c r="E3551">
        <v>180</v>
      </c>
    </row>
    <row r="3552" spans="1:5" x14ac:dyDescent="0.2">
      <c r="A3552" t="s">
        <v>3</v>
      </c>
      <c r="B3552" s="6">
        <v>37.25</v>
      </c>
      <c r="C3552" t="s">
        <v>37</v>
      </c>
      <c r="D3552" s="6">
        <v>1.2916666666666667</v>
      </c>
      <c r="E3552">
        <v>186</v>
      </c>
    </row>
    <row r="3553" spans="1:5" x14ac:dyDescent="0.2">
      <c r="A3553" t="s">
        <v>3</v>
      </c>
      <c r="B3553" s="6">
        <v>37.25</v>
      </c>
      <c r="C3553" t="s">
        <v>37</v>
      </c>
      <c r="D3553" s="6">
        <v>1.3333333333333333</v>
      </c>
      <c r="E3553">
        <v>192</v>
      </c>
    </row>
    <row r="3554" spans="1:5" x14ac:dyDescent="0.2">
      <c r="A3554" t="s">
        <v>3</v>
      </c>
      <c r="B3554" s="6">
        <v>37.25</v>
      </c>
      <c r="C3554" t="s">
        <v>37</v>
      </c>
      <c r="D3554" s="6">
        <v>1.375</v>
      </c>
      <c r="E3554">
        <v>198</v>
      </c>
    </row>
    <row r="3555" spans="1:5" x14ac:dyDescent="0.2">
      <c r="A3555" t="s">
        <v>3</v>
      </c>
      <c r="B3555" s="6">
        <v>37.25</v>
      </c>
      <c r="C3555" t="s">
        <v>37</v>
      </c>
      <c r="D3555" s="6">
        <v>1.4166666666666667</v>
      </c>
      <c r="E3555">
        <v>204</v>
      </c>
    </row>
    <row r="3556" spans="1:5" x14ac:dyDescent="0.2">
      <c r="A3556" t="s">
        <v>3</v>
      </c>
      <c r="B3556" s="6">
        <v>37.25</v>
      </c>
      <c r="C3556" t="s">
        <v>37</v>
      </c>
      <c r="D3556" s="6">
        <v>1.4583333333333333</v>
      </c>
      <c r="E3556">
        <v>210</v>
      </c>
    </row>
    <row r="3557" spans="1:5" x14ac:dyDescent="0.2">
      <c r="A3557" t="s">
        <v>3</v>
      </c>
      <c r="B3557" s="6">
        <v>37.25</v>
      </c>
      <c r="C3557" t="s">
        <v>37</v>
      </c>
      <c r="D3557" s="6">
        <v>1.5</v>
      </c>
      <c r="E3557">
        <v>216</v>
      </c>
    </row>
    <row r="3558" spans="1:5" x14ac:dyDescent="0.2">
      <c r="A3558" t="s">
        <v>3</v>
      </c>
      <c r="B3558" s="6">
        <v>37.25</v>
      </c>
      <c r="C3558" t="s">
        <v>37</v>
      </c>
      <c r="D3558" s="6">
        <v>1.5416666666666667</v>
      </c>
      <c r="E3558">
        <v>222</v>
      </c>
    </row>
    <row r="3559" spans="1:5" x14ac:dyDescent="0.2">
      <c r="A3559" t="s">
        <v>3</v>
      </c>
      <c r="B3559" s="6">
        <v>37.25</v>
      </c>
      <c r="C3559" t="s">
        <v>37</v>
      </c>
      <c r="D3559" s="6">
        <v>1.5833333333333333</v>
      </c>
      <c r="E3559">
        <v>228</v>
      </c>
    </row>
    <row r="3560" spans="1:5" x14ac:dyDescent="0.2">
      <c r="A3560" t="s">
        <v>3</v>
      </c>
      <c r="B3560" s="6">
        <v>37.25</v>
      </c>
      <c r="C3560" t="s">
        <v>37</v>
      </c>
      <c r="D3560" s="6">
        <v>1.625</v>
      </c>
      <c r="E3560">
        <v>234</v>
      </c>
    </row>
    <row r="3561" spans="1:5" x14ac:dyDescent="0.2">
      <c r="A3561" t="s">
        <v>3</v>
      </c>
      <c r="B3561" s="6">
        <v>37.25</v>
      </c>
      <c r="C3561" t="s">
        <v>37</v>
      </c>
      <c r="D3561" s="6">
        <v>1.6666666666666667</v>
      </c>
      <c r="E3561">
        <v>240</v>
      </c>
    </row>
    <row r="3562" spans="1:5" x14ac:dyDescent="0.2">
      <c r="A3562" t="s">
        <v>3</v>
      </c>
      <c r="B3562" s="6">
        <v>37.25</v>
      </c>
      <c r="C3562" t="s">
        <v>37</v>
      </c>
      <c r="D3562" s="6">
        <v>1.7083333333333333</v>
      </c>
      <c r="E3562">
        <v>246</v>
      </c>
    </row>
    <row r="3563" spans="1:5" x14ac:dyDescent="0.2">
      <c r="A3563" t="s">
        <v>3</v>
      </c>
      <c r="B3563" s="6">
        <v>37.25</v>
      </c>
      <c r="C3563" t="s">
        <v>37</v>
      </c>
      <c r="D3563" s="6">
        <v>1.75</v>
      </c>
      <c r="E3563">
        <v>252</v>
      </c>
    </row>
    <row r="3564" spans="1:5" x14ac:dyDescent="0.2">
      <c r="A3564" t="s">
        <v>3</v>
      </c>
      <c r="B3564" s="6">
        <v>37.25</v>
      </c>
      <c r="C3564" t="s">
        <v>37</v>
      </c>
      <c r="D3564" s="6">
        <v>1.7916666666666667</v>
      </c>
      <c r="E3564">
        <v>258</v>
      </c>
    </row>
    <row r="3565" spans="1:5" x14ac:dyDescent="0.2">
      <c r="A3565" t="s">
        <v>3</v>
      </c>
      <c r="B3565" s="6">
        <v>37.25</v>
      </c>
      <c r="C3565" t="s">
        <v>37</v>
      </c>
      <c r="D3565" s="6">
        <v>1.8333333333333333</v>
      </c>
      <c r="E3565">
        <v>264</v>
      </c>
    </row>
    <row r="3566" spans="1:5" x14ac:dyDescent="0.2">
      <c r="A3566" t="s">
        <v>3</v>
      </c>
      <c r="B3566" s="6">
        <v>37.25</v>
      </c>
      <c r="C3566" t="s">
        <v>37</v>
      </c>
      <c r="D3566" s="6">
        <v>1.875</v>
      </c>
      <c r="E3566">
        <v>270</v>
      </c>
    </row>
    <row r="3567" spans="1:5" x14ac:dyDescent="0.2">
      <c r="A3567" t="s">
        <v>3</v>
      </c>
      <c r="B3567" s="6">
        <v>37.25</v>
      </c>
      <c r="C3567" t="s">
        <v>37</v>
      </c>
      <c r="D3567" s="6">
        <v>1.9166666666666667</v>
      </c>
      <c r="E3567">
        <v>276</v>
      </c>
    </row>
    <row r="3568" spans="1:5" x14ac:dyDescent="0.2">
      <c r="A3568" t="s">
        <v>3</v>
      </c>
      <c r="B3568" s="6">
        <v>37.25</v>
      </c>
      <c r="C3568" t="s">
        <v>37</v>
      </c>
      <c r="D3568" s="6">
        <v>1.9583333333333333</v>
      </c>
      <c r="E3568">
        <v>282</v>
      </c>
    </row>
    <row r="3569" spans="1:5" x14ac:dyDescent="0.2">
      <c r="A3569" t="s">
        <v>3</v>
      </c>
      <c r="B3569" s="6">
        <v>37.25</v>
      </c>
      <c r="C3569" t="s">
        <v>37</v>
      </c>
      <c r="D3569" s="6">
        <v>2</v>
      </c>
      <c r="E3569">
        <v>288</v>
      </c>
    </row>
    <row r="3570" spans="1:5" x14ac:dyDescent="0.2">
      <c r="A3570" t="s">
        <v>3</v>
      </c>
      <c r="B3570" s="6">
        <v>37.25</v>
      </c>
      <c r="C3570" t="s">
        <v>37</v>
      </c>
      <c r="D3570" s="6">
        <v>2.0416666666666665</v>
      </c>
      <c r="E3570">
        <v>294</v>
      </c>
    </row>
    <row r="3571" spans="1:5" x14ac:dyDescent="0.2">
      <c r="A3571" t="s">
        <v>3</v>
      </c>
      <c r="B3571" s="6">
        <v>37.25</v>
      </c>
      <c r="C3571" t="s">
        <v>37</v>
      </c>
      <c r="D3571" s="6">
        <v>2.0833333333333335</v>
      </c>
      <c r="E3571">
        <v>300</v>
      </c>
    </row>
    <row r="3572" spans="1:5" x14ac:dyDescent="0.2">
      <c r="A3572" t="s">
        <v>3</v>
      </c>
      <c r="B3572" s="6">
        <v>37.25</v>
      </c>
      <c r="C3572" t="s">
        <v>37</v>
      </c>
      <c r="D3572" s="6">
        <v>2.125</v>
      </c>
      <c r="E3572">
        <v>306</v>
      </c>
    </row>
    <row r="3573" spans="1:5" x14ac:dyDescent="0.2">
      <c r="A3573" t="s">
        <v>3</v>
      </c>
      <c r="B3573" s="6">
        <v>37.25</v>
      </c>
      <c r="C3573" t="s">
        <v>37</v>
      </c>
      <c r="D3573" s="6">
        <v>2.1666666666666665</v>
      </c>
      <c r="E3573">
        <v>312</v>
      </c>
    </row>
    <row r="3574" spans="1:5" x14ac:dyDescent="0.2">
      <c r="A3574" t="s">
        <v>3</v>
      </c>
      <c r="B3574" s="6">
        <v>37.25</v>
      </c>
      <c r="C3574" t="s">
        <v>37</v>
      </c>
      <c r="D3574" s="6">
        <v>2.2083333333333335</v>
      </c>
      <c r="E3574">
        <v>318</v>
      </c>
    </row>
    <row r="3575" spans="1:5" x14ac:dyDescent="0.2">
      <c r="A3575" t="s">
        <v>3</v>
      </c>
      <c r="B3575" s="6">
        <v>37.25</v>
      </c>
      <c r="C3575" t="s">
        <v>37</v>
      </c>
      <c r="D3575" s="6">
        <v>2.25</v>
      </c>
      <c r="E3575">
        <v>324</v>
      </c>
    </row>
    <row r="3576" spans="1:5" x14ac:dyDescent="0.2">
      <c r="A3576" t="s">
        <v>3</v>
      </c>
      <c r="B3576" s="6">
        <v>37.25</v>
      </c>
      <c r="C3576" t="s">
        <v>37</v>
      </c>
      <c r="D3576" s="6">
        <v>2.2916666666666665</v>
      </c>
      <c r="E3576">
        <v>330</v>
      </c>
    </row>
    <row r="3577" spans="1:5" x14ac:dyDescent="0.2">
      <c r="A3577" t="s">
        <v>3</v>
      </c>
      <c r="B3577" s="6">
        <v>37.25</v>
      </c>
      <c r="C3577" t="s">
        <v>37</v>
      </c>
      <c r="D3577" s="6">
        <v>2.3333333333333335</v>
      </c>
      <c r="E3577">
        <v>336</v>
      </c>
    </row>
    <row r="3578" spans="1:5" x14ac:dyDescent="0.2">
      <c r="A3578" t="s">
        <v>3</v>
      </c>
      <c r="B3578" s="6">
        <v>37.25</v>
      </c>
      <c r="C3578" t="s">
        <v>37</v>
      </c>
      <c r="D3578" s="6">
        <v>2.375</v>
      </c>
      <c r="E3578">
        <v>342</v>
      </c>
    </row>
    <row r="3579" spans="1:5" x14ac:dyDescent="0.2">
      <c r="A3579" t="s">
        <v>3</v>
      </c>
      <c r="B3579" s="6">
        <v>37.25</v>
      </c>
      <c r="C3579" t="s">
        <v>37</v>
      </c>
      <c r="D3579" s="6">
        <v>2.4166666666666665</v>
      </c>
      <c r="E3579">
        <v>348</v>
      </c>
    </row>
    <row r="3580" spans="1:5" x14ac:dyDescent="0.2">
      <c r="A3580" t="s">
        <v>3</v>
      </c>
      <c r="B3580" s="6">
        <v>37.25</v>
      </c>
      <c r="C3580" t="s">
        <v>37</v>
      </c>
      <c r="D3580" s="6">
        <v>2.4583333333333335</v>
      </c>
      <c r="E3580">
        <v>354</v>
      </c>
    </row>
    <row r="3581" spans="1:5" x14ac:dyDescent="0.2">
      <c r="A3581" t="s">
        <v>3</v>
      </c>
      <c r="B3581" s="6">
        <v>37.25</v>
      </c>
      <c r="C3581" t="s">
        <v>37</v>
      </c>
      <c r="D3581" s="6">
        <v>2.5</v>
      </c>
      <c r="E3581">
        <v>360</v>
      </c>
    </row>
    <row r="3582" spans="1:5" x14ac:dyDescent="0.2">
      <c r="A3582" t="s">
        <v>3</v>
      </c>
      <c r="B3582" s="6">
        <v>37.25</v>
      </c>
      <c r="C3582" t="s">
        <v>37</v>
      </c>
      <c r="D3582" s="6">
        <v>2.5416666666666665</v>
      </c>
      <c r="E3582">
        <v>366</v>
      </c>
    </row>
    <row r="3583" spans="1:5" x14ac:dyDescent="0.2">
      <c r="A3583" t="s">
        <v>3</v>
      </c>
      <c r="B3583" s="6">
        <v>37.25</v>
      </c>
      <c r="C3583" t="s">
        <v>37</v>
      </c>
      <c r="D3583" s="6">
        <v>2.5833333333333335</v>
      </c>
      <c r="E3583">
        <v>372</v>
      </c>
    </row>
    <row r="3584" spans="1:5" x14ac:dyDescent="0.2">
      <c r="A3584" t="s">
        <v>3</v>
      </c>
      <c r="B3584" s="6">
        <v>37.25</v>
      </c>
      <c r="C3584" t="s">
        <v>37</v>
      </c>
      <c r="D3584" s="6">
        <v>2.625</v>
      </c>
      <c r="E3584">
        <v>378</v>
      </c>
    </row>
    <row r="3585" spans="1:5" x14ac:dyDescent="0.2">
      <c r="A3585" t="s">
        <v>3</v>
      </c>
      <c r="B3585" s="6">
        <v>37.25</v>
      </c>
      <c r="C3585" t="s">
        <v>37</v>
      </c>
      <c r="D3585" s="6">
        <v>2.6666666666666665</v>
      </c>
      <c r="E3585">
        <v>384</v>
      </c>
    </row>
    <row r="3586" spans="1:5" x14ac:dyDescent="0.2">
      <c r="A3586" t="s">
        <v>3</v>
      </c>
      <c r="B3586" s="6">
        <v>37.25</v>
      </c>
      <c r="C3586" t="s">
        <v>37</v>
      </c>
      <c r="D3586" s="6">
        <v>2.7083333333333335</v>
      </c>
      <c r="E3586">
        <v>390</v>
      </c>
    </row>
    <row r="3587" spans="1:5" x14ac:dyDescent="0.2">
      <c r="A3587" t="s">
        <v>3</v>
      </c>
      <c r="B3587" s="6">
        <v>37.25</v>
      </c>
      <c r="C3587" t="s">
        <v>37</v>
      </c>
      <c r="D3587" s="6">
        <v>2.75</v>
      </c>
      <c r="E3587">
        <v>396</v>
      </c>
    </row>
    <row r="3588" spans="1:5" x14ac:dyDescent="0.2">
      <c r="A3588" t="s">
        <v>3</v>
      </c>
      <c r="B3588" s="6">
        <v>37.25</v>
      </c>
      <c r="C3588" t="s">
        <v>37</v>
      </c>
      <c r="D3588" s="6">
        <v>2.7916666666666665</v>
      </c>
      <c r="E3588">
        <v>402</v>
      </c>
    </row>
    <row r="3589" spans="1:5" x14ac:dyDescent="0.2">
      <c r="A3589" t="s">
        <v>3</v>
      </c>
      <c r="B3589" s="6">
        <v>37.25</v>
      </c>
      <c r="C3589" t="s">
        <v>37</v>
      </c>
      <c r="D3589" s="6">
        <v>2.8333333333333335</v>
      </c>
      <c r="E3589">
        <v>408</v>
      </c>
    </row>
    <row r="3590" spans="1:5" x14ac:dyDescent="0.2">
      <c r="A3590" t="s">
        <v>3</v>
      </c>
      <c r="B3590" s="6">
        <v>37.25</v>
      </c>
      <c r="C3590" t="s">
        <v>37</v>
      </c>
      <c r="D3590" s="6">
        <v>2.875</v>
      </c>
      <c r="E3590">
        <v>414</v>
      </c>
    </row>
    <row r="3591" spans="1:5" x14ac:dyDescent="0.2">
      <c r="A3591" t="s">
        <v>3</v>
      </c>
      <c r="B3591" s="6">
        <v>37.25</v>
      </c>
      <c r="C3591" t="s">
        <v>37</v>
      </c>
      <c r="D3591" s="6">
        <v>2.9166666666666665</v>
      </c>
      <c r="E3591">
        <v>420</v>
      </c>
    </row>
    <row r="3592" spans="1:5" x14ac:dyDescent="0.2">
      <c r="A3592" t="s">
        <v>3</v>
      </c>
      <c r="B3592" s="6">
        <v>37.25</v>
      </c>
      <c r="C3592" t="s">
        <v>37</v>
      </c>
      <c r="D3592" s="6">
        <v>2.9583333333333335</v>
      </c>
      <c r="E3592">
        <v>426</v>
      </c>
    </row>
    <row r="3593" spans="1:5" x14ac:dyDescent="0.2">
      <c r="A3593" t="s">
        <v>3</v>
      </c>
      <c r="B3593" s="6">
        <v>37.25</v>
      </c>
      <c r="C3593" t="s">
        <v>37</v>
      </c>
      <c r="D3593" s="6">
        <v>3</v>
      </c>
      <c r="E3593">
        <v>432</v>
      </c>
    </row>
    <row r="3594" spans="1:5" x14ac:dyDescent="0.2">
      <c r="A3594" t="s">
        <v>3</v>
      </c>
      <c r="B3594" s="6">
        <v>37.25</v>
      </c>
      <c r="C3594" t="s">
        <v>37</v>
      </c>
      <c r="D3594" s="6">
        <v>3.0416666666666665</v>
      </c>
      <c r="E3594">
        <v>438</v>
      </c>
    </row>
    <row r="3595" spans="1:5" x14ac:dyDescent="0.2">
      <c r="A3595" t="s">
        <v>3</v>
      </c>
      <c r="B3595" s="6">
        <v>37.25</v>
      </c>
      <c r="C3595" t="s">
        <v>37</v>
      </c>
      <c r="D3595" s="6">
        <v>3.0833333333333335</v>
      </c>
      <c r="E3595">
        <v>444</v>
      </c>
    </row>
    <row r="3596" spans="1:5" x14ac:dyDescent="0.2">
      <c r="A3596" t="s">
        <v>3</v>
      </c>
      <c r="B3596" s="6">
        <v>37.25</v>
      </c>
      <c r="C3596" t="s">
        <v>37</v>
      </c>
      <c r="D3596" s="6">
        <v>3.125</v>
      </c>
      <c r="E3596">
        <v>450</v>
      </c>
    </row>
    <row r="3597" spans="1:5" x14ac:dyDescent="0.2">
      <c r="A3597" t="s">
        <v>3</v>
      </c>
      <c r="B3597" s="6">
        <v>37.25</v>
      </c>
      <c r="C3597" t="s">
        <v>37</v>
      </c>
      <c r="D3597" s="6">
        <v>3.1666666666666665</v>
      </c>
      <c r="E3597">
        <v>456</v>
      </c>
    </row>
    <row r="3598" spans="1:5" x14ac:dyDescent="0.2">
      <c r="A3598" t="s">
        <v>3</v>
      </c>
      <c r="B3598" s="6">
        <v>37.25</v>
      </c>
      <c r="C3598" t="s">
        <v>37</v>
      </c>
      <c r="D3598" s="6">
        <v>3.2083333333333335</v>
      </c>
      <c r="E3598">
        <v>462</v>
      </c>
    </row>
    <row r="3599" spans="1:5" x14ac:dyDescent="0.2">
      <c r="A3599" t="s">
        <v>3</v>
      </c>
      <c r="B3599" s="6">
        <v>37.25</v>
      </c>
      <c r="C3599" t="s">
        <v>37</v>
      </c>
      <c r="D3599" s="6">
        <v>3.25</v>
      </c>
      <c r="E3599">
        <v>468</v>
      </c>
    </row>
    <row r="3600" spans="1:5" x14ac:dyDescent="0.2">
      <c r="A3600" t="s">
        <v>3</v>
      </c>
      <c r="B3600" s="6">
        <v>37.25</v>
      </c>
      <c r="C3600" t="s">
        <v>37</v>
      </c>
      <c r="D3600" s="6">
        <v>3.2916666666666665</v>
      </c>
      <c r="E3600">
        <v>474</v>
      </c>
    </row>
    <row r="3601" spans="1:5" x14ac:dyDescent="0.2">
      <c r="A3601" t="s">
        <v>3</v>
      </c>
      <c r="B3601" s="6">
        <v>37.25</v>
      </c>
      <c r="C3601" t="s">
        <v>37</v>
      </c>
      <c r="D3601" s="6">
        <v>3.3333333333333335</v>
      </c>
      <c r="E3601">
        <v>480</v>
      </c>
    </row>
    <row r="3602" spans="1:5" x14ac:dyDescent="0.2">
      <c r="A3602" t="s">
        <v>3</v>
      </c>
      <c r="B3602" s="6">
        <v>37.25</v>
      </c>
      <c r="C3602" t="s">
        <v>37</v>
      </c>
      <c r="D3602" s="6">
        <v>3.375</v>
      </c>
      <c r="E3602">
        <v>486</v>
      </c>
    </row>
    <row r="3603" spans="1:5" x14ac:dyDescent="0.2">
      <c r="A3603" t="s">
        <v>3</v>
      </c>
      <c r="B3603" s="6">
        <v>37.25</v>
      </c>
      <c r="C3603" t="s">
        <v>37</v>
      </c>
      <c r="D3603" s="6">
        <v>3.4166666666666665</v>
      </c>
      <c r="E3603">
        <v>492</v>
      </c>
    </row>
    <row r="3604" spans="1:5" x14ac:dyDescent="0.2">
      <c r="A3604" t="s">
        <v>3</v>
      </c>
      <c r="B3604" s="6">
        <v>37.25</v>
      </c>
      <c r="C3604" t="s">
        <v>37</v>
      </c>
      <c r="D3604" s="6">
        <v>3.4583333333333335</v>
      </c>
      <c r="E3604">
        <v>498</v>
      </c>
    </row>
    <row r="3605" spans="1:5" x14ac:dyDescent="0.2">
      <c r="A3605" t="s">
        <v>3</v>
      </c>
      <c r="B3605" s="6">
        <v>37.25</v>
      </c>
      <c r="C3605" t="s">
        <v>37</v>
      </c>
      <c r="D3605" s="6">
        <v>3.5</v>
      </c>
      <c r="E3605">
        <v>504</v>
      </c>
    </row>
    <row r="3606" spans="1:5" x14ac:dyDescent="0.2">
      <c r="A3606" t="s">
        <v>3</v>
      </c>
      <c r="B3606" s="6">
        <v>37.25</v>
      </c>
      <c r="C3606" t="s">
        <v>37</v>
      </c>
      <c r="D3606" s="6">
        <v>3.5416666666666665</v>
      </c>
      <c r="E3606">
        <v>510</v>
      </c>
    </row>
    <row r="3607" spans="1:5" x14ac:dyDescent="0.2">
      <c r="A3607" t="s">
        <v>3</v>
      </c>
      <c r="B3607" s="6">
        <v>37.25</v>
      </c>
      <c r="C3607" t="s">
        <v>37</v>
      </c>
      <c r="D3607" s="6">
        <v>3.5833333333333335</v>
      </c>
      <c r="E3607">
        <v>516</v>
      </c>
    </row>
    <row r="3608" spans="1:5" x14ac:dyDescent="0.2">
      <c r="A3608" t="s">
        <v>3</v>
      </c>
      <c r="B3608" s="6">
        <v>37.25</v>
      </c>
      <c r="C3608" t="s">
        <v>37</v>
      </c>
      <c r="D3608" s="6">
        <v>3.625</v>
      </c>
      <c r="E3608">
        <v>522</v>
      </c>
    </row>
    <row r="3609" spans="1:5" x14ac:dyDescent="0.2">
      <c r="A3609" t="s">
        <v>3</v>
      </c>
      <c r="B3609" s="6">
        <v>37.25</v>
      </c>
      <c r="C3609" t="s">
        <v>37</v>
      </c>
      <c r="D3609" s="6">
        <v>3.6666666666666665</v>
      </c>
      <c r="E3609">
        <v>528</v>
      </c>
    </row>
    <row r="3610" spans="1:5" x14ac:dyDescent="0.2">
      <c r="A3610" t="s">
        <v>3</v>
      </c>
      <c r="B3610" s="6">
        <v>37.25</v>
      </c>
      <c r="C3610" t="s">
        <v>37</v>
      </c>
      <c r="D3610" s="6">
        <v>3.7083333333333335</v>
      </c>
      <c r="E3610">
        <v>534</v>
      </c>
    </row>
    <row r="3611" spans="1:5" x14ac:dyDescent="0.2">
      <c r="A3611" t="s">
        <v>3</v>
      </c>
      <c r="B3611" s="6">
        <v>37.25</v>
      </c>
      <c r="C3611" t="s">
        <v>37</v>
      </c>
      <c r="D3611" s="6">
        <v>3.75</v>
      </c>
      <c r="E3611">
        <v>540</v>
      </c>
    </row>
    <row r="3612" spans="1:5" x14ac:dyDescent="0.2">
      <c r="A3612" t="s">
        <v>3</v>
      </c>
      <c r="B3612" s="6">
        <v>37.25</v>
      </c>
      <c r="C3612" t="s">
        <v>37</v>
      </c>
      <c r="D3612" s="6">
        <v>3.7916666666666665</v>
      </c>
      <c r="E3612">
        <v>546</v>
      </c>
    </row>
    <row r="3613" spans="1:5" x14ac:dyDescent="0.2">
      <c r="A3613" t="s">
        <v>3</v>
      </c>
      <c r="B3613" s="6">
        <v>37.25</v>
      </c>
      <c r="C3613" t="s">
        <v>37</v>
      </c>
      <c r="D3613" s="6">
        <v>3.8333333333333335</v>
      </c>
      <c r="E3613">
        <v>552</v>
      </c>
    </row>
    <row r="3614" spans="1:5" x14ac:dyDescent="0.2">
      <c r="A3614" t="s">
        <v>3</v>
      </c>
      <c r="B3614" s="6">
        <v>37.25</v>
      </c>
      <c r="C3614" t="s">
        <v>37</v>
      </c>
      <c r="D3614" s="6">
        <v>3.875</v>
      </c>
      <c r="E3614">
        <v>558</v>
      </c>
    </row>
    <row r="3615" spans="1:5" x14ac:dyDescent="0.2">
      <c r="A3615" t="s">
        <v>3</v>
      </c>
      <c r="B3615" s="6">
        <v>37.25</v>
      </c>
      <c r="C3615" t="s">
        <v>37</v>
      </c>
      <c r="D3615" s="6">
        <v>3.9166666666666665</v>
      </c>
      <c r="E3615">
        <v>564</v>
      </c>
    </row>
    <row r="3616" spans="1:5" x14ac:dyDescent="0.2">
      <c r="A3616" t="s">
        <v>3</v>
      </c>
      <c r="B3616" s="6">
        <v>37.25</v>
      </c>
      <c r="C3616" t="s">
        <v>37</v>
      </c>
      <c r="D3616" s="6">
        <v>3.9583333333333335</v>
      </c>
      <c r="E3616">
        <v>570</v>
      </c>
    </row>
    <row r="3617" spans="1:5" x14ac:dyDescent="0.2">
      <c r="A3617" t="s">
        <v>3</v>
      </c>
      <c r="B3617" s="6">
        <v>37.25</v>
      </c>
      <c r="C3617" t="s">
        <v>37</v>
      </c>
      <c r="D3617" s="6">
        <v>4</v>
      </c>
      <c r="E3617">
        <v>576</v>
      </c>
    </row>
    <row r="3618" spans="1:5" x14ac:dyDescent="0.2">
      <c r="A3618" t="s">
        <v>3</v>
      </c>
      <c r="B3618" s="6">
        <v>37.25</v>
      </c>
      <c r="C3618" t="s">
        <v>37</v>
      </c>
      <c r="D3618" s="6">
        <v>4.041666666666667</v>
      </c>
      <c r="E3618">
        <v>582</v>
      </c>
    </row>
    <row r="3619" spans="1:5" x14ac:dyDescent="0.2">
      <c r="A3619" t="s">
        <v>3</v>
      </c>
      <c r="B3619" s="6">
        <v>37.25</v>
      </c>
      <c r="C3619" t="s">
        <v>37</v>
      </c>
      <c r="D3619" s="6">
        <v>4.083333333333333</v>
      </c>
      <c r="E3619">
        <v>588</v>
      </c>
    </row>
    <row r="3620" spans="1:5" x14ac:dyDescent="0.2">
      <c r="A3620" t="s">
        <v>3</v>
      </c>
      <c r="B3620" s="6">
        <v>37.25</v>
      </c>
      <c r="C3620" t="s">
        <v>37</v>
      </c>
      <c r="D3620" s="6">
        <v>4.125</v>
      </c>
      <c r="E3620">
        <v>594</v>
      </c>
    </row>
    <row r="3621" spans="1:5" x14ac:dyDescent="0.2">
      <c r="A3621" t="s">
        <v>3</v>
      </c>
      <c r="B3621" s="6">
        <v>37.25</v>
      </c>
      <c r="C3621" t="s">
        <v>37</v>
      </c>
      <c r="D3621" s="6">
        <v>4.166666666666667</v>
      </c>
      <c r="E3621">
        <v>600</v>
      </c>
    </row>
    <row r="3622" spans="1:5" x14ac:dyDescent="0.2">
      <c r="A3622" t="s">
        <v>3</v>
      </c>
      <c r="B3622" s="6">
        <v>37.25</v>
      </c>
      <c r="C3622" t="s">
        <v>37</v>
      </c>
      <c r="D3622" s="6">
        <v>4.208333333333333</v>
      </c>
      <c r="E3622">
        <v>606</v>
      </c>
    </row>
    <row r="3623" spans="1:5" x14ac:dyDescent="0.2">
      <c r="A3623" t="s">
        <v>3</v>
      </c>
      <c r="B3623" s="6">
        <v>37.25</v>
      </c>
      <c r="C3623" t="s">
        <v>37</v>
      </c>
      <c r="D3623" s="6">
        <v>4.25</v>
      </c>
      <c r="E3623">
        <v>612</v>
      </c>
    </row>
    <row r="3624" spans="1:5" x14ac:dyDescent="0.2">
      <c r="A3624" t="s">
        <v>3</v>
      </c>
      <c r="B3624" s="6">
        <v>37.25</v>
      </c>
      <c r="C3624" t="s">
        <v>37</v>
      </c>
      <c r="D3624" s="6">
        <v>4.291666666666667</v>
      </c>
      <c r="E3624">
        <v>618</v>
      </c>
    </row>
    <row r="3625" spans="1:5" x14ac:dyDescent="0.2">
      <c r="A3625" t="s">
        <v>3</v>
      </c>
      <c r="B3625" s="6">
        <v>37.25</v>
      </c>
      <c r="C3625" t="s">
        <v>37</v>
      </c>
      <c r="D3625" s="6">
        <v>4.333333333333333</v>
      </c>
      <c r="E3625">
        <v>624</v>
      </c>
    </row>
    <row r="3626" spans="1:5" x14ac:dyDescent="0.2">
      <c r="A3626" t="s">
        <v>3</v>
      </c>
      <c r="B3626" s="6">
        <v>37.25</v>
      </c>
      <c r="C3626" t="s">
        <v>37</v>
      </c>
      <c r="D3626" s="6">
        <v>4.375</v>
      </c>
      <c r="E3626">
        <v>630</v>
      </c>
    </row>
    <row r="3627" spans="1:5" x14ac:dyDescent="0.2">
      <c r="A3627" t="s">
        <v>3</v>
      </c>
      <c r="B3627" s="6">
        <v>37.25</v>
      </c>
      <c r="C3627" t="s">
        <v>37</v>
      </c>
      <c r="D3627" s="6">
        <v>4.416666666666667</v>
      </c>
      <c r="E3627">
        <v>636</v>
      </c>
    </row>
    <row r="3628" spans="1:5" x14ac:dyDescent="0.2">
      <c r="A3628" t="s">
        <v>3</v>
      </c>
      <c r="B3628" s="6">
        <v>37.25</v>
      </c>
      <c r="C3628" t="s">
        <v>37</v>
      </c>
      <c r="D3628" s="6">
        <v>4.458333333333333</v>
      </c>
      <c r="E3628">
        <v>642</v>
      </c>
    </row>
    <row r="3629" spans="1:5" x14ac:dyDescent="0.2">
      <c r="A3629" t="s">
        <v>3</v>
      </c>
      <c r="B3629" s="6">
        <v>37.25</v>
      </c>
      <c r="C3629" t="s">
        <v>37</v>
      </c>
      <c r="D3629" s="6">
        <v>4.5</v>
      </c>
      <c r="E3629">
        <v>648</v>
      </c>
    </row>
    <row r="3630" spans="1:5" x14ac:dyDescent="0.2">
      <c r="A3630" t="s">
        <v>3</v>
      </c>
      <c r="B3630" s="6">
        <v>37.25</v>
      </c>
      <c r="C3630" t="s">
        <v>37</v>
      </c>
      <c r="D3630" s="6">
        <v>4.541666666666667</v>
      </c>
      <c r="E3630">
        <v>654</v>
      </c>
    </row>
    <row r="3631" spans="1:5" x14ac:dyDescent="0.2">
      <c r="A3631" t="s">
        <v>3</v>
      </c>
      <c r="B3631" s="6">
        <v>37.25</v>
      </c>
      <c r="C3631" t="s">
        <v>37</v>
      </c>
      <c r="D3631" s="6">
        <v>4.583333333333333</v>
      </c>
      <c r="E3631">
        <v>660</v>
      </c>
    </row>
    <row r="3632" spans="1:5" x14ac:dyDescent="0.2">
      <c r="A3632" t="s">
        <v>3</v>
      </c>
      <c r="B3632" s="6">
        <v>37.25</v>
      </c>
      <c r="C3632" t="s">
        <v>37</v>
      </c>
      <c r="D3632" s="6">
        <v>4.625</v>
      </c>
      <c r="E3632">
        <v>666</v>
      </c>
    </row>
    <row r="3633" spans="1:5" x14ac:dyDescent="0.2">
      <c r="A3633" t="s">
        <v>3</v>
      </c>
      <c r="B3633" s="6">
        <v>37.25</v>
      </c>
      <c r="C3633" t="s">
        <v>37</v>
      </c>
      <c r="D3633" s="6">
        <v>4.666666666666667</v>
      </c>
      <c r="E3633">
        <v>672</v>
      </c>
    </row>
    <row r="3634" spans="1:5" x14ac:dyDescent="0.2">
      <c r="A3634" t="s">
        <v>3</v>
      </c>
      <c r="B3634" s="6">
        <v>37.25</v>
      </c>
      <c r="C3634" t="s">
        <v>37</v>
      </c>
      <c r="D3634" s="6">
        <v>4.708333333333333</v>
      </c>
      <c r="E3634">
        <v>678</v>
      </c>
    </row>
    <row r="3635" spans="1:5" x14ac:dyDescent="0.2">
      <c r="A3635" t="s">
        <v>3</v>
      </c>
      <c r="B3635" s="6">
        <v>37.25</v>
      </c>
      <c r="C3635" t="s">
        <v>37</v>
      </c>
      <c r="D3635" s="6">
        <v>4.75</v>
      </c>
      <c r="E3635">
        <v>684</v>
      </c>
    </row>
    <row r="3636" spans="1:5" x14ac:dyDescent="0.2">
      <c r="A3636" t="s">
        <v>3</v>
      </c>
      <c r="B3636" s="6">
        <v>37.25</v>
      </c>
      <c r="C3636" t="s">
        <v>37</v>
      </c>
      <c r="D3636" s="6">
        <v>4.791666666666667</v>
      </c>
      <c r="E3636">
        <v>690</v>
      </c>
    </row>
    <row r="3637" spans="1:5" x14ac:dyDescent="0.2">
      <c r="A3637" t="s">
        <v>3</v>
      </c>
      <c r="B3637" s="6">
        <v>37.25</v>
      </c>
      <c r="C3637" t="s">
        <v>37</v>
      </c>
      <c r="D3637" s="6">
        <v>4.833333333333333</v>
      </c>
      <c r="E3637">
        <v>696</v>
      </c>
    </row>
    <row r="3638" spans="1:5" x14ac:dyDescent="0.2">
      <c r="A3638" t="s">
        <v>3</v>
      </c>
      <c r="B3638" s="6">
        <v>37.25</v>
      </c>
      <c r="C3638" t="s">
        <v>37</v>
      </c>
      <c r="D3638" s="6">
        <v>4.875</v>
      </c>
      <c r="E3638">
        <v>702</v>
      </c>
    </row>
    <row r="3639" spans="1:5" x14ac:dyDescent="0.2">
      <c r="A3639" t="s">
        <v>3</v>
      </c>
      <c r="B3639" s="6">
        <v>37.25</v>
      </c>
      <c r="C3639" t="s">
        <v>37</v>
      </c>
      <c r="D3639" s="6">
        <v>4.916666666666667</v>
      </c>
      <c r="E3639">
        <v>708</v>
      </c>
    </row>
    <row r="3640" spans="1:5" x14ac:dyDescent="0.2">
      <c r="A3640" t="s">
        <v>3</v>
      </c>
      <c r="B3640" s="6">
        <v>37.25</v>
      </c>
      <c r="C3640" t="s">
        <v>37</v>
      </c>
      <c r="D3640" s="6">
        <v>4.958333333333333</v>
      </c>
      <c r="E3640">
        <v>714</v>
      </c>
    </row>
    <row r="3641" spans="1:5" x14ac:dyDescent="0.2">
      <c r="A3641" t="s">
        <v>3</v>
      </c>
      <c r="B3641" s="6">
        <v>37.25</v>
      </c>
      <c r="C3641" t="s">
        <v>37</v>
      </c>
      <c r="D3641" s="6">
        <v>5</v>
      </c>
      <c r="E3641">
        <v>720</v>
      </c>
    </row>
    <row r="3642" spans="1:5" x14ac:dyDescent="0.2">
      <c r="A3642" t="s">
        <v>3</v>
      </c>
      <c r="B3642" s="6">
        <v>37.25</v>
      </c>
      <c r="C3642" t="s">
        <v>37</v>
      </c>
      <c r="D3642" s="6">
        <v>5.041666666666667</v>
      </c>
      <c r="E3642">
        <v>726</v>
      </c>
    </row>
    <row r="3643" spans="1:5" x14ac:dyDescent="0.2">
      <c r="A3643" t="s">
        <v>3</v>
      </c>
      <c r="B3643" s="6">
        <v>37.25</v>
      </c>
      <c r="C3643" t="s">
        <v>37</v>
      </c>
      <c r="D3643" s="6">
        <v>5.083333333333333</v>
      </c>
      <c r="E3643">
        <v>732</v>
      </c>
    </row>
    <row r="3644" spans="1:5" x14ac:dyDescent="0.2">
      <c r="A3644" t="s">
        <v>3</v>
      </c>
      <c r="B3644" s="6">
        <v>37.25</v>
      </c>
      <c r="C3644" t="s">
        <v>37</v>
      </c>
      <c r="D3644" s="6">
        <v>5.125</v>
      </c>
      <c r="E3644">
        <v>738</v>
      </c>
    </row>
    <row r="3645" spans="1:5" x14ac:dyDescent="0.2">
      <c r="A3645" t="s">
        <v>3</v>
      </c>
      <c r="B3645" s="6">
        <v>37.25</v>
      </c>
      <c r="C3645" t="s">
        <v>37</v>
      </c>
      <c r="D3645" s="6">
        <v>5.166666666666667</v>
      </c>
      <c r="E3645">
        <v>744</v>
      </c>
    </row>
    <row r="3646" spans="1:5" x14ac:dyDescent="0.2">
      <c r="A3646" t="s">
        <v>3</v>
      </c>
      <c r="B3646" s="6">
        <v>37.25</v>
      </c>
      <c r="C3646" t="s">
        <v>37</v>
      </c>
      <c r="D3646" s="6">
        <v>5.208333333333333</v>
      </c>
      <c r="E3646">
        <v>750</v>
      </c>
    </row>
    <row r="3647" spans="1:5" x14ac:dyDescent="0.2">
      <c r="A3647" t="s">
        <v>3</v>
      </c>
      <c r="B3647" s="6">
        <v>37.25</v>
      </c>
      <c r="C3647" t="s">
        <v>37</v>
      </c>
      <c r="D3647" s="6">
        <v>5.25</v>
      </c>
      <c r="E3647">
        <v>756</v>
      </c>
    </row>
    <row r="3648" spans="1:5" x14ac:dyDescent="0.2">
      <c r="A3648" t="s">
        <v>3</v>
      </c>
      <c r="B3648" s="6">
        <v>37.25</v>
      </c>
      <c r="C3648" t="s">
        <v>37</v>
      </c>
      <c r="D3648" s="6">
        <v>5.291666666666667</v>
      </c>
      <c r="E3648">
        <v>762</v>
      </c>
    </row>
    <row r="3649" spans="1:5" x14ac:dyDescent="0.2">
      <c r="A3649" t="s">
        <v>3</v>
      </c>
      <c r="B3649" s="6">
        <v>37.25</v>
      </c>
      <c r="C3649" t="s">
        <v>37</v>
      </c>
      <c r="D3649" s="6">
        <v>5.333333333333333</v>
      </c>
      <c r="E3649">
        <v>768</v>
      </c>
    </row>
    <row r="3650" spans="1:5" x14ac:dyDescent="0.2">
      <c r="A3650" t="s">
        <v>3</v>
      </c>
      <c r="B3650" s="6">
        <v>37.25</v>
      </c>
      <c r="C3650" t="s">
        <v>37</v>
      </c>
      <c r="D3650" s="6">
        <v>5.375</v>
      </c>
      <c r="E3650">
        <v>774</v>
      </c>
    </row>
    <row r="3651" spans="1:5" x14ac:dyDescent="0.2">
      <c r="A3651" t="s">
        <v>3</v>
      </c>
      <c r="B3651" s="6">
        <v>37.25</v>
      </c>
      <c r="C3651" t="s">
        <v>37</v>
      </c>
      <c r="D3651" s="5">
        <v>5.416666666666667</v>
      </c>
      <c r="E3651">
        <v>780</v>
      </c>
    </row>
    <row r="3652" spans="1:5" x14ac:dyDescent="0.2">
      <c r="A3652" t="s">
        <v>3</v>
      </c>
      <c r="B3652" s="6">
        <v>37.25</v>
      </c>
      <c r="C3652" t="s">
        <v>37</v>
      </c>
      <c r="D3652" s="5">
        <v>5.458333333333333</v>
      </c>
      <c r="E3652">
        <v>786</v>
      </c>
    </row>
    <row r="3653" spans="1:5" x14ac:dyDescent="0.2">
      <c r="A3653" t="s">
        <v>3</v>
      </c>
      <c r="B3653" s="6">
        <v>37.25</v>
      </c>
      <c r="C3653" t="s">
        <v>37</v>
      </c>
      <c r="D3653" s="5">
        <v>5.5</v>
      </c>
      <c r="E3653">
        <v>792</v>
      </c>
    </row>
    <row r="3654" spans="1:5" x14ac:dyDescent="0.2">
      <c r="A3654" t="s">
        <v>3</v>
      </c>
      <c r="B3654" s="6">
        <v>37.25</v>
      </c>
      <c r="C3654" t="s">
        <v>37</v>
      </c>
      <c r="D3654" s="5">
        <v>5.541666666666667</v>
      </c>
      <c r="E3654">
        <v>798</v>
      </c>
    </row>
    <row r="3655" spans="1:5" x14ac:dyDescent="0.2">
      <c r="A3655" t="s">
        <v>3</v>
      </c>
      <c r="B3655" s="6">
        <v>37.25</v>
      </c>
      <c r="C3655" t="s">
        <v>37</v>
      </c>
      <c r="D3655" s="5">
        <v>5.583333333333333</v>
      </c>
      <c r="E3655">
        <v>804</v>
      </c>
    </row>
    <row r="3656" spans="1:5" x14ac:dyDescent="0.2">
      <c r="A3656" t="s">
        <v>3</v>
      </c>
      <c r="B3656" s="6">
        <v>37.25</v>
      </c>
      <c r="C3656" t="s">
        <v>37</v>
      </c>
      <c r="D3656" s="5">
        <v>5.625</v>
      </c>
      <c r="E3656">
        <v>810</v>
      </c>
    </row>
    <row r="3657" spans="1:5" x14ac:dyDescent="0.2">
      <c r="A3657" t="s">
        <v>3</v>
      </c>
      <c r="B3657" s="6">
        <v>37.25</v>
      </c>
      <c r="C3657" t="s">
        <v>37</v>
      </c>
      <c r="D3657" s="5">
        <v>5.666666666666667</v>
      </c>
      <c r="E3657">
        <v>816</v>
      </c>
    </row>
    <row r="3658" spans="1:5" x14ac:dyDescent="0.2">
      <c r="A3658" t="s">
        <v>3</v>
      </c>
      <c r="B3658" s="6">
        <v>37.25</v>
      </c>
      <c r="C3658" t="s">
        <v>37</v>
      </c>
      <c r="D3658" s="5">
        <v>5.708333333333333</v>
      </c>
      <c r="E3658">
        <v>822</v>
      </c>
    </row>
    <row r="3659" spans="1:5" x14ac:dyDescent="0.2">
      <c r="A3659" t="s">
        <v>3</v>
      </c>
      <c r="B3659" s="6">
        <v>37.25</v>
      </c>
      <c r="C3659" t="s">
        <v>37</v>
      </c>
      <c r="D3659" s="5">
        <v>5.75</v>
      </c>
      <c r="E3659">
        <v>828</v>
      </c>
    </row>
    <row r="3660" spans="1:5" x14ac:dyDescent="0.2">
      <c r="A3660" t="s">
        <v>3</v>
      </c>
      <c r="B3660" s="6">
        <v>37.25</v>
      </c>
      <c r="C3660" t="s">
        <v>37</v>
      </c>
      <c r="D3660" s="5">
        <v>5.791666666666667</v>
      </c>
      <c r="E3660">
        <v>834</v>
      </c>
    </row>
    <row r="3661" spans="1:5" x14ac:dyDescent="0.2">
      <c r="A3661" t="s">
        <v>3</v>
      </c>
      <c r="B3661" s="6">
        <v>37.25</v>
      </c>
      <c r="C3661" t="s">
        <v>37</v>
      </c>
      <c r="D3661" s="5">
        <v>5.833333333333333</v>
      </c>
      <c r="E3661">
        <v>840</v>
      </c>
    </row>
    <row r="3662" spans="1:5" x14ac:dyDescent="0.2">
      <c r="A3662" t="s">
        <v>3</v>
      </c>
      <c r="B3662" s="6">
        <v>37.25</v>
      </c>
      <c r="C3662" t="s">
        <v>37</v>
      </c>
      <c r="D3662" s="5">
        <v>5.875</v>
      </c>
      <c r="E3662">
        <v>846</v>
      </c>
    </row>
    <row r="3663" spans="1:5" x14ac:dyDescent="0.2">
      <c r="A3663" t="s">
        <v>3</v>
      </c>
      <c r="B3663" s="6">
        <v>37.25</v>
      </c>
      <c r="C3663" t="s">
        <v>37</v>
      </c>
      <c r="D3663" s="5">
        <v>5.916666666666667</v>
      </c>
      <c r="E3663">
        <v>852</v>
      </c>
    </row>
    <row r="3664" spans="1:5" x14ac:dyDescent="0.2">
      <c r="A3664" t="s">
        <v>3</v>
      </c>
      <c r="B3664" s="6">
        <v>37.25</v>
      </c>
      <c r="C3664" t="s">
        <v>37</v>
      </c>
      <c r="D3664" s="5">
        <v>5.958333333333333</v>
      </c>
      <c r="E3664">
        <v>858</v>
      </c>
    </row>
    <row r="3665" spans="1:5" x14ac:dyDescent="0.2">
      <c r="A3665" t="s">
        <v>3</v>
      </c>
      <c r="B3665" s="6">
        <v>37.25</v>
      </c>
      <c r="C3665" t="s">
        <v>37</v>
      </c>
      <c r="D3665" s="5">
        <v>6</v>
      </c>
      <c r="E3665">
        <v>864</v>
      </c>
    </row>
    <row r="3666" spans="1:5" x14ac:dyDescent="0.2">
      <c r="A3666" t="s">
        <v>3</v>
      </c>
      <c r="B3666" s="6">
        <v>37.25</v>
      </c>
      <c r="C3666" t="s">
        <v>37</v>
      </c>
      <c r="D3666" s="5">
        <v>6.041666666666667</v>
      </c>
      <c r="E3666">
        <v>865.5</v>
      </c>
    </row>
    <row r="3667" spans="1:5" x14ac:dyDescent="0.2">
      <c r="A3667" t="s">
        <v>3</v>
      </c>
      <c r="B3667" s="6">
        <v>37.25</v>
      </c>
      <c r="C3667" t="s">
        <v>37</v>
      </c>
      <c r="D3667" s="5">
        <v>6.083333333333333</v>
      </c>
      <c r="E3667">
        <v>866.06299999999999</v>
      </c>
    </row>
    <row r="3668" spans="1:5" x14ac:dyDescent="0.2">
      <c r="A3668" t="s">
        <v>3</v>
      </c>
      <c r="B3668" s="6">
        <v>37.25</v>
      </c>
      <c r="C3668" t="s">
        <v>37</v>
      </c>
      <c r="D3668" s="5">
        <v>6.125</v>
      </c>
      <c r="E3668">
        <v>866.30899999999997</v>
      </c>
    </row>
    <row r="3669" spans="1:5" x14ac:dyDescent="0.2">
      <c r="A3669" t="s">
        <v>3</v>
      </c>
      <c r="B3669" s="6">
        <v>37.25</v>
      </c>
      <c r="C3669" t="s">
        <v>37</v>
      </c>
      <c r="D3669" s="5">
        <v>6.166666666666667</v>
      </c>
      <c r="E3669">
        <v>866.42399999999998</v>
      </c>
    </row>
    <row r="3670" spans="1:5" x14ac:dyDescent="0.2">
      <c r="A3670" t="s">
        <v>3</v>
      </c>
      <c r="B3670" s="6">
        <v>37.25</v>
      </c>
      <c r="C3670" t="s">
        <v>37</v>
      </c>
      <c r="D3670" s="5">
        <v>6.208333333333333</v>
      </c>
      <c r="E3670">
        <v>866.53599999999994</v>
      </c>
    </row>
    <row r="3671" spans="1:5" x14ac:dyDescent="0.2">
      <c r="A3671" t="s">
        <v>3</v>
      </c>
      <c r="B3671" s="6">
        <v>37.25</v>
      </c>
      <c r="C3671" t="s">
        <v>37</v>
      </c>
      <c r="D3671" s="5">
        <v>6.25</v>
      </c>
      <c r="E3671">
        <v>866.56299999999999</v>
      </c>
    </row>
    <row r="3672" spans="1:5" x14ac:dyDescent="0.2">
      <c r="A3672" t="s">
        <v>3</v>
      </c>
      <c r="B3672" s="6">
        <v>37.25</v>
      </c>
      <c r="C3672" t="s">
        <v>37</v>
      </c>
      <c r="D3672" s="5">
        <v>6.291666666666667</v>
      </c>
      <c r="E3672">
        <v>866.57600000000002</v>
      </c>
    </row>
    <row r="3673" spans="1:5" x14ac:dyDescent="0.2">
      <c r="A3673" t="s">
        <v>3</v>
      </c>
      <c r="B3673" s="6">
        <v>37.25</v>
      </c>
      <c r="C3673" t="s">
        <v>37</v>
      </c>
      <c r="D3673" s="5">
        <v>6.333333333333333</v>
      </c>
      <c r="E3673">
        <v>866.60299999999995</v>
      </c>
    </row>
    <row r="3674" spans="1:5" x14ac:dyDescent="0.2">
      <c r="A3674" t="s">
        <v>3</v>
      </c>
      <c r="B3674" s="6">
        <v>37.25</v>
      </c>
      <c r="C3674" t="s">
        <v>37</v>
      </c>
      <c r="D3674" s="6">
        <v>6.375</v>
      </c>
      <c r="E3674">
        <v>866.61300000000006</v>
      </c>
    </row>
    <row r="3675" spans="1:5" x14ac:dyDescent="0.2">
      <c r="A3675" t="s">
        <v>3</v>
      </c>
      <c r="B3675" s="6">
        <v>38.833333333333336</v>
      </c>
      <c r="C3675" t="s">
        <v>37</v>
      </c>
      <c r="D3675" s="6">
        <v>4.1666666666666664E-2</v>
      </c>
      <c r="E3675">
        <v>6</v>
      </c>
    </row>
    <row r="3676" spans="1:5" x14ac:dyDescent="0.2">
      <c r="A3676" t="s">
        <v>3</v>
      </c>
      <c r="B3676" s="6">
        <v>38.833333333333336</v>
      </c>
      <c r="C3676" t="s">
        <v>37</v>
      </c>
      <c r="D3676" s="6">
        <v>8.3333333333333329E-2</v>
      </c>
      <c r="E3676">
        <v>12</v>
      </c>
    </row>
    <row r="3677" spans="1:5" x14ac:dyDescent="0.2">
      <c r="A3677" t="s">
        <v>3</v>
      </c>
      <c r="B3677" s="6">
        <v>38.833333333333336</v>
      </c>
      <c r="C3677" t="s">
        <v>37</v>
      </c>
      <c r="D3677" s="6">
        <v>0.125</v>
      </c>
      <c r="E3677">
        <v>18</v>
      </c>
    </row>
    <row r="3678" spans="1:5" x14ac:dyDescent="0.2">
      <c r="A3678" t="s">
        <v>3</v>
      </c>
      <c r="B3678" s="6">
        <v>38.833333333333336</v>
      </c>
      <c r="C3678" t="s">
        <v>37</v>
      </c>
      <c r="D3678" s="6">
        <v>0.16666666666666666</v>
      </c>
      <c r="E3678">
        <v>24</v>
      </c>
    </row>
    <row r="3679" spans="1:5" x14ac:dyDescent="0.2">
      <c r="A3679" t="s">
        <v>3</v>
      </c>
      <c r="B3679" s="6">
        <v>38.833333333333336</v>
      </c>
      <c r="C3679" t="s">
        <v>37</v>
      </c>
      <c r="D3679" s="6">
        <v>0.20833333333333334</v>
      </c>
      <c r="E3679">
        <v>30</v>
      </c>
    </row>
    <row r="3680" spans="1:5" x14ac:dyDescent="0.2">
      <c r="A3680" t="s">
        <v>3</v>
      </c>
      <c r="B3680" s="6">
        <v>38.833333333333336</v>
      </c>
      <c r="C3680" t="s">
        <v>37</v>
      </c>
      <c r="D3680" s="6">
        <v>0.25</v>
      </c>
      <c r="E3680">
        <v>36</v>
      </c>
    </row>
    <row r="3681" spans="1:5" x14ac:dyDescent="0.2">
      <c r="A3681" t="s">
        <v>3</v>
      </c>
      <c r="B3681" s="6">
        <v>38.833333333333336</v>
      </c>
      <c r="C3681" t="s">
        <v>37</v>
      </c>
      <c r="D3681" s="6">
        <v>0.29166666666666669</v>
      </c>
      <c r="E3681">
        <v>42</v>
      </c>
    </row>
    <row r="3682" spans="1:5" x14ac:dyDescent="0.2">
      <c r="A3682" t="s">
        <v>3</v>
      </c>
      <c r="B3682" s="6">
        <v>38.833333333333336</v>
      </c>
      <c r="C3682" t="s">
        <v>37</v>
      </c>
      <c r="D3682" s="6">
        <v>0.33333333333333331</v>
      </c>
      <c r="E3682">
        <v>48</v>
      </c>
    </row>
    <row r="3683" spans="1:5" x14ac:dyDescent="0.2">
      <c r="A3683" t="s">
        <v>3</v>
      </c>
      <c r="B3683" s="6">
        <v>38.833333333333336</v>
      </c>
      <c r="C3683" t="s">
        <v>37</v>
      </c>
      <c r="D3683" s="6">
        <v>0.375</v>
      </c>
      <c r="E3683">
        <v>54</v>
      </c>
    </row>
    <row r="3684" spans="1:5" x14ac:dyDescent="0.2">
      <c r="A3684" t="s">
        <v>3</v>
      </c>
      <c r="B3684" s="6">
        <v>38.833333333333336</v>
      </c>
      <c r="C3684" t="s">
        <v>37</v>
      </c>
      <c r="D3684" s="6">
        <v>0.41666666666666669</v>
      </c>
      <c r="E3684">
        <v>60</v>
      </c>
    </row>
    <row r="3685" spans="1:5" x14ac:dyDescent="0.2">
      <c r="A3685" t="s">
        <v>3</v>
      </c>
      <c r="B3685" s="6">
        <v>38.833333333333336</v>
      </c>
      <c r="C3685" t="s">
        <v>37</v>
      </c>
      <c r="D3685" s="6">
        <v>0.45833333333333331</v>
      </c>
      <c r="E3685">
        <v>66</v>
      </c>
    </row>
    <row r="3686" spans="1:5" x14ac:dyDescent="0.2">
      <c r="A3686" t="s">
        <v>3</v>
      </c>
      <c r="B3686" s="6">
        <v>38.833333333333336</v>
      </c>
      <c r="C3686" t="s">
        <v>37</v>
      </c>
      <c r="D3686" s="6">
        <v>0.5</v>
      </c>
      <c r="E3686">
        <v>72</v>
      </c>
    </row>
    <row r="3687" spans="1:5" x14ac:dyDescent="0.2">
      <c r="A3687" t="s">
        <v>3</v>
      </c>
      <c r="B3687" s="6">
        <v>38.833333333333336</v>
      </c>
      <c r="C3687" t="s">
        <v>37</v>
      </c>
      <c r="D3687" s="6">
        <v>0.54166666666666663</v>
      </c>
      <c r="E3687">
        <v>78</v>
      </c>
    </row>
    <row r="3688" spans="1:5" x14ac:dyDescent="0.2">
      <c r="A3688" t="s">
        <v>3</v>
      </c>
      <c r="B3688" s="6">
        <v>38.833333333333336</v>
      </c>
      <c r="C3688" t="s">
        <v>37</v>
      </c>
      <c r="D3688" s="6">
        <v>0.58333333333333337</v>
      </c>
      <c r="E3688">
        <v>84</v>
      </c>
    </row>
    <row r="3689" spans="1:5" x14ac:dyDescent="0.2">
      <c r="A3689" t="s">
        <v>3</v>
      </c>
      <c r="B3689" s="6">
        <v>38.833333333333336</v>
      </c>
      <c r="C3689" t="s">
        <v>37</v>
      </c>
      <c r="D3689" s="6">
        <v>0.625</v>
      </c>
      <c r="E3689">
        <v>90</v>
      </c>
    </row>
    <row r="3690" spans="1:5" x14ac:dyDescent="0.2">
      <c r="A3690" t="s">
        <v>3</v>
      </c>
      <c r="B3690" s="6">
        <v>38.833333333333336</v>
      </c>
      <c r="C3690" t="s">
        <v>37</v>
      </c>
      <c r="D3690" s="6">
        <v>0.66666666666666663</v>
      </c>
      <c r="E3690">
        <v>96</v>
      </c>
    </row>
    <row r="3691" spans="1:5" x14ac:dyDescent="0.2">
      <c r="A3691" t="s">
        <v>3</v>
      </c>
      <c r="B3691" s="6">
        <v>38.833333333333336</v>
      </c>
      <c r="C3691" t="s">
        <v>37</v>
      </c>
      <c r="D3691" s="6">
        <v>0.70833333333333337</v>
      </c>
      <c r="E3691">
        <v>102</v>
      </c>
    </row>
    <row r="3692" spans="1:5" x14ac:dyDescent="0.2">
      <c r="A3692" t="s">
        <v>3</v>
      </c>
      <c r="B3692" s="6">
        <v>38.833333333333336</v>
      </c>
      <c r="C3692" t="s">
        <v>37</v>
      </c>
      <c r="D3692" s="6">
        <v>0.75</v>
      </c>
      <c r="E3692">
        <v>108</v>
      </c>
    </row>
    <row r="3693" spans="1:5" x14ac:dyDescent="0.2">
      <c r="A3693" t="s">
        <v>3</v>
      </c>
      <c r="B3693" s="6">
        <v>38.833333333333336</v>
      </c>
      <c r="C3693" t="s">
        <v>37</v>
      </c>
      <c r="D3693" s="6">
        <v>0.79166666666666663</v>
      </c>
      <c r="E3693">
        <v>114</v>
      </c>
    </row>
    <row r="3694" spans="1:5" x14ac:dyDescent="0.2">
      <c r="A3694" t="s">
        <v>3</v>
      </c>
      <c r="B3694" s="6">
        <v>38.833333333333336</v>
      </c>
      <c r="C3694" t="s">
        <v>37</v>
      </c>
      <c r="D3694" s="6">
        <v>0.83333333333333337</v>
      </c>
      <c r="E3694">
        <v>120</v>
      </c>
    </row>
    <row r="3695" spans="1:5" x14ac:dyDescent="0.2">
      <c r="A3695" t="s">
        <v>3</v>
      </c>
      <c r="B3695" s="6">
        <v>38.833333333333336</v>
      </c>
      <c r="C3695" t="s">
        <v>37</v>
      </c>
      <c r="D3695" s="6">
        <v>0.875</v>
      </c>
      <c r="E3695">
        <v>126</v>
      </c>
    </row>
    <row r="3696" spans="1:5" x14ac:dyDescent="0.2">
      <c r="A3696" t="s">
        <v>3</v>
      </c>
      <c r="B3696" s="6">
        <v>38.833333333333336</v>
      </c>
      <c r="C3696" t="s">
        <v>37</v>
      </c>
      <c r="D3696" s="6">
        <v>0.91666666666666663</v>
      </c>
      <c r="E3696">
        <v>132</v>
      </c>
    </row>
    <row r="3697" spans="1:5" x14ac:dyDescent="0.2">
      <c r="A3697" t="s">
        <v>3</v>
      </c>
      <c r="B3697" s="6">
        <v>38.833333333333336</v>
      </c>
      <c r="C3697" t="s">
        <v>37</v>
      </c>
      <c r="D3697" s="6">
        <v>0.95833333333333337</v>
      </c>
      <c r="E3697">
        <v>138</v>
      </c>
    </row>
    <row r="3698" spans="1:5" x14ac:dyDescent="0.2">
      <c r="A3698" t="s">
        <v>3</v>
      </c>
      <c r="B3698" s="6">
        <v>38.833333333333336</v>
      </c>
      <c r="C3698" t="s">
        <v>37</v>
      </c>
      <c r="D3698" s="6">
        <v>1</v>
      </c>
      <c r="E3698">
        <v>144</v>
      </c>
    </row>
    <row r="3699" spans="1:5" x14ac:dyDescent="0.2">
      <c r="A3699" t="s">
        <v>3</v>
      </c>
      <c r="B3699" s="6">
        <v>38.833333333333336</v>
      </c>
      <c r="C3699" t="s">
        <v>37</v>
      </c>
      <c r="D3699" s="6">
        <v>1.0416666666666667</v>
      </c>
      <c r="E3699">
        <v>150</v>
      </c>
    </row>
    <row r="3700" spans="1:5" x14ac:dyDescent="0.2">
      <c r="A3700" t="s">
        <v>3</v>
      </c>
      <c r="B3700" s="6">
        <v>38.833333333333336</v>
      </c>
      <c r="C3700" t="s">
        <v>37</v>
      </c>
      <c r="D3700" s="6">
        <v>1.0833333333333333</v>
      </c>
      <c r="E3700">
        <v>156</v>
      </c>
    </row>
    <row r="3701" spans="1:5" x14ac:dyDescent="0.2">
      <c r="A3701" t="s">
        <v>3</v>
      </c>
      <c r="B3701" s="6">
        <v>38.833333333333336</v>
      </c>
      <c r="C3701" t="s">
        <v>37</v>
      </c>
      <c r="D3701" s="6">
        <v>1.125</v>
      </c>
      <c r="E3701">
        <v>162</v>
      </c>
    </row>
    <row r="3702" spans="1:5" x14ac:dyDescent="0.2">
      <c r="A3702" t="s">
        <v>3</v>
      </c>
      <c r="B3702" s="6">
        <v>38.833333333333336</v>
      </c>
      <c r="C3702" t="s">
        <v>37</v>
      </c>
      <c r="D3702" s="6">
        <v>1.1666666666666667</v>
      </c>
      <c r="E3702">
        <v>168</v>
      </c>
    </row>
    <row r="3703" spans="1:5" x14ac:dyDescent="0.2">
      <c r="A3703" t="s">
        <v>3</v>
      </c>
      <c r="B3703" s="6">
        <v>38.833333333333336</v>
      </c>
      <c r="C3703" t="s">
        <v>37</v>
      </c>
      <c r="D3703" s="6">
        <v>1.2083333333333333</v>
      </c>
      <c r="E3703">
        <v>174</v>
      </c>
    </row>
    <row r="3704" spans="1:5" x14ac:dyDescent="0.2">
      <c r="A3704" t="s">
        <v>3</v>
      </c>
      <c r="B3704" s="6">
        <v>38.833333333333336</v>
      </c>
      <c r="C3704" t="s">
        <v>37</v>
      </c>
      <c r="D3704" s="6">
        <v>1.25</v>
      </c>
      <c r="E3704">
        <v>180</v>
      </c>
    </row>
    <row r="3705" spans="1:5" x14ac:dyDescent="0.2">
      <c r="A3705" t="s">
        <v>3</v>
      </c>
      <c r="B3705" s="6">
        <v>38.833333333333336</v>
      </c>
      <c r="C3705" t="s">
        <v>37</v>
      </c>
      <c r="D3705" s="6">
        <v>1.2916666666666667</v>
      </c>
      <c r="E3705">
        <v>186</v>
      </c>
    </row>
    <row r="3706" spans="1:5" x14ac:dyDescent="0.2">
      <c r="A3706" t="s">
        <v>3</v>
      </c>
      <c r="B3706" s="6">
        <v>38.833333333333336</v>
      </c>
      <c r="C3706" t="s">
        <v>37</v>
      </c>
      <c r="D3706" s="6">
        <v>1.3333333333333333</v>
      </c>
      <c r="E3706">
        <v>192</v>
      </c>
    </row>
    <row r="3707" spans="1:5" x14ac:dyDescent="0.2">
      <c r="A3707" t="s">
        <v>3</v>
      </c>
      <c r="B3707" s="6">
        <v>38.833333333333336</v>
      </c>
      <c r="C3707" t="s">
        <v>37</v>
      </c>
      <c r="D3707" s="6">
        <v>1.375</v>
      </c>
      <c r="E3707">
        <v>198</v>
      </c>
    </row>
    <row r="3708" spans="1:5" x14ac:dyDescent="0.2">
      <c r="A3708" t="s">
        <v>3</v>
      </c>
      <c r="B3708" s="6">
        <v>38.833333333333336</v>
      </c>
      <c r="C3708" t="s">
        <v>37</v>
      </c>
      <c r="D3708" s="6">
        <v>1.4166666666666667</v>
      </c>
      <c r="E3708">
        <v>204</v>
      </c>
    </row>
    <row r="3709" spans="1:5" x14ac:dyDescent="0.2">
      <c r="A3709" t="s">
        <v>3</v>
      </c>
      <c r="B3709" s="6">
        <v>38.833333333333336</v>
      </c>
      <c r="C3709" t="s">
        <v>37</v>
      </c>
      <c r="D3709" s="6">
        <v>1.4583333333333333</v>
      </c>
      <c r="E3709">
        <v>210</v>
      </c>
    </row>
    <row r="3710" spans="1:5" x14ac:dyDescent="0.2">
      <c r="A3710" t="s">
        <v>3</v>
      </c>
      <c r="B3710" s="6">
        <v>38.833333333333336</v>
      </c>
      <c r="C3710" t="s">
        <v>37</v>
      </c>
      <c r="D3710" s="6">
        <v>1.5</v>
      </c>
      <c r="E3710">
        <v>216</v>
      </c>
    </row>
    <row r="3711" spans="1:5" x14ac:dyDescent="0.2">
      <c r="A3711" t="s">
        <v>3</v>
      </c>
      <c r="B3711" s="6">
        <v>38.833333333333336</v>
      </c>
      <c r="C3711" t="s">
        <v>37</v>
      </c>
      <c r="D3711" s="6">
        <v>1.5416666666666667</v>
      </c>
      <c r="E3711">
        <v>222</v>
      </c>
    </row>
    <row r="3712" spans="1:5" x14ac:dyDescent="0.2">
      <c r="A3712" t="s">
        <v>3</v>
      </c>
      <c r="B3712" s="6">
        <v>38.833333333333336</v>
      </c>
      <c r="C3712" t="s">
        <v>37</v>
      </c>
      <c r="D3712" s="6">
        <v>1.5833333333333333</v>
      </c>
      <c r="E3712">
        <v>228</v>
      </c>
    </row>
    <row r="3713" spans="1:5" x14ac:dyDescent="0.2">
      <c r="A3713" t="s">
        <v>3</v>
      </c>
      <c r="B3713" s="6">
        <v>38.833333333333336</v>
      </c>
      <c r="C3713" t="s">
        <v>37</v>
      </c>
      <c r="D3713" s="6">
        <v>1.625</v>
      </c>
      <c r="E3713">
        <v>234</v>
      </c>
    </row>
    <row r="3714" spans="1:5" x14ac:dyDescent="0.2">
      <c r="A3714" t="s">
        <v>3</v>
      </c>
      <c r="B3714" s="6">
        <v>38.833333333333336</v>
      </c>
      <c r="C3714" t="s">
        <v>37</v>
      </c>
      <c r="D3714" s="6">
        <v>1.6666666666666667</v>
      </c>
      <c r="E3714">
        <v>240</v>
      </c>
    </row>
    <row r="3715" spans="1:5" x14ac:dyDescent="0.2">
      <c r="A3715" t="s">
        <v>3</v>
      </c>
      <c r="B3715" s="6">
        <v>38.833333333333336</v>
      </c>
      <c r="C3715" t="s">
        <v>37</v>
      </c>
      <c r="D3715" s="6">
        <v>1.7083333333333333</v>
      </c>
      <c r="E3715">
        <v>246</v>
      </c>
    </row>
    <row r="3716" spans="1:5" x14ac:dyDescent="0.2">
      <c r="A3716" t="s">
        <v>3</v>
      </c>
      <c r="B3716" s="6">
        <v>38.833333333333336</v>
      </c>
      <c r="C3716" t="s">
        <v>37</v>
      </c>
      <c r="D3716" s="6">
        <v>1.75</v>
      </c>
      <c r="E3716">
        <v>252</v>
      </c>
    </row>
    <row r="3717" spans="1:5" x14ac:dyDescent="0.2">
      <c r="A3717" t="s">
        <v>3</v>
      </c>
      <c r="B3717" s="6">
        <v>38.833333333333336</v>
      </c>
      <c r="C3717" t="s">
        <v>37</v>
      </c>
      <c r="D3717" s="6">
        <v>1.7916666666666667</v>
      </c>
      <c r="E3717">
        <v>258</v>
      </c>
    </row>
    <row r="3718" spans="1:5" x14ac:dyDescent="0.2">
      <c r="A3718" t="s">
        <v>3</v>
      </c>
      <c r="B3718" s="6">
        <v>38.833333333333336</v>
      </c>
      <c r="C3718" t="s">
        <v>37</v>
      </c>
      <c r="D3718" s="6">
        <v>1.8333333333333333</v>
      </c>
      <c r="E3718">
        <v>264</v>
      </c>
    </row>
    <row r="3719" spans="1:5" x14ac:dyDescent="0.2">
      <c r="A3719" t="s">
        <v>3</v>
      </c>
      <c r="B3719" s="6">
        <v>38.833333333333336</v>
      </c>
      <c r="C3719" t="s">
        <v>37</v>
      </c>
      <c r="D3719" s="6">
        <v>1.875</v>
      </c>
      <c r="E3719">
        <v>270</v>
      </c>
    </row>
    <row r="3720" spans="1:5" x14ac:dyDescent="0.2">
      <c r="A3720" t="s">
        <v>3</v>
      </c>
      <c r="B3720" s="6">
        <v>38.833333333333336</v>
      </c>
      <c r="C3720" t="s">
        <v>37</v>
      </c>
      <c r="D3720" s="6">
        <v>1.9166666666666667</v>
      </c>
      <c r="E3720">
        <v>276</v>
      </c>
    </row>
    <row r="3721" spans="1:5" x14ac:dyDescent="0.2">
      <c r="A3721" t="s">
        <v>3</v>
      </c>
      <c r="B3721" s="6">
        <v>38.833333333333336</v>
      </c>
      <c r="C3721" t="s">
        <v>37</v>
      </c>
      <c r="D3721" s="6">
        <v>1.9583333333333333</v>
      </c>
      <c r="E3721">
        <v>282</v>
      </c>
    </row>
    <row r="3722" spans="1:5" x14ac:dyDescent="0.2">
      <c r="A3722" t="s">
        <v>3</v>
      </c>
      <c r="B3722" s="6">
        <v>38.833333333333336</v>
      </c>
      <c r="C3722" t="s">
        <v>37</v>
      </c>
      <c r="D3722" s="6">
        <v>2</v>
      </c>
      <c r="E3722">
        <v>288</v>
      </c>
    </row>
    <row r="3723" spans="1:5" x14ac:dyDescent="0.2">
      <c r="A3723" t="s">
        <v>3</v>
      </c>
      <c r="B3723" s="6">
        <v>38.833333333333336</v>
      </c>
      <c r="C3723" t="s">
        <v>37</v>
      </c>
      <c r="D3723" s="6">
        <v>2.0416666666666665</v>
      </c>
      <c r="E3723">
        <v>294</v>
      </c>
    </row>
    <row r="3724" spans="1:5" x14ac:dyDescent="0.2">
      <c r="A3724" t="s">
        <v>3</v>
      </c>
      <c r="B3724" s="6">
        <v>38.833333333333336</v>
      </c>
      <c r="C3724" t="s">
        <v>37</v>
      </c>
      <c r="D3724" s="6">
        <v>2.0833333333333335</v>
      </c>
      <c r="E3724">
        <v>300</v>
      </c>
    </row>
    <row r="3725" spans="1:5" x14ac:dyDescent="0.2">
      <c r="A3725" t="s">
        <v>3</v>
      </c>
      <c r="B3725" s="6">
        <v>38.833333333333336</v>
      </c>
      <c r="C3725" t="s">
        <v>37</v>
      </c>
      <c r="D3725" s="6">
        <v>2.125</v>
      </c>
      <c r="E3725">
        <v>306</v>
      </c>
    </row>
    <row r="3726" spans="1:5" x14ac:dyDescent="0.2">
      <c r="A3726" t="s">
        <v>3</v>
      </c>
      <c r="B3726" s="6">
        <v>38.833333333333336</v>
      </c>
      <c r="C3726" t="s">
        <v>37</v>
      </c>
      <c r="D3726" s="6">
        <v>2.1666666666666665</v>
      </c>
      <c r="E3726">
        <v>312</v>
      </c>
    </row>
    <row r="3727" spans="1:5" x14ac:dyDescent="0.2">
      <c r="A3727" t="s">
        <v>3</v>
      </c>
      <c r="B3727" s="6">
        <v>38.833333333333336</v>
      </c>
      <c r="C3727" t="s">
        <v>37</v>
      </c>
      <c r="D3727" s="6">
        <v>2.2083333333333335</v>
      </c>
      <c r="E3727">
        <v>318</v>
      </c>
    </row>
    <row r="3728" spans="1:5" x14ac:dyDescent="0.2">
      <c r="A3728" t="s">
        <v>3</v>
      </c>
      <c r="B3728" s="6">
        <v>38.833333333333336</v>
      </c>
      <c r="C3728" t="s">
        <v>37</v>
      </c>
      <c r="D3728" s="6">
        <v>2.25</v>
      </c>
      <c r="E3728">
        <v>324</v>
      </c>
    </row>
    <row r="3729" spans="1:5" x14ac:dyDescent="0.2">
      <c r="A3729" t="s">
        <v>3</v>
      </c>
      <c r="B3729" s="6">
        <v>38.833333333333336</v>
      </c>
      <c r="C3729" t="s">
        <v>37</v>
      </c>
      <c r="D3729" s="6">
        <v>2.2916666666666665</v>
      </c>
      <c r="E3729">
        <v>330</v>
      </c>
    </row>
    <row r="3730" spans="1:5" x14ac:dyDescent="0.2">
      <c r="A3730" t="s">
        <v>3</v>
      </c>
      <c r="B3730" s="6">
        <v>38.833333333333336</v>
      </c>
      <c r="C3730" t="s">
        <v>37</v>
      </c>
      <c r="D3730" s="6">
        <v>2.3333333333333335</v>
      </c>
      <c r="E3730">
        <v>336</v>
      </c>
    </row>
    <row r="3731" spans="1:5" x14ac:dyDescent="0.2">
      <c r="A3731" t="s">
        <v>3</v>
      </c>
      <c r="B3731" s="6">
        <v>38.833333333333336</v>
      </c>
      <c r="C3731" t="s">
        <v>37</v>
      </c>
      <c r="D3731" s="6">
        <v>2.375</v>
      </c>
      <c r="E3731">
        <v>342</v>
      </c>
    </row>
    <row r="3732" spans="1:5" x14ac:dyDescent="0.2">
      <c r="A3732" t="s">
        <v>3</v>
      </c>
      <c r="B3732" s="6">
        <v>38.833333333333336</v>
      </c>
      <c r="C3732" t="s">
        <v>37</v>
      </c>
      <c r="D3732" s="6">
        <v>2.4166666666666665</v>
      </c>
      <c r="E3732">
        <v>348</v>
      </c>
    </row>
    <row r="3733" spans="1:5" x14ac:dyDescent="0.2">
      <c r="A3733" t="s">
        <v>3</v>
      </c>
      <c r="B3733" s="6">
        <v>38.833333333333336</v>
      </c>
      <c r="C3733" t="s">
        <v>37</v>
      </c>
      <c r="D3733" s="6">
        <v>2.4583333333333335</v>
      </c>
      <c r="E3733">
        <v>354</v>
      </c>
    </row>
    <row r="3734" spans="1:5" x14ac:dyDescent="0.2">
      <c r="A3734" t="s">
        <v>3</v>
      </c>
      <c r="B3734" s="6">
        <v>38.833333333333336</v>
      </c>
      <c r="C3734" t="s">
        <v>37</v>
      </c>
      <c r="D3734" s="6">
        <v>2.5</v>
      </c>
      <c r="E3734">
        <v>360</v>
      </c>
    </row>
    <row r="3735" spans="1:5" x14ac:dyDescent="0.2">
      <c r="A3735" t="s">
        <v>3</v>
      </c>
      <c r="B3735" s="6">
        <v>38.833333333333336</v>
      </c>
      <c r="C3735" t="s">
        <v>37</v>
      </c>
      <c r="D3735" s="6">
        <v>2.5416666666666665</v>
      </c>
      <c r="E3735">
        <v>366</v>
      </c>
    </row>
    <row r="3736" spans="1:5" x14ac:dyDescent="0.2">
      <c r="A3736" t="s">
        <v>3</v>
      </c>
      <c r="B3736" s="6">
        <v>38.833333333333336</v>
      </c>
      <c r="C3736" t="s">
        <v>37</v>
      </c>
      <c r="D3736" s="6">
        <v>2.5833333333333335</v>
      </c>
      <c r="E3736">
        <v>372</v>
      </c>
    </row>
    <row r="3737" spans="1:5" x14ac:dyDescent="0.2">
      <c r="A3737" t="s">
        <v>3</v>
      </c>
      <c r="B3737" s="6">
        <v>38.833333333333336</v>
      </c>
      <c r="C3737" t="s">
        <v>37</v>
      </c>
      <c r="D3737" s="6">
        <v>2.625</v>
      </c>
      <c r="E3737">
        <v>378</v>
      </c>
    </row>
    <row r="3738" spans="1:5" x14ac:dyDescent="0.2">
      <c r="A3738" t="s">
        <v>3</v>
      </c>
      <c r="B3738" s="6">
        <v>38.833333333333336</v>
      </c>
      <c r="C3738" t="s">
        <v>37</v>
      </c>
      <c r="D3738" s="6">
        <v>2.6666666666666665</v>
      </c>
      <c r="E3738">
        <v>384</v>
      </c>
    </row>
    <row r="3739" spans="1:5" x14ac:dyDescent="0.2">
      <c r="A3739" t="s">
        <v>3</v>
      </c>
      <c r="B3739" s="6">
        <v>38.833333333333336</v>
      </c>
      <c r="C3739" t="s">
        <v>37</v>
      </c>
      <c r="D3739" s="6">
        <v>2.7083333333333335</v>
      </c>
      <c r="E3739">
        <v>390</v>
      </c>
    </row>
    <row r="3740" spans="1:5" x14ac:dyDescent="0.2">
      <c r="A3740" t="s">
        <v>3</v>
      </c>
      <c r="B3740" s="6">
        <v>38.833333333333336</v>
      </c>
      <c r="C3740" t="s">
        <v>37</v>
      </c>
      <c r="D3740" s="6">
        <v>2.75</v>
      </c>
      <c r="E3740">
        <v>396</v>
      </c>
    </row>
    <row r="3741" spans="1:5" x14ac:dyDescent="0.2">
      <c r="A3741" t="s">
        <v>3</v>
      </c>
      <c r="B3741" s="6">
        <v>38.833333333333336</v>
      </c>
      <c r="C3741" t="s">
        <v>37</v>
      </c>
      <c r="D3741" s="6">
        <v>2.7916666666666665</v>
      </c>
      <c r="E3741">
        <v>402</v>
      </c>
    </row>
    <row r="3742" spans="1:5" x14ac:dyDescent="0.2">
      <c r="A3742" t="s">
        <v>3</v>
      </c>
      <c r="B3742" s="6">
        <v>38.833333333333336</v>
      </c>
      <c r="C3742" t="s">
        <v>37</v>
      </c>
      <c r="D3742" s="6">
        <v>2.8333333333333335</v>
      </c>
      <c r="E3742">
        <v>408</v>
      </c>
    </row>
    <row r="3743" spans="1:5" x14ac:dyDescent="0.2">
      <c r="A3743" t="s">
        <v>3</v>
      </c>
      <c r="B3743" s="6">
        <v>38.833333333333336</v>
      </c>
      <c r="C3743" t="s">
        <v>37</v>
      </c>
      <c r="D3743" s="6">
        <v>2.875</v>
      </c>
      <c r="E3743">
        <v>414</v>
      </c>
    </row>
    <row r="3744" spans="1:5" x14ac:dyDescent="0.2">
      <c r="A3744" t="s">
        <v>3</v>
      </c>
      <c r="B3744" s="6">
        <v>38.833333333333336</v>
      </c>
      <c r="C3744" t="s">
        <v>37</v>
      </c>
      <c r="D3744" s="6">
        <v>2.9166666666666665</v>
      </c>
      <c r="E3744">
        <v>420</v>
      </c>
    </row>
    <row r="3745" spans="1:5" x14ac:dyDescent="0.2">
      <c r="A3745" t="s">
        <v>3</v>
      </c>
      <c r="B3745" s="6">
        <v>38.833333333333336</v>
      </c>
      <c r="C3745" t="s">
        <v>37</v>
      </c>
      <c r="D3745" s="6">
        <v>2.9583333333333335</v>
      </c>
      <c r="E3745">
        <v>426</v>
      </c>
    </row>
    <row r="3746" spans="1:5" x14ac:dyDescent="0.2">
      <c r="A3746" t="s">
        <v>3</v>
      </c>
      <c r="B3746" s="6">
        <v>38.833333333333336</v>
      </c>
      <c r="C3746" t="s">
        <v>37</v>
      </c>
      <c r="D3746" s="6">
        <v>3</v>
      </c>
      <c r="E3746">
        <v>432</v>
      </c>
    </row>
    <row r="3747" spans="1:5" x14ac:dyDescent="0.2">
      <c r="A3747" t="s">
        <v>3</v>
      </c>
      <c r="B3747" s="6">
        <v>38.833333333333336</v>
      </c>
      <c r="C3747" t="s">
        <v>37</v>
      </c>
      <c r="D3747" s="6">
        <v>3.0416666666666665</v>
      </c>
      <c r="E3747">
        <v>438</v>
      </c>
    </row>
    <row r="3748" spans="1:5" x14ac:dyDescent="0.2">
      <c r="A3748" t="s">
        <v>3</v>
      </c>
      <c r="B3748" s="6">
        <v>38.833333333333336</v>
      </c>
      <c r="C3748" t="s">
        <v>37</v>
      </c>
      <c r="D3748" s="6">
        <v>3.0833333333333335</v>
      </c>
      <c r="E3748">
        <v>444</v>
      </c>
    </row>
    <row r="3749" spans="1:5" x14ac:dyDescent="0.2">
      <c r="A3749" t="s">
        <v>3</v>
      </c>
      <c r="B3749" s="6">
        <v>38.833333333333336</v>
      </c>
      <c r="C3749" t="s">
        <v>37</v>
      </c>
      <c r="D3749" s="6">
        <v>3.125</v>
      </c>
      <c r="E3749">
        <v>450</v>
      </c>
    </row>
    <row r="3750" spans="1:5" x14ac:dyDescent="0.2">
      <c r="A3750" t="s">
        <v>3</v>
      </c>
      <c r="B3750" s="6">
        <v>38.833333333333336</v>
      </c>
      <c r="C3750" t="s">
        <v>37</v>
      </c>
      <c r="D3750" s="6">
        <v>3.1666666666666665</v>
      </c>
      <c r="E3750">
        <v>456</v>
      </c>
    </row>
    <row r="3751" spans="1:5" x14ac:dyDescent="0.2">
      <c r="A3751" t="s">
        <v>3</v>
      </c>
      <c r="B3751" s="6">
        <v>38.833333333333336</v>
      </c>
      <c r="C3751" t="s">
        <v>37</v>
      </c>
      <c r="D3751" s="6">
        <v>3.2083333333333335</v>
      </c>
      <c r="E3751">
        <v>462</v>
      </c>
    </row>
    <row r="3752" spans="1:5" x14ac:dyDescent="0.2">
      <c r="A3752" t="s">
        <v>3</v>
      </c>
      <c r="B3752" s="6">
        <v>38.833333333333336</v>
      </c>
      <c r="C3752" t="s">
        <v>37</v>
      </c>
      <c r="D3752" s="6">
        <v>3.25</v>
      </c>
      <c r="E3752">
        <v>468</v>
      </c>
    </row>
    <row r="3753" spans="1:5" x14ac:dyDescent="0.2">
      <c r="A3753" t="s">
        <v>3</v>
      </c>
      <c r="B3753" s="6">
        <v>38.833333333333336</v>
      </c>
      <c r="C3753" t="s">
        <v>37</v>
      </c>
      <c r="D3753" s="6">
        <v>3.2916666666666665</v>
      </c>
      <c r="E3753">
        <v>474</v>
      </c>
    </row>
    <row r="3754" spans="1:5" x14ac:dyDescent="0.2">
      <c r="A3754" t="s">
        <v>3</v>
      </c>
      <c r="B3754" s="6">
        <v>38.833333333333336</v>
      </c>
      <c r="C3754" t="s">
        <v>37</v>
      </c>
      <c r="D3754" s="6">
        <v>3.3333333333333335</v>
      </c>
      <c r="E3754">
        <v>480</v>
      </c>
    </row>
    <row r="3755" spans="1:5" x14ac:dyDescent="0.2">
      <c r="A3755" t="s">
        <v>3</v>
      </c>
      <c r="B3755" s="6">
        <v>38.833333333333336</v>
      </c>
      <c r="C3755" t="s">
        <v>37</v>
      </c>
      <c r="D3755" s="6">
        <v>3.375</v>
      </c>
      <c r="E3755">
        <v>486</v>
      </c>
    </row>
    <row r="3756" spans="1:5" x14ac:dyDescent="0.2">
      <c r="A3756" t="s">
        <v>3</v>
      </c>
      <c r="B3756" s="6">
        <v>38.833333333333336</v>
      </c>
      <c r="C3756" t="s">
        <v>37</v>
      </c>
      <c r="D3756" s="6">
        <v>3.4166666666666665</v>
      </c>
      <c r="E3756">
        <v>492</v>
      </c>
    </row>
    <row r="3757" spans="1:5" x14ac:dyDescent="0.2">
      <c r="A3757" t="s">
        <v>3</v>
      </c>
      <c r="B3757" s="6">
        <v>38.833333333333336</v>
      </c>
      <c r="C3757" t="s">
        <v>37</v>
      </c>
      <c r="D3757" s="6">
        <v>3.4583333333333335</v>
      </c>
      <c r="E3757">
        <v>498</v>
      </c>
    </row>
    <row r="3758" spans="1:5" x14ac:dyDescent="0.2">
      <c r="A3758" t="s">
        <v>3</v>
      </c>
      <c r="B3758" s="6">
        <v>38.833333333333336</v>
      </c>
      <c r="C3758" t="s">
        <v>37</v>
      </c>
      <c r="D3758" s="6">
        <v>3.5</v>
      </c>
      <c r="E3758">
        <v>504</v>
      </c>
    </row>
    <row r="3759" spans="1:5" x14ac:dyDescent="0.2">
      <c r="A3759" t="s">
        <v>3</v>
      </c>
      <c r="B3759" s="6">
        <v>38.833333333333336</v>
      </c>
      <c r="C3759" t="s">
        <v>37</v>
      </c>
      <c r="D3759" s="6">
        <v>3.5416666666666665</v>
      </c>
      <c r="E3759">
        <v>510</v>
      </c>
    </row>
    <row r="3760" spans="1:5" x14ac:dyDescent="0.2">
      <c r="A3760" t="s">
        <v>3</v>
      </c>
      <c r="B3760" s="6">
        <v>38.833333333333336</v>
      </c>
      <c r="C3760" t="s">
        <v>37</v>
      </c>
      <c r="D3760" s="6">
        <v>3.5833333333333335</v>
      </c>
      <c r="E3760">
        <v>516</v>
      </c>
    </row>
    <row r="3761" spans="1:5" x14ac:dyDescent="0.2">
      <c r="A3761" t="s">
        <v>3</v>
      </c>
      <c r="B3761" s="6">
        <v>38.833333333333336</v>
      </c>
      <c r="C3761" t="s">
        <v>37</v>
      </c>
      <c r="D3761" s="6">
        <v>3.625</v>
      </c>
      <c r="E3761">
        <v>522</v>
      </c>
    </row>
    <row r="3762" spans="1:5" x14ac:dyDescent="0.2">
      <c r="A3762" t="s">
        <v>3</v>
      </c>
      <c r="B3762" s="6">
        <v>38.833333333333336</v>
      </c>
      <c r="C3762" t="s">
        <v>37</v>
      </c>
      <c r="D3762" s="6">
        <v>3.6666666666666665</v>
      </c>
      <c r="E3762">
        <v>528</v>
      </c>
    </row>
    <row r="3763" spans="1:5" x14ac:dyDescent="0.2">
      <c r="A3763" t="s">
        <v>3</v>
      </c>
      <c r="B3763" s="6">
        <v>38.833333333333336</v>
      </c>
      <c r="C3763" t="s">
        <v>37</v>
      </c>
      <c r="D3763" s="6">
        <v>3.7083333333333335</v>
      </c>
      <c r="E3763">
        <v>534</v>
      </c>
    </row>
    <row r="3764" spans="1:5" x14ac:dyDescent="0.2">
      <c r="A3764" t="s">
        <v>3</v>
      </c>
      <c r="B3764" s="6">
        <v>38.833333333333336</v>
      </c>
      <c r="C3764" t="s">
        <v>37</v>
      </c>
      <c r="D3764" s="6">
        <v>3.75</v>
      </c>
      <c r="E3764">
        <v>540</v>
      </c>
    </row>
    <row r="3765" spans="1:5" x14ac:dyDescent="0.2">
      <c r="A3765" t="s">
        <v>3</v>
      </c>
      <c r="B3765" s="6">
        <v>38.833333333333336</v>
      </c>
      <c r="C3765" t="s">
        <v>37</v>
      </c>
      <c r="D3765" s="6">
        <v>3.7916666666666665</v>
      </c>
      <c r="E3765">
        <v>546</v>
      </c>
    </row>
    <row r="3766" spans="1:5" x14ac:dyDescent="0.2">
      <c r="A3766" t="s">
        <v>3</v>
      </c>
      <c r="B3766" s="6">
        <v>38.833333333333336</v>
      </c>
      <c r="C3766" t="s">
        <v>37</v>
      </c>
      <c r="D3766" s="6">
        <v>3.8333333333333335</v>
      </c>
      <c r="E3766">
        <v>552</v>
      </c>
    </row>
    <row r="3767" spans="1:5" x14ac:dyDescent="0.2">
      <c r="A3767" t="s">
        <v>3</v>
      </c>
      <c r="B3767" s="6">
        <v>38.833333333333336</v>
      </c>
      <c r="C3767" t="s">
        <v>37</v>
      </c>
      <c r="D3767" s="6">
        <v>3.875</v>
      </c>
      <c r="E3767">
        <v>558</v>
      </c>
    </row>
    <row r="3768" spans="1:5" x14ac:dyDescent="0.2">
      <c r="A3768" t="s">
        <v>3</v>
      </c>
      <c r="B3768" s="6">
        <v>38.833333333333336</v>
      </c>
      <c r="C3768" t="s">
        <v>37</v>
      </c>
      <c r="D3768" s="6">
        <v>3.9166666666666665</v>
      </c>
      <c r="E3768">
        <v>564</v>
      </c>
    </row>
    <row r="3769" spans="1:5" x14ac:dyDescent="0.2">
      <c r="A3769" t="s">
        <v>3</v>
      </c>
      <c r="B3769" s="6">
        <v>38.833333333333336</v>
      </c>
      <c r="C3769" t="s">
        <v>37</v>
      </c>
      <c r="D3769" s="6">
        <v>3.9583333333333335</v>
      </c>
      <c r="E3769">
        <v>570</v>
      </c>
    </row>
    <row r="3770" spans="1:5" x14ac:dyDescent="0.2">
      <c r="A3770" t="s">
        <v>3</v>
      </c>
      <c r="B3770" s="6">
        <v>38.833333333333336</v>
      </c>
      <c r="C3770" t="s">
        <v>37</v>
      </c>
      <c r="D3770" s="6">
        <v>4</v>
      </c>
      <c r="E3770">
        <v>576</v>
      </c>
    </row>
    <row r="3771" spans="1:5" x14ac:dyDescent="0.2">
      <c r="A3771" t="s">
        <v>3</v>
      </c>
      <c r="B3771" s="6">
        <v>38.833333333333336</v>
      </c>
      <c r="C3771" t="s">
        <v>37</v>
      </c>
      <c r="D3771" s="6">
        <v>4.041666666666667</v>
      </c>
      <c r="E3771">
        <v>582</v>
      </c>
    </row>
    <row r="3772" spans="1:5" x14ac:dyDescent="0.2">
      <c r="A3772" t="s">
        <v>3</v>
      </c>
      <c r="B3772" s="6">
        <v>38.833333333333336</v>
      </c>
      <c r="C3772" t="s">
        <v>37</v>
      </c>
      <c r="D3772" s="6">
        <v>4.083333333333333</v>
      </c>
      <c r="E3772">
        <v>588</v>
      </c>
    </row>
    <row r="3773" spans="1:5" x14ac:dyDescent="0.2">
      <c r="A3773" t="s">
        <v>3</v>
      </c>
      <c r="B3773" s="6">
        <v>38.833333333333336</v>
      </c>
      <c r="C3773" t="s">
        <v>37</v>
      </c>
      <c r="D3773" s="6">
        <v>4.125</v>
      </c>
      <c r="E3773">
        <v>594</v>
      </c>
    </row>
    <row r="3774" spans="1:5" x14ac:dyDescent="0.2">
      <c r="A3774" t="s">
        <v>3</v>
      </c>
      <c r="B3774" s="6">
        <v>38.833333333333336</v>
      </c>
      <c r="C3774" t="s">
        <v>37</v>
      </c>
      <c r="D3774" s="6">
        <v>4.166666666666667</v>
      </c>
      <c r="E3774">
        <v>600</v>
      </c>
    </row>
    <row r="3775" spans="1:5" x14ac:dyDescent="0.2">
      <c r="A3775" t="s">
        <v>3</v>
      </c>
      <c r="B3775" s="6">
        <v>38.833333333333336</v>
      </c>
      <c r="C3775" t="s">
        <v>37</v>
      </c>
      <c r="D3775" s="6">
        <v>4.208333333333333</v>
      </c>
      <c r="E3775">
        <v>606</v>
      </c>
    </row>
    <row r="3776" spans="1:5" x14ac:dyDescent="0.2">
      <c r="A3776" t="s">
        <v>3</v>
      </c>
      <c r="B3776" s="6">
        <v>38.833333333333336</v>
      </c>
      <c r="C3776" t="s">
        <v>37</v>
      </c>
      <c r="D3776" s="6">
        <v>4.25</v>
      </c>
      <c r="E3776">
        <v>612</v>
      </c>
    </row>
    <row r="3777" spans="1:5" x14ac:dyDescent="0.2">
      <c r="A3777" t="s">
        <v>3</v>
      </c>
      <c r="B3777" s="6">
        <v>38.833333333333336</v>
      </c>
      <c r="C3777" t="s">
        <v>37</v>
      </c>
      <c r="D3777" s="6">
        <v>4.291666666666667</v>
      </c>
      <c r="E3777">
        <v>618</v>
      </c>
    </row>
    <row r="3778" spans="1:5" x14ac:dyDescent="0.2">
      <c r="A3778" t="s">
        <v>3</v>
      </c>
      <c r="B3778" s="6">
        <v>38.833333333333336</v>
      </c>
      <c r="C3778" t="s">
        <v>37</v>
      </c>
      <c r="D3778" s="6">
        <v>4.333333333333333</v>
      </c>
      <c r="E3778">
        <v>624</v>
      </c>
    </row>
    <row r="3779" spans="1:5" x14ac:dyDescent="0.2">
      <c r="A3779" t="s">
        <v>3</v>
      </c>
      <c r="B3779" s="6">
        <v>38.833333333333336</v>
      </c>
      <c r="C3779" t="s">
        <v>37</v>
      </c>
      <c r="D3779" s="6">
        <v>4.375</v>
      </c>
      <c r="E3779">
        <v>630</v>
      </c>
    </row>
    <row r="3780" spans="1:5" x14ac:dyDescent="0.2">
      <c r="A3780" t="s">
        <v>3</v>
      </c>
      <c r="B3780" s="6">
        <v>38.833333333333336</v>
      </c>
      <c r="C3780" t="s">
        <v>37</v>
      </c>
      <c r="D3780" s="6">
        <v>4.416666666666667</v>
      </c>
      <c r="E3780">
        <v>636</v>
      </c>
    </row>
    <row r="3781" spans="1:5" x14ac:dyDescent="0.2">
      <c r="A3781" t="s">
        <v>3</v>
      </c>
      <c r="B3781" s="6">
        <v>38.833333333333336</v>
      </c>
      <c r="C3781" t="s">
        <v>37</v>
      </c>
      <c r="D3781" s="6">
        <v>4.458333333333333</v>
      </c>
      <c r="E3781">
        <v>642</v>
      </c>
    </row>
    <row r="3782" spans="1:5" x14ac:dyDescent="0.2">
      <c r="A3782" t="s">
        <v>3</v>
      </c>
      <c r="B3782" s="6">
        <v>38.833333333333336</v>
      </c>
      <c r="C3782" t="s">
        <v>37</v>
      </c>
      <c r="D3782" s="6">
        <v>4.5</v>
      </c>
      <c r="E3782">
        <v>648</v>
      </c>
    </row>
    <row r="3783" spans="1:5" x14ac:dyDescent="0.2">
      <c r="A3783" t="s">
        <v>3</v>
      </c>
      <c r="B3783" s="6">
        <v>38.833333333333336</v>
      </c>
      <c r="C3783" t="s">
        <v>37</v>
      </c>
      <c r="D3783" s="6">
        <v>4.541666666666667</v>
      </c>
      <c r="E3783">
        <v>654</v>
      </c>
    </row>
    <row r="3784" spans="1:5" x14ac:dyDescent="0.2">
      <c r="A3784" t="s">
        <v>3</v>
      </c>
      <c r="B3784" s="6">
        <v>38.833333333333336</v>
      </c>
      <c r="C3784" t="s">
        <v>37</v>
      </c>
      <c r="D3784" s="6">
        <v>4.583333333333333</v>
      </c>
      <c r="E3784">
        <v>660</v>
      </c>
    </row>
    <row r="3785" spans="1:5" x14ac:dyDescent="0.2">
      <c r="A3785" t="s">
        <v>3</v>
      </c>
      <c r="B3785" s="6">
        <v>38.833333333333336</v>
      </c>
      <c r="C3785" t="s">
        <v>37</v>
      </c>
      <c r="D3785" s="6">
        <v>4.625</v>
      </c>
      <c r="E3785">
        <v>666</v>
      </c>
    </row>
    <row r="3786" spans="1:5" x14ac:dyDescent="0.2">
      <c r="A3786" t="s">
        <v>3</v>
      </c>
      <c r="B3786" s="6">
        <v>38.833333333333336</v>
      </c>
      <c r="C3786" t="s">
        <v>37</v>
      </c>
      <c r="D3786" s="6">
        <v>4.666666666666667</v>
      </c>
      <c r="E3786">
        <v>672</v>
      </c>
    </row>
    <row r="3787" spans="1:5" x14ac:dyDescent="0.2">
      <c r="A3787" t="s">
        <v>3</v>
      </c>
      <c r="B3787" s="6">
        <v>38.833333333333336</v>
      </c>
      <c r="C3787" t="s">
        <v>37</v>
      </c>
      <c r="D3787" s="6">
        <v>4.708333333333333</v>
      </c>
      <c r="E3787">
        <v>678</v>
      </c>
    </row>
    <row r="3788" spans="1:5" x14ac:dyDescent="0.2">
      <c r="A3788" t="s">
        <v>3</v>
      </c>
      <c r="B3788" s="6">
        <v>38.833333333333336</v>
      </c>
      <c r="C3788" t="s">
        <v>37</v>
      </c>
      <c r="D3788" s="6">
        <v>4.75</v>
      </c>
      <c r="E3788">
        <v>684</v>
      </c>
    </row>
    <row r="3789" spans="1:5" x14ac:dyDescent="0.2">
      <c r="A3789" t="s">
        <v>3</v>
      </c>
      <c r="B3789" s="6">
        <v>38.833333333333336</v>
      </c>
      <c r="C3789" t="s">
        <v>37</v>
      </c>
      <c r="D3789" s="6">
        <v>4.791666666666667</v>
      </c>
      <c r="E3789">
        <v>690</v>
      </c>
    </row>
    <row r="3790" spans="1:5" x14ac:dyDescent="0.2">
      <c r="A3790" t="s">
        <v>3</v>
      </c>
      <c r="B3790" s="6">
        <v>38.833333333333336</v>
      </c>
      <c r="C3790" t="s">
        <v>37</v>
      </c>
      <c r="D3790" s="6">
        <v>4.833333333333333</v>
      </c>
      <c r="E3790">
        <v>696</v>
      </c>
    </row>
    <row r="3791" spans="1:5" x14ac:dyDescent="0.2">
      <c r="A3791" t="s">
        <v>3</v>
      </c>
      <c r="B3791" s="6">
        <v>38.833333333333336</v>
      </c>
      <c r="C3791" t="s">
        <v>37</v>
      </c>
      <c r="D3791" s="6">
        <v>4.875</v>
      </c>
      <c r="E3791">
        <v>702</v>
      </c>
    </row>
    <row r="3792" spans="1:5" x14ac:dyDescent="0.2">
      <c r="A3792" t="s">
        <v>3</v>
      </c>
      <c r="B3792" s="6">
        <v>38.833333333333336</v>
      </c>
      <c r="C3792" t="s">
        <v>37</v>
      </c>
      <c r="D3792" s="6">
        <v>4.916666666666667</v>
      </c>
      <c r="E3792">
        <v>708</v>
      </c>
    </row>
    <row r="3793" spans="1:5" x14ac:dyDescent="0.2">
      <c r="A3793" t="s">
        <v>3</v>
      </c>
      <c r="B3793" s="6">
        <v>38.833333333333336</v>
      </c>
      <c r="C3793" t="s">
        <v>37</v>
      </c>
      <c r="D3793" s="6">
        <v>4.958333333333333</v>
      </c>
      <c r="E3793">
        <v>714</v>
      </c>
    </row>
    <row r="3794" spans="1:5" x14ac:dyDescent="0.2">
      <c r="A3794" t="s">
        <v>3</v>
      </c>
      <c r="B3794" s="6">
        <v>38.833333333333336</v>
      </c>
      <c r="C3794" t="s">
        <v>37</v>
      </c>
      <c r="D3794" s="6">
        <v>5</v>
      </c>
      <c r="E3794">
        <v>720</v>
      </c>
    </row>
    <row r="3795" spans="1:5" x14ac:dyDescent="0.2">
      <c r="A3795" t="s">
        <v>3</v>
      </c>
      <c r="B3795" s="6">
        <v>38.833333333333336</v>
      </c>
      <c r="C3795" t="s">
        <v>37</v>
      </c>
      <c r="D3795" s="6">
        <v>5.041666666666667</v>
      </c>
      <c r="E3795">
        <v>726</v>
      </c>
    </row>
    <row r="3796" spans="1:5" x14ac:dyDescent="0.2">
      <c r="A3796" t="s">
        <v>3</v>
      </c>
      <c r="B3796" s="6">
        <v>38.833333333333336</v>
      </c>
      <c r="C3796" t="s">
        <v>37</v>
      </c>
      <c r="D3796" s="6">
        <v>5.083333333333333</v>
      </c>
      <c r="E3796">
        <v>732</v>
      </c>
    </row>
    <row r="3797" spans="1:5" x14ac:dyDescent="0.2">
      <c r="A3797" t="s">
        <v>3</v>
      </c>
      <c r="B3797" s="6">
        <v>38.833333333333336</v>
      </c>
      <c r="C3797" t="s">
        <v>37</v>
      </c>
      <c r="D3797" s="6">
        <v>5.125</v>
      </c>
      <c r="E3797">
        <v>738</v>
      </c>
    </row>
    <row r="3798" spans="1:5" x14ac:dyDescent="0.2">
      <c r="A3798" t="s">
        <v>3</v>
      </c>
      <c r="B3798" s="6">
        <v>38.833333333333336</v>
      </c>
      <c r="C3798" t="s">
        <v>37</v>
      </c>
      <c r="D3798" s="6">
        <v>5.166666666666667</v>
      </c>
      <c r="E3798">
        <v>744</v>
      </c>
    </row>
    <row r="3799" spans="1:5" x14ac:dyDescent="0.2">
      <c r="A3799" t="s">
        <v>3</v>
      </c>
      <c r="B3799" s="6">
        <v>38.833333333333336</v>
      </c>
      <c r="C3799" t="s">
        <v>37</v>
      </c>
      <c r="D3799" s="6">
        <v>5.208333333333333</v>
      </c>
      <c r="E3799">
        <v>750</v>
      </c>
    </row>
    <row r="3800" spans="1:5" x14ac:dyDescent="0.2">
      <c r="A3800" t="s">
        <v>3</v>
      </c>
      <c r="B3800" s="6">
        <v>38.833333333333336</v>
      </c>
      <c r="C3800" t="s">
        <v>37</v>
      </c>
      <c r="D3800" s="6">
        <v>5.25</v>
      </c>
      <c r="E3800">
        <v>756</v>
      </c>
    </row>
    <row r="3801" spans="1:5" x14ac:dyDescent="0.2">
      <c r="A3801" t="s">
        <v>3</v>
      </c>
      <c r="B3801" s="6">
        <v>38.833333333333336</v>
      </c>
      <c r="C3801" t="s">
        <v>37</v>
      </c>
      <c r="D3801" s="6">
        <v>5.291666666666667</v>
      </c>
      <c r="E3801">
        <v>762</v>
      </c>
    </row>
    <row r="3802" spans="1:5" x14ac:dyDescent="0.2">
      <c r="A3802" t="s">
        <v>3</v>
      </c>
      <c r="B3802" s="6">
        <v>38.833333333333336</v>
      </c>
      <c r="C3802" t="s">
        <v>37</v>
      </c>
      <c r="D3802" s="6">
        <v>5.333333333333333</v>
      </c>
      <c r="E3802">
        <v>768</v>
      </c>
    </row>
    <row r="3803" spans="1:5" x14ac:dyDescent="0.2">
      <c r="A3803" t="s">
        <v>3</v>
      </c>
      <c r="B3803" s="6">
        <v>38.833333333333336</v>
      </c>
      <c r="C3803" t="s">
        <v>37</v>
      </c>
      <c r="D3803" s="5">
        <v>5.375</v>
      </c>
      <c r="E3803">
        <v>774</v>
      </c>
    </row>
    <row r="3804" spans="1:5" x14ac:dyDescent="0.2">
      <c r="A3804" t="s">
        <v>3</v>
      </c>
      <c r="B3804" s="6">
        <v>38.833333333333336</v>
      </c>
      <c r="C3804" t="s">
        <v>37</v>
      </c>
      <c r="D3804" s="5">
        <v>5.416666666666667</v>
      </c>
      <c r="E3804">
        <v>780</v>
      </c>
    </row>
    <row r="3805" spans="1:5" x14ac:dyDescent="0.2">
      <c r="A3805" t="s">
        <v>3</v>
      </c>
      <c r="B3805" s="6">
        <v>38.833333333333336</v>
      </c>
      <c r="C3805" t="s">
        <v>37</v>
      </c>
      <c r="D3805" s="5">
        <v>5.458333333333333</v>
      </c>
      <c r="E3805">
        <v>786</v>
      </c>
    </row>
    <row r="3806" spans="1:5" x14ac:dyDescent="0.2">
      <c r="A3806" t="s">
        <v>3</v>
      </c>
      <c r="B3806" s="6">
        <v>38.833333333333336</v>
      </c>
      <c r="C3806" t="s">
        <v>37</v>
      </c>
      <c r="D3806" s="5">
        <v>5.5</v>
      </c>
      <c r="E3806">
        <v>792</v>
      </c>
    </row>
    <row r="3807" spans="1:5" x14ac:dyDescent="0.2">
      <c r="A3807" t="s">
        <v>3</v>
      </c>
      <c r="B3807" s="6">
        <v>38.833333333333336</v>
      </c>
      <c r="C3807" t="s">
        <v>37</v>
      </c>
      <c r="D3807" s="5">
        <v>5.541666666666667</v>
      </c>
      <c r="E3807">
        <v>798</v>
      </c>
    </row>
    <row r="3808" spans="1:5" x14ac:dyDescent="0.2">
      <c r="A3808" t="s">
        <v>3</v>
      </c>
      <c r="B3808" s="6">
        <v>38.833333333333336</v>
      </c>
      <c r="C3808" t="s">
        <v>37</v>
      </c>
      <c r="D3808" s="5">
        <v>5.583333333333333</v>
      </c>
      <c r="E3808">
        <v>804</v>
      </c>
    </row>
    <row r="3809" spans="1:5" x14ac:dyDescent="0.2">
      <c r="A3809" t="s">
        <v>3</v>
      </c>
      <c r="B3809" s="6">
        <v>38.833333333333336</v>
      </c>
      <c r="C3809" t="s">
        <v>37</v>
      </c>
      <c r="D3809" s="5">
        <v>5.625</v>
      </c>
      <c r="E3809">
        <v>810</v>
      </c>
    </row>
    <row r="3810" spans="1:5" x14ac:dyDescent="0.2">
      <c r="A3810" t="s">
        <v>3</v>
      </c>
      <c r="B3810" s="6">
        <v>38.833333333333336</v>
      </c>
      <c r="C3810" t="s">
        <v>37</v>
      </c>
      <c r="D3810" s="5">
        <v>5.666666666666667</v>
      </c>
      <c r="E3810">
        <v>816</v>
      </c>
    </row>
    <row r="3811" spans="1:5" x14ac:dyDescent="0.2">
      <c r="A3811" t="s">
        <v>3</v>
      </c>
      <c r="B3811" s="6">
        <v>38.833333333333336</v>
      </c>
      <c r="C3811" t="s">
        <v>37</v>
      </c>
      <c r="D3811" s="5">
        <v>5.708333333333333</v>
      </c>
      <c r="E3811">
        <v>822</v>
      </c>
    </row>
    <row r="3812" spans="1:5" x14ac:dyDescent="0.2">
      <c r="A3812" t="s">
        <v>3</v>
      </c>
      <c r="B3812" s="6">
        <v>38.833333333333336</v>
      </c>
      <c r="C3812" t="s">
        <v>37</v>
      </c>
      <c r="D3812" s="5">
        <v>5.75</v>
      </c>
      <c r="E3812">
        <v>828</v>
      </c>
    </row>
    <row r="3813" spans="1:5" x14ac:dyDescent="0.2">
      <c r="A3813" t="s">
        <v>3</v>
      </c>
      <c r="B3813" s="6">
        <v>38.833333333333336</v>
      </c>
      <c r="C3813" t="s">
        <v>37</v>
      </c>
      <c r="D3813" s="5">
        <v>5.791666666666667</v>
      </c>
      <c r="E3813">
        <v>834</v>
      </c>
    </row>
    <row r="3814" spans="1:5" x14ac:dyDescent="0.2">
      <c r="A3814" t="s">
        <v>3</v>
      </c>
      <c r="B3814" s="6">
        <v>38.833333333333336</v>
      </c>
      <c r="C3814" t="s">
        <v>37</v>
      </c>
      <c r="D3814" s="5">
        <v>5.833333333333333</v>
      </c>
      <c r="E3814">
        <v>840</v>
      </c>
    </row>
    <row r="3815" spans="1:5" x14ac:dyDescent="0.2">
      <c r="A3815" t="s">
        <v>3</v>
      </c>
      <c r="B3815" s="6">
        <v>38.833333333333336</v>
      </c>
      <c r="C3815" t="s">
        <v>37</v>
      </c>
      <c r="D3815" s="5">
        <v>5.875</v>
      </c>
      <c r="E3815">
        <v>846</v>
      </c>
    </row>
    <row r="3816" spans="1:5" x14ac:dyDescent="0.2">
      <c r="A3816" t="s">
        <v>3</v>
      </c>
      <c r="B3816" s="6">
        <v>38.833333333333336</v>
      </c>
      <c r="C3816" t="s">
        <v>37</v>
      </c>
      <c r="D3816" s="5">
        <v>5.916666666666667</v>
      </c>
      <c r="E3816">
        <v>852</v>
      </c>
    </row>
    <row r="3817" spans="1:5" x14ac:dyDescent="0.2">
      <c r="A3817" t="s">
        <v>3</v>
      </c>
      <c r="B3817" s="6">
        <v>38.833333333333336</v>
      </c>
      <c r="C3817" t="s">
        <v>37</v>
      </c>
      <c r="D3817" s="5">
        <v>5.958333333333333</v>
      </c>
      <c r="E3817">
        <v>858</v>
      </c>
    </row>
    <row r="3818" spans="1:5" x14ac:dyDescent="0.2">
      <c r="A3818" t="s">
        <v>3</v>
      </c>
      <c r="B3818" s="6">
        <v>38.833333333333336</v>
      </c>
      <c r="C3818" t="s">
        <v>37</v>
      </c>
      <c r="D3818" s="5">
        <v>6</v>
      </c>
      <c r="E3818">
        <v>864</v>
      </c>
    </row>
    <row r="3819" spans="1:5" x14ac:dyDescent="0.2">
      <c r="A3819" t="s">
        <v>3</v>
      </c>
      <c r="B3819" s="6">
        <v>38.833333333333336</v>
      </c>
      <c r="C3819" t="s">
        <v>37</v>
      </c>
      <c r="D3819" s="5">
        <v>6.041666666666667</v>
      </c>
      <c r="E3819">
        <v>865.5</v>
      </c>
    </row>
    <row r="3820" spans="1:5" x14ac:dyDescent="0.2">
      <c r="A3820" t="s">
        <v>3</v>
      </c>
      <c r="B3820" s="6">
        <v>38.833333333333336</v>
      </c>
      <c r="C3820" t="s">
        <v>37</v>
      </c>
      <c r="D3820" s="5">
        <v>6.083333333333333</v>
      </c>
      <c r="E3820">
        <v>866.06299999999999</v>
      </c>
    </row>
    <row r="3821" spans="1:5" x14ac:dyDescent="0.2">
      <c r="A3821" t="s">
        <v>3</v>
      </c>
      <c r="B3821" s="6">
        <v>38.833333333333336</v>
      </c>
      <c r="C3821" t="s">
        <v>37</v>
      </c>
      <c r="D3821" s="5">
        <v>6.125</v>
      </c>
      <c r="E3821">
        <v>866.30899999999997</v>
      </c>
    </row>
    <row r="3822" spans="1:5" x14ac:dyDescent="0.2">
      <c r="A3822" t="s">
        <v>3</v>
      </c>
      <c r="B3822" s="6">
        <v>38.833333333333336</v>
      </c>
      <c r="C3822" t="s">
        <v>37</v>
      </c>
      <c r="D3822" s="5">
        <v>6.166666666666667</v>
      </c>
      <c r="E3822">
        <v>866.42399999999998</v>
      </c>
    </row>
    <row r="3823" spans="1:5" x14ac:dyDescent="0.2">
      <c r="A3823" t="s">
        <v>3</v>
      </c>
      <c r="B3823" s="6">
        <v>38.833333333333336</v>
      </c>
      <c r="C3823" t="s">
        <v>37</v>
      </c>
      <c r="D3823" s="5">
        <v>6.208333333333333</v>
      </c>
      <c r="E3823">
        <v>866.53599999999994</v>
      </c>
    </row>
    <row r="3824" spans="1:5" x14ac:dyDescent="0.2">
      <c r="A3824" t="s">
        <v>3</v>
      </c>
      <c r="B3824" s="6">
        <v>38.833333333333336</v>
      </c>
      <c r="C3824" t="s">
        <v>37</v>
      </c>
      <c r="D3824" s="5">
        <v>6.25</v>
      </c>
      <c r="E3824">
        <v>866.56299999999999</v>
      </c>
    </row>
    <row r="3825" spans="1:6" x14ac:dyDescent="0.2">
      <c r="A3825" t="s">
        <v>3</v>
      </c>
      <c r="B3825" s="6">
        <v>38.833333333333336</v>
      </c>
      <c r="C3825" t="s">
        <v>37</v>
      </c>
      <c r="D3825" s="5">
        <v>6.291666666666667</v>
      </c>
      <c r="E3825">
        <v>866.57600000000002</v>
      </c>
    </row>
    <row r="3826" spans="1:6" x14ac:dyDescent="0.2">
      <c r="A3826" t="s">
        <v>3</v>
      </c>
      <c r="B3826" s="6">
        <v>38.833333333333336</v>
      </c>
      <c r="C3826" t="s">
        <v>37</v>
      </c>
      <c r="D3826" s="6">
        <v>6.333333333333333</v>
      </c>
      <c r="E3826">
        <v>866.60299999999995</v>
      </c>
    </row>
    <row r="3827" spans="1:6" x14ac:dyDescent="0.2">
      <c r="A3827" t="s">
        <v>3</v>
      </c>
      <c r="B3827" s="6">
        <v>38.833333333333336</v>
      </c>
      <c r="C3827" t="s">
        <v>37</v>
      </c>
      <c r="D3827" s="6">
        <v>6.375</v>
      </c>
      <c r="E3827">
        <v>866.61300000000006</v>
      </c>
    </row>
    <row r="3828" spans="1:6" x14ac:dyDescent="0.2">
      <c r="D3828" s="6"/>
      <c r="F3828" s="6"/>
    </row>
    <row r="3829" spans="1:6" x14ac:dyDescent="0.2">
      <c r="D3829" s="6"/>
      <c r="F3829" s="6"/>
    </row>
    <row r="3830" spans="1:6" x14ac:dyDescent="0.2">
      <c r="D3830" s="6"/>
      <c r="F3830" s="6"/>
    </row>
    <row r="3831" spans="1:6" x14ac:dyDescent="0.2">
      <c r="D3831" s="6"/>
      <c r="F3831" s="6"/>
    </row>
    <row r="3832" spans="1:6" x14ac:dyDescent="0.2">
      <c r="D3832" s="6"/>
      <c r="F3832" s="6"/>
    </row>
    <row r="3833" spans="1:6" x14ac:dyDescent="0.2">
      <c r="D3833" s="6"/>
      <c r="F3833" s="6"/>
    </row>
    <row r="3834" spans="1:6" x14ac:dyDescent="0.2">
      <c r="D3834" s="6"/>
      <c r="F3834" s="6"/>
    </row>
    <row r="3835" spans="1:6" x14ac:dyDescent="0.2">
      <c r="D3835" s="6"/>
      <c r="F3835" s="6"/>
    </row>
    <row r="3836" spans="1:6" x14ac:dyDescent="0.2">
      <c r="D3836" s="6"/>
      <c r="F3836" s="6"/>
    </row>
    <row r="3837" spans="1:6" x14ac:dyDescent="0.2">
      <c r="D3837" s="6"/>
      <c r="F3837" s="6"/>
    </row>
    <row r="3838" spans="1:6" x14ac:dyDescent="0.2">
      <c r="D3838" s="6"/>
      <c r="F3838" s="6"/>
    </row>
    <row r="3839" spans="1:6" x14ac:dyDescent="0.2">
      <c r="D3839" s="6"/>
      <c r="F3839" s="6"/>
    </row>
    <row r="3840" spans="1:6" x14ac:dyDescent="0.2">
      <c r="D3840" s="6"/>
      <c r="F3840" s="6"/>
    </row>
    <row r="3841" spans="4:6" x14ac:dyDescent="0.2">
      <c r="D3841" s="6"/>
      <c r="F3841" s="6"/>
    </row>
    <row r="3842" spans="4:6" x14ac:dyDescent="0.2">
      <c r="D3842" s="6"/>
      <c r="F3842" s="6"/>
    </row>
    <row r="3843" spans="4:6" x14ac:dyDescent="0.2">
      <c r="D3843" s="6"/>
      <c r="F3843" s="6"/>
    </row>
    <row r="3844" spans="4:6" x14ac:dyDescent="0.2">
      <c r="D3844" s="6"/>
      <c r="F3844" s="6"/>
    </row>
    <row r="3845" spans="4:6" x14ac:dyDescent="0.2">
      <c r="D3845" s="6"/>
      <c r="F3845" s="6"/>
    </row>
    <row r="3846" spans="4:6" x14ac:dyDescent="0.2">
      <c r="D3846" s="6"/>
      <c r="F3846" s="6"/>
    </row>
    <row r="3847" spans="4:6" x14ac:dyDescent="0.2">
      <c r="D3847" s="6"/>
      <c r="F3847" s="6"/>
    </row>
    <row r="3848" spans="4:6" x14ac:dyDescent="0.2">
      <c r="D3848" s="6"/>
      <c r="F3848" s="6"/>
    </row>
    <row r="3849" spans="4:6" x14ac:dyDescent="0.2">
      <c r="D3849" s="6"/>
      <c r="F3849" s="6"/>
    </row>
    <row r="3850" spans="4:6" x14ac:dyDescent="0.2">
      <c r="D3850" s="6"/>
      <c r="F3850" s="6"/>
    </row>
    <row r="3851" spans="4:6" x14ac:dyDescent="0.2">
      <c r="D3851" s="6"/>
      <c r="F3851" s="6"/>
    </row>
    <row r="3852" spans="4:6" x14ac:dyDescent="0.2">
      <c r="D3852" s="6"/>
      <c r="F3852" s="6"/>
    </row>
    <row r="3853" spans="4:6" x14ac:dyDescent="0.2">
      <c r="D3853" s="6"/>
      <c r="F3853" s="6"/>
    </row>
    <row r="3854" spans="4:6" x14ac:dyDescent="0.2">
      <c r="D3854" s="6"/>
      <c r="F3854" s="6"/>
    </row>
    <row r="3855" spans="4:6" x14ac:dyDescent="0.2">
      <c r="D3855" s="6"/>
      <c r="F3855" s="6"/>
    </row>
    <row r="3856" spans="4:6" x14ac:dyDescent="0.2">
      <c r="D3856" s="6"/>
      <c r="F3856" s="6"/>
    </row>
    <row r="3857" spans="4:6" x14ac:dyDescent="0.2">
      <c r="D3857" s="6"/>
      <c r="F3857" s="6"/>
    </row>
    <row r="3858" spans="4:6" x14ac:dyDescent="0.2">
      <c r="D3858" s="6"/>
      <c r="F3858" s="6"/>
    </row>
    <row r="3859" spans="4:6" x14ac:dyDescent="0.2">
      <c r="D3859" s="6"/>
      <c r="F3859" s="6"/>
    </row>
    <row r="3860" spans="4:6" x14ac:dyDescent="0.2">
      <c r="D3860" s="6"/>
      <c r="F3860" s="6"/>
    </row>
    <row r="3861" spans="4:6" x14ac:dyDescent="0.2">
      <c r="D3861" s="6"/>
      <c r="F3861" s="6"/>
    </row>
    <row r="3862" spans="4:6" x14ac:dyDescent="0.2">
      <c r="D3862" s="6"/>
      <c r="F3862" s="6"/>
    </row>
    <row r="3863" spans="4:6" x14ac:dyDescent="0.2">
      <c r="D3863" s="6"/>
      <c r="F3863" s="6"/>
    </row>
    <row r="3864" spans="4:6" x14ac:dyDescent="0.2">
      <c r="D3864" s="6"/>
      <c r="F3864" s="6"/>
    </row>
    <row r="3865" spans="4:6" x14ac:dyDescent="0.2">
      <c r="D3865" s="6"/>
      <c r="F3865" s="6"/>
    </row>
    <row r="3866" spans="4:6" x14ac:dyDescent="0.2">
      <c r="D3866" s="6"/>
      <c r="F3866" s="6"/>
    </row>
    <row r="3867" spans="4:6" x14ac:dyDescent="0.2">
      <c r="D3867" s="6"/>
      <c r="F3867" s="6"/>
    </row>
    <row r="3868" spans="4:6" x14ac:dyDescent="0.2">
      <c r="D3868" s="6"/>
      <c r="F3868" s="6"/>
    </row>
    <row r="3869" spans="4:6" x14ac:dyDescent="0.2">
      <c r="D3869" s="6"/>
      <c r="F3869" s="6"/>
    </row>
    <row r="3870" spans="4:6" x14ac:dyDescent="0.2">
      <c r="D3870" s="6"/>
      <c r="F3870" s="6"/>
    </row>
    <row r="3871" spans="4:6" x14ac:dyDescent="0.2">
      <c r="D3871" s="6"/>
      <c r="F3871" s="6"/>
    </row>
    <row r="3872" spans="4:6" x14ac:dyDescent="0.2">
      <c r="D3872" s="6"/>
      <c r="F3872" s="6"/>
    </row>
    <row r="3873" spans="4:6" x14ac:dyDescent="0.2">
      <c r="D3873" s="6"/>
      <c r="F3873" s="6"/>
    </row>
    <row r="3874" spans="4:6" x14ac:dyDescent="0.2">
      <c r="D3874" s="6"/>
      <c r="F3874" s="6"/>
    </row>
    <row r="3875" spans="4:6" x14ac:dyDescent="0.2">
      <c r="D3875" s="6"/>
      <c r="F3875" s="6"/>
    </row>
    <row r="3876" spans="4:6" x14ac:dyDescent="0.2">
      <c r="D3876" s="6"/>
      <c r="F3876" s="6"/>
    </row>
    <row r="3877" spans="4:6" x14ac:dyDescent="0.2">
      <c r="D3877" s="6"/>
      <c r="F3877" s="6"/>
    </row>
    <row r="3878" spans="4:6" x14ac:dyDescent="0.2">
      <c r="D3878" s="6"/>
      <c r="F3878" s="6"/>
    </row>
    <row r="3879" spans="4:6" x14ac:dyDescent="0.2">
      <c r="D3879" s="6"/>
      <c r="F3879" s="6"/>
    </row>
    <row r="3880" spans="4:6" x14ac:dyDescent="0.2">
      <c r="D3880" s="6"/>
      <c r="F3880" s="6"/>
    </row>
    <row r="3881" spans="4:6" x14ac:dyDescent="0.2">
      <c r="D3881" s="6"/>
      <c r="F3881" s="6"/>
    </row>
    <row r="3882" spans="4:6" x14ac:dyDescent="0.2">
      <c r="D3882" s="6"/>
      <c r="F3882" s="6"/>
    </row>
    <row r="3883" spans="4:6" x14ac:dyDescent="0.2">
      <c r="D3883" s="6"/>
      <c r="F3883" s="6"/>
    </row>
    <row r="3884" spans="4:6" x14ac:dyDescent="0.2">
      <c r="D3884" s="6"/>
      <c r="F3884" s="6"/>
    </row>
    <row r="3885" spans="4:6" x14ac:dyDescent="0.2">
      <c r="D3885" s="6"/>
      <c r="F3885" s="6"/>
    </row>
    <row r="3886" spans="4:6" x14ac:dyDescent="0.2">
      <c r="D3886" s="6"/>
      <c r="F3886" s="6"/>
    </row>
    <row r="3887" spans="4:6" x14ac:dyDescent="0.2">
      <c r="D3887" s="6"/>
      <c r="F3887" s="6"/>
    </row>
    <row r="3888" spans="4:6" x14ac:dyDescent="0.2">
      <c r="D3888" s="6"/>
      <c r="F3888" s="6"/>
    </row>
    <row r="3889" spans="4:6" x14ac:dyDescent="0.2">
      <c r="D3889" s="6"/>
      <c r="F3889" s="6"/>
    </row>
    <row r="3890" spans="4:6" x14ac:dyDescent="0.2">
      <c r="D3890" s="6"/>
      <c r="F3890" s="6"/>
    </row>
    <row r="3891" spans="4:6" x14ac:dyDescent="0.2">
      <c r="D3891" s="6"/>
      <c r="F3891" s="6"/>
    </row>
    <row r="3892" spans="4:6" x14ac:dyDescent="0.2">
      <c r="D3892" s="6"/>
      <c r="F3892" s="6"/>
    </row>
    <row r="3893" spans="4:6" x14ac:dyDescent="0.2">
      <c r="D3893" s="6"/>
      <c r="F3893" s="6"/>
    </row>
    <row r="3894" spans="4:6" x14ac:dyDescent="0.2">
      <c r="D3894" s="6"/>
      <c r="F3894" s="6"/>
    </row>
    <row r="3895" spans="4:6" x14ac:dyDescent="0.2">
      <c r="D3895" s="6"/>
      <c r="F3895" s="6"/>
    </row>
    <row r="3896" spans="4:6" x14ac:dyDescent="0.2">
      <c r="D3896" s="6"/>
      <c r="F3896" s="6"/>
    </row>
    <row r="3897" spans="4:6" x14ac:dyDescent="0.2">
      <c r="D3897" s="6"/>
      <c r="F3897" s="6"/>
    </row>
    <row r="3898" spans="4:6" x14ac:dyDescent="0.2">
      <c r="D3898" s="6"/>
      <c r="F3898" s="6"/>
    </row>
    <row r="3899" spans="4:6" x14ac:dyDescent="0.2">
      <c r="D3899" s="6"/>
      <c r="F3899" s="6"/>
    </row>
    <row r="3900" spans="4:6" x14ac:dyDescent="0.2">
      <c r="D3900" s="6"/>
      <c r="F3900" s="6"/>
    </row>
    <row r="3901" spans="4:6" x14ac:dyDescent="0.2">
      <c r="D3901" s="6"/>
      <c r="F3901" s="6"/>
    </row>
    <row r="3902" spans="4:6" x14ac:dyDescent="0.2">
      <c r="D3902" s="6"/>
      <c r="F3902" s="6"/>
    </row>
    <row r="3903" spans="4:6" x14ac:dyDescent="0.2">
      <c r="D3903" s="6"/>
      <c r="F3903" s="6"/>
    </row>
    <row r="3904" spans="4:6" x14ac:dyDescent="0.2">
      <c r="D3904" s="6"/>
      <c r="F3904" s="6"/>
    </row>
    <row r="3905" spans="4:6" x14ac:dyDescent="0.2">
      <c r="D3905" s="6"/>
      <c r="F3905" s="6"/>
    </row>
    <row r="3906" spans="4:6" x14ac:dyDescent="0.2">
      <c r="D3906" s="6"/>
      <c r="F3906" s="6"/>
    </row>
    <row r="3907" spans="4:6" x14ac:dyDescent="0.2">
      <c r="D3907" s="6"/>
      <c r="F3907" s="6"/>
    </row>
    <row r="3908" spans="4:6" x14ac:dyDescent="0.2">
      <c r="D3908" s="6"/>
      <c r="F3908" s="6"/>
    </row>
    <row r="3909" spans="4:6" x14ac:dyDescent="0.2">
      <c r="D3909" s="6"/>
      <c r="F3909" s="6"/>
    </row>
    <row r="3910" spans="4:6" x14ac:dyDescent="0.2">
      <c r="D3910" s="6"/>
      <c r="F3910" s="6"/>
    </row>
    <row r="3911" spans="4:6" x14ac:dyDescent="0.2">
      <c r="D3911" s="6"/>
      <c r="F3911" s="6"/>
    </row>
    <row r="3912" spans="4:6" x14ac:dyDescent="0.2">
      <c r="D3912" s="6"/>
      <c r="F3912" s="6"/>
    </row>
    <row r="3913" spans="4:6" x14ac:dyDescent="0.2">
      <c r="D3913" s="6"/>
      <c r="F3913" s="6"/>
    </row>
    <row r="3914" spans="4:6" x14ac:dyDescent="0.2">
      <c r="D3914" s="6"/>
      <c r="F3914" s="6"/>
    </row>
    <row r="3915" spans="4:6" x14ac:dyDescent="0.2">
      <c r="D3915" s="6"/>
      <c r="F3915" s="6"/>
    </row>
    <row r="3916" spans="4:6" x14ac:dyDescent="0.2">
      <c r="D3916" s="6"/>
      <c r="F3916" s="6"/>
    </row>
    <row r="3917" spans="4:6" x14ac:dyDescent="0.2">
      <c r="D3917" s="6"/>
      <c r="F3917" s="6"/>
    </row>
    <row r="3918" spans="4:6" x14ac:dyDescent="0.2">
      <c r="D3918" s="6"/>
      <c r="F3918" s="6"/>
    </row>
    <row r="3919" spans="4:6" x14ac:dyDescent="0.2">
      <c r="D3919" s="6"/>
      <c r="F3919" s="6"/>
    </row>
    <row r="3920" spans="4:6" x14ac:dyDescent="0.2">
      <c r="D3920" s="6"/>
      <c r="F3920" s="6"/>
    </row>
    <row r="3921" spans="4:6" x14ac:dyDescent="0.2">
      <c r="D3921" s="6"/>
      <c r="F3921" s="6"/>
    </row>
    <row r="3922" spans="4:6" x14ac:dyDescent="0.2">
      <c r="D3922" s="6"/>
      <c r="F3922" s="6"/>
    </row>
    <row r="3923" spans="4:6" x14ac:dyDescent="0.2">
      <c r="D3923" s="6"/>
      <c r="F3923" s="6"/>
    </row>
    <row r="3924" spans="4:6" x14ac:dyDescent="0.2">
      <c r="D3924" s="6"/>
      <c r="F3924" s="6"/>
    </row>
    <row r="3925" spans="4:6" x14ac:dyDescent="0.2">
      <c r="D3925" s="6"/>
      <c r="F3925" s="6"/>
    </row>
    <row r="3926" spans="4:6" x14ac:dyDescent="0.2">
      <c r="D3926" s="6"/>
      <c r="F3926" s="6"/>
    </row>
    <row r="3927" spans="4:6" x14ac:dyDescent="0.2">
      <c r="D3927" s="6"/>
      <c r="F3927" s="6"/>
    </row>
    <row r="3928" spans="4:6" x14ac:dyDescent="0.2">
      <c r="D3928" s="6"/>
      <c r="F3928" s="6"/>
    </row>
    <row r="3929" spans="4:6" x14ac:dyDescent="0.2">
      <c r="D3929" s="6"/>
      <c r="F3929" s="6"/>
    </row>
    <row r="3930" spans="4:6" x14ac:dyDescent="0.2">
      <c r="D3930" s="6"/>
      <c r="F3930" s="6"/>
    </row>
    <row r="3931" spans="4:6" x14ac:dyDescent="0.2">
      <c r="D3931" s="6"/>
      <c r="F3931" s="6"/>
    </row>
    <row r="3932" spans="4:6" x14ac:dyDescent="0.2">
      <c r="D3932" s="6"/>
      <c r="F3932" s="6"/>
    </row>
    <row r="3933" spans="4:6" x14ac:dyDescent="0.2">
      <c r="D3933" s="6"/>
      <c r="F3933" s="6"/>
    </row>
    <row r="3934" spans="4:6" x14ac:dyDescent="0.2">
      <c r="D3934" s="6"/>
      <c r="F3934" s="6"/>
    </row>
    <row r="3935" spans="4:6" x14ac:dyDescent="0.2">
      <c r="D3935" s="6"/>
      <c r="F3935" s="6"/>
    </row>
    <row r="3936" spans="4:6" x14ac:dyDescent="0.2">
      <c r="D3936" s="6"/>
      <c r="F3936" s="6"/>
    </row>
    <row r="3937" spans="4:6" x14ac:dyDescent="0.2">
      <c r="D3937" s="6"/>
      <c r="F3937" s="6"/>
    </row>
    <row r="3938" spans="4:6" x14ac:dyDescent="0.2">
      <c r="D3938" s="6"/>
      <c r="F3938" s="6"/>
    </row>
    <row r="3939" spans="4:6" x14ac:dyDescent="0.2">
      <c r="D3939" s="6"/>
      <c r="F3939" s="6"/>
    </row>
    <row r="3940" spans="4:6" x14ac:dyDescent="0.2">
      <c r="D3940" s="6"/>
      <c r="F3940" s="6"/>
    </row>
    <row r="3941" spans="4:6" x14ac:dyDescent="0.2">
      <c r="D3941" s="6"/>
      <c r="F3941" s="6"/>
    </row>
    <row r="3942" spans="4:6" x14ac:dyDescent="0.2">
      <c r="D3942" s="6"/>
      <c r="F3942" s="6"/>
    </row>
    <row r="3943" spans="4:6" x14ac:dyDescent="0.2">
      <c r="D3943" s="6"/>
      <c r="F3943" s="6"/>
    </row>
    <row r="3944" spans="4:6" x14ac:dyDescent="0.2">
      <c r="D3944" s="6"/>
      <c r="F3944" s="6"/>
    </row>
    <row r="3945" spans="4:6" x14ac:dyDescent="0.2">
      <c r="D3945" s="6"/>
      <c r="F3945" s="6"/>
    </row>
    <row r="3946" spans="4:6" x14ac:dyDescent="0.2">
      <c r="D3946" s="6"/>
      <c r="F3946" s="6"/>
    </row>
    <row r="3947" spans="4:6" x14ac:dyDescent="0.2">
      <c r="D3947" s="6"/>
      <c r="F3947" s="6"/>
    </row>
    <row r="3948" spans="4:6" x14ac:dyDescent="0.2">
      <c r="D3948" s="6"/>
      <c r="F3948" s="6"/>
    </row>
    <row r="3949" spans="4:6" x14ac:dyDescent="0.2">
      <c r="D3949" s="6"/>
      <c r="F3949" s="6"/>
    </row>
    <row r="3950" spans="4:6" x14ac:dyDescent="0.2">
      <c r="D3950" s="6"/>
      <c r="F3950" s="6"/>
    </row>
    <row r="3951" spans="4:6" x14ac:dyDescent="0.2">
      <c r="D3951" s="6"/>
      <c r="F3951" s="6"/>
    </row>
    <row r="3952" spans="4:6" x14ac:dyDescent="0.2">
      <c r="D3952" s="6"/>
      <c r="F3952" s="6"/>
    </row>
    <row r="3953" spans="4:6" x14ac:dyDescent="0.2">
      <c r="D3953" s="6"/>
      <c r="F3953" s="6"/>
    </row>
    <row r="3954" spans="4:6" x14ac:dyDescent="0.2">
      <c r="D3954" s="6"/>
      <c r="F3954" s="6"/>
    </row>
    <row r="3955" spans="4:6" x14ac:dyDescent="0.2">
      <c r="D3955" s="5"/>
      <c r="F3955" s="6"/>
    </row>
    <row r="3956" spans="4:6" x14ac:dyDescent="0.2">
      <c r="D3956" s="5"/>
      <c r="F3956" s="6"/>
    </row>
    <row r="3957" spans="4:6" x14ac:dyDescent="0.2">
      <c r="D3957" s="5"/>
      <c r="F3957" s="6"/>
    </row>
    <row r="3958" spans="4:6" x14ac:dyDescent="0.2">
      <c r="D3958" s="5"/>
      <c r="F3958" s="6"/>
    </row>
    <row r="3959" spans="4:6" x14ac:dyDescent="0.2">
      <c r="D3959" s="5"/>
      <c r="F3959" s="6"/>
    </row>
    <row r="3960" spans="4:6" x14ac:dyDescent="0.2">
      <c r="D3960" s="5"/>
      <c r="F3960" s="6"/>
    </row>
    <row r="3961" spans="4:6" x14ac:dyDescent="0.2">
      <c r="D3961" s="5"/>
      <c r="F3961" s="6"/>
    </row>
    <row r="3962" spans="4:6" x14ac:dyDescent="0.2">
      <c r="D3962" s="5"/>
      <c r="F3962" s="6"/>
    </row>
    <row r="3963" spans="4:6" x14ac:dyDescent="0.2">
      <c r="D3963" s="5"/>
      <c r="F3963" s="6"/>
    </row>
    <row r="3964" spans="4:6" x14ac:dyDescent="0.2">
      <c r="D3964" s="5"/>
      <c r="F3964" s="6"/>
    </row>
    <row r="3965" spans="4:6" x14ac:dyDescent="0.2">
      <c r="D3965" s="5"/>
      <c r="F3965" s="6"/>
    </row>
    <row r="3966" spans="4:6" x14ac:dyDescent="0.2">
      <c r="D3966" s="5"/>
      <c r="F3966" s="6"/>
    </row>
    <row r="3967" spans="4:6" x14ac:dyDescent="0.2">
      <c r="D3967" s="5"/>
      <c r="F3967" s="6"/>
    </row>
    <row r="3968" spans="4:6" x14ac:dyDescent="0.2">
      <c r="D3968" s="5"/>
      <c r="F3968" s="6"/>
    </row>
    <row r="3969" spans="4:6" x14ac:dyDescent="0.2">
      <c r="D3969" s="5"/>
      <c r="F3969" s="6"/>
    </row>
    <row r="3970" spans="4:6" x14ac:dyDescent="0.2">
      <c r="D3970" s="5"/>
      <c r="F3970" s="6"/>
    </row>
    <row r="3971" spans="4:6" x14ac:dyDescent="0.2">
      <c r="D3971" s="5"/>
      <c r="F3971" s="6"/>
    </row>
    <row r="3972" spans="4:6" x14ac:dyDescent="0.2">
      <c r="D3972" s="5"/>
      <c r="F3972" s="6"/>
    </row>
    <row r="3973" spans="4:6" x14ac:dyDescent="0.2">
      <c r="D3973" s="5"/>
      <c r="F3973" s="6"/>
    </row>
    <row r="3974" spans="4:6" x14ac:dyDescent="0.2">
      <c r="D3974" s="5"/>
      <c r="F3974" s="6"/>
    </row>
    <row r="3975" spans="4:6" x14ac:dyDescent="0.2">
      <c r="D3975" s="5"/>
      <c r="F3975" s="6"/>
    </row>
    <row r="3976" spans="4:6" x14ac:dyDescent="0.2">
      <c r="D3976" s="5"/>
      <c r="F3976" s="6"/>
    </row>
    <row r="3977" spans="4:6" x14ac:dyDescent="0.2">
      <c r="D3977" s="5"/>
      <c r="F3977" s="6"/>
    </row>
    <row r="3978" spans="4:6" x14ac:dyDescent="0.2">
      <c r="D3978" s="6"/>
      <c r="F3978" s="6"/>
    </row>
    <row r="3979" spans="4:6" x14ac:dyDescent="0.2">
      <c r="D3979" s="6"/>
      <c r="F3979" s="6"/>
    </row>
    <row r="3980" spans="4:6" x14ac:dyDescent="0.2">
      <c r="D3980" s="6"/>
      <c r="F3980" s="6"/>
    </row>
    <row r="3981" spans="4:6" x14ac:dyDescent="0.2">
      <c r="D3981" s="6"/>
      <c r="F3981" s="6"/>
    </row>
    <row r="3982" spans="4:6" x14ac:dyDescent="0.2">
      <c r="D3982" s="6"/>
      <c r="F3982" s="6"/>
    </row>
    <row r="3983" spans="4:6" x14ac:dyDescent="0.2">
      <c r="D3983" s="6"/>
      <c r="F3983" s="6"/>
    </row>
    <row r="3984" spans="4:6" x14ac:dyDescent="0.2">
      <c r="D3984" s="6"/>
      <c r="F3984" s="6"/>
    </row>
    <row r="3985" spans="4:6" x14ac:dyDescent="0.2">
      <c r="D3985" s="6"/>
      <c r="F3985" s="6"/>
    </row>
    <row r="3986" spans="4:6" x14ac:dyDescent="0.2">
      <c r="D3986" s="6"/>
      <c r="F3986" s="6"/>
    </row>
    <row r="3987" spans="4:6" x14ac:dyDescent="0.2">
      <c r="D3987" s="6"/>
      <c r="F3987" s="6"/>
    </row>
    <row r="3988" spans="4:6" x14ac:dyDescent="0.2">
      <c r="D3988" s="6"/>
      <c r="F3988" s="6"/>
    </row>
    <row r="3989" spans="4:6" x14ac:dyDescent="0.2">
      <c r="D3989" s="6"/>
      <c r="F3989" s="6"/>
    </row>
    <row r="3990" spans="4:6" x14ac:dyDescent="0.2">
      <c r="D3990" s="6"/>
      <c r="F3990" s="6"/>
    </row>
    <row r="3991" spans="4:6" x14ac:dyDescent="0.2">
      <c r="D3991" s="6"/>
      <c r="F3991" s="6"/>
    </row>
    <row r="3992" spans="4:6" x14ac:dyDescent="0.2">
      <c r="D3992" s="6"/>
      <c r="F3992" s="6"/>
    </row>
    <row r="3993" spans="4:6" x14ac:dyDescent="0.2">
      <c r="D3993" s="6"/>
      <c r="F3993" s="6"/>
    </row>
    <row r="3994" spans="4:6" x14ac:dyDescent="0.2">
      <c r="D3994" s="6"/>
      <c r="F3994" s="6"/>
    </row>
    <row r="3995" spans="4:6" x14ac:dyDescent="0.2">
      <c r="D3995" s="6"/>
      <c r="F3995" s="6"/>
    </row>
    <row r="3996" spans="4:6" x14ac:dyDescent="0.2">
      <c r="D3996" s="6"/>
      <c r="F3996" s="6"/>
    </row>
    <row r="3997" spans="4:6" x14ac:dyDescent="0.2">
      <c r="D3997" s="6"/>
      <c r="F3997" s="6"/>
    </row>
    <row r="3998" spans="4:6" x14ac:dyDescent="0.2">
      <c r="D3998" s="6"/>
      <c r="F3998" s="6"/>
    </row>
    <row r="3999" spans="4:6" x14ac:dyDescent="0.2">
      <c r="D3999" s="6"/>
      <c r="F3999" s="6"/>
    </row>
    <row r="4000" spans="4:6" x14ac:dyDescent="0.2">
      <c r="D4000" s="6"/>
      <c r="F4000" s="6"/>
    </row>
    <row r="4001" spans="4:6" x14ac:dyDescent="0.2">
      <c r="D4001" s="6"/>
      <c r="F4001" s="6"/>
    </row>
    <row r="4002" spans="4:6" x14ac:dyDescent="0.2">
      <c r="D4002" s="6"/>
      <c r="F4002" s="6"/>
    </row>
    <row r="4003" spans="4:6" x14ac:dyDescent="0.2">
      <c r="D4003" s="6"/>
      <c r="F4003" s="6"/>
    </row>
    <row r="4004" spans="4:6" x14ac:dyDescent="0.2">
      <c r="D4004" s="6"/>
      <c r="F4004" s="6"/>
    </row>
    <row r="4005" spans="4:6" x14ac:dyDescent="0.2">
      <c r="D4005" s="6"/>
      <c r="F4005" s="6"/>
    </row>
    <row r="4006" spans="4:6" x14ac:dyDescent="0.2">
      <c r="D4006" s="6"/>
      <c r="F4006" s="6"/>
    </row>
    <row r="4007" spans="4:6" x14ac:dyDescent="0.2">
      <c r="D4007" s="6"/>
      <c r="F4007" s="6"/>
    </row>
    <row r="4008" spans="4:6" x14ac:dyDescent="0.2">
      <c r="D4008" s="6"/>
      <c r="F4008" s="6"/>
    </row>
    <row r="4009" spans="4:6" x14ac:dyDescent="0.2">
      <c r="D4009" s="6"/>
      <c r="F4009" s="6"/>
    </row>
    <row r="4010" spans="4:6" x14ac:dyDescent="0.2">
      <c r="D4010" s="6"/>
      <c r="F4010" s="6"/>
    </row>
    <row r="4011" spans="4:6" x14ac:dyDescent="0.2">
      <c r="D4011" s="6"/>
      <c r="F4011" s="6"/>
    </row>
    <row r="4012" spans="4:6" x14ac:dyDescent="0.2">
      <c r="D4012" s="6"/>
      <c r="F4012" s="6"/>
    </row>
    <row r="4013" spans="4:6" x14ac:dyDescent="0.2">
      <c r="D4013" s="6"/>
      <c r="F4013" s="6"/>
    </row>
    <row r="4014" spans="4:6" x14ac:dyDescent="0.2">
      <c r="D4014" s="6"/>
      <c r="F4014" s="6"/>
    </row>
    <row r="4015" spans="4:6" x14ac:dyDescent="0.2">
      <c r="D4015" s="6"/>
      <c r="F4015" s="6"/>
    </row>
    <row r="4016" spans="4:6" x14ac:dyDescent="0.2">
      <c r="D4016" s="6"/>
      <c r="F4016" s="6"/>
    </row>
    <row r="4017" spans="4:6" x14ac:dyDescent="0.2">
      <c r="D4017" s="6"/>
      <c r="F4017" s="6"/>
    </row>
    <row r="4018" spans="4:6" x14ac:dyDescent="0.2">
      <c r="D4018" s="6"/>
      <c r="F4018" s="6"/>
    </row>
    <row r="4019" spans="4:6" x14ac:dyDescent="0.2">
      <c r="D4019" s="6"/>
      <c r="F4019" s="6"/>
    </row>
    <row r="4020" spans="4:6" x14ac:dyDescent="0.2">
      <c r="D4020" s="6"/>
      <c r="F4020" s="6"/>
    </row>
    <row r="4021" spans="4:6" x14ac:dyDescent="0.2">
      <c r="D4021" s="6"/>
      <c r="F4021" s="6"/>
    </row>
    <row r="4022" spans="4:6" x14ac:dyDescent="0.2">
      <c r="D4022" s="6"/>
      <c r="F4022" s="6"/>
    </row>
    <row r="4023" spans="4:6" x14ac:dyDescent="0.2">
      <c r="D4023" s="6"/>
      <c r="F4023" s="6"/>
    </row>
    <row r="4024" spans="4:6" x14ac:dyDescent="0.2">
      <c r="D4024" s="6"/>
      <c r="F4024" s="6"/>
    </row>
    <row r="4025" spans="4:6" x14ac:dyDescent="0.2">
      <c r="D4025" s="6"/>
      <c r="F4025" s="6"/>
    </row>
    <row r="4026" spans="4:6" x14ac:dyDescent="0.2">
      <c r="D4026" s="6"/>
      <c r="F4026" s="6"/>
    </row>
    <row r="4027" spans="4:6" x14ac:dyDescent="0.2">
      <c r="D4027" s="6"/>
      <c r="F4027" s="6"/>
    </row>
    <row r="4028" spans="4:6" x14ac:dyDescent="0.2">
      <c r="D4028" s="6"/>
      <c r="F4028" s="6"/>
    </row>
    <row r="4029" spans="4:6" x14ac:dyDescent="0.2">
      <c r="D4029" s="6"/>
      <c r="F4029" s="6"/>
    </row>
    <row r="4030" spans="4:6" x14ac:dyDescent="0.2">
      <c r="D4030" s="6"/>
      <c r="F4030" s="6"/>
    </row>
    <row r="4031" spans="4:6" x14ac:dyDescent="0.2">
      <c r="D4031" s="6"/>
      <c r="F4031" s="6"/>
    </row>
    <row r="4032" spans="4:6" x14ac:dyDescent="0.2">
      <c r="D4032" s="6"/>
      <c r="F4032" s="6"/>
    </row>
    <row r="4033" spans="4:6" x14ac:dyDescent="0.2">
      <c r="D4033" s="6"/>
      <c r="F4033" s="6"/>
    </row>
    <row r="4034" spans="4:6" x14ac:dyDescent="0.2">
      <c r="D4034" s="6"/>
      <c r="F4034" s="6"/>
    </row>
    <row r="4035" spans="4:6" x14ac:dyDescent="0.2">
      <c r="D4035" s="6"/>
      <c r="F4035" s="6"/>
    </row>
    <row r="4036" spans="4:6" x14ac:dyDescent="0.2">
      <c r="D4036" s="6"/>
      <c r="F4036" s="6"/>
    </row>
    <row r="4037" spans="4:6" x14ac:dyDescent="0.2">
      <c r="D4037" s="6"/>
      <c r="F4037" s="6"/>
    </row>
    <row r="4038" spans="4:6" x14ac:dyDescent="0.2">
      <c r="D4038" s="6"/>
      <c r="F4038" s="6"/>
    </row>
    <row r="4039" spans="4:6" x14ac:dyDescent="0.2">
      <c r="D4039" s="6"/>
      <c r="F4039" s="6"/>
    </row>
    <row r="4040" spans="4:6" x14ac:dyDescent="0.2">
      <c r="D4040" s="6"/>
      <c r="F4040" s="6"/>
    </row>
    <row r="4041" spans="4:6" x14ac:dyDescent="0.2">
      <c r="D4041" s="6"/>
      <c r="F4041" s="6"/>
    </row>
    <row r="4042" spans="4:6" x14ac:dyDescent="0.2">
      <c r="D4042" s="6"/>
      <c r="F4042" s="6"/>
    </row>
    <row r="4043" spans="4:6" x14ac:dyDescent="0.2">
      <c r="D4043" s="6"/>
      <c r="F4043" s="6"/>
    </row>
    <row r="4044" spans="4:6" x14ac:dyDescent="0.2">
      <c r="D4044" s="6"/>
      <c r="F4044" s="6"/>
    </row>
    <row r="4045" spans="4:6" x14ac:dyDescent="0.2">
      <c r="D4045" s="6"/>
      <c r="F4045" s="6"/>
    </row>
    <row r="4046" spans="4:6" x14ac:dyDescent="0.2">
      <c r="D4046" s="6"/>
      <c r="F4046" s="6"/>
    </row>
    <row r="4047" spans="4:6" x14ac:dyDescent="0.2">
      <c r="D4047" s="6"/>
      <c r="F4047" s="6"/>
    </row>
    <row r="4048" spans="4:6" x14ac:dyDescent="0.2">
      <c r="D4048" s="6"/>
      <c r="F4048" s="6"/>
    </row>
    <row r="4049" spans="4:6" x14ac:dyDescent="0.2">
      <c r="D4049" s="6"/>
      <c r="F4049" s="6"/>
    </row>
    <row r="4050" spans="4:6" x14ac:dyDescent="0.2">
      <c r="D4050" s="6"/>
      <c r="F4050" s="6"/>
    </row>
    <row r="4051" spans="4:6" x14ac:dyDescent="0.2">
      <c r="D4051" s="6"/>
      <c r="F4051" s="6"/>
    </row>
    <row r="4052" spans="4:6" x14ac:dyDescent="0.2">
      <c r="D4052" s="6"/>
      <c r="F4052" s="6"/>
    </row>
    <row r="4053" spans="4:6" x14ac:dyDescent="0.2">
      <c r="D4053" s="6"/>
      <c r="F4053" s="6"/>
    </row>
    <row r="4054" spans="4:6" x14ac:dyDescent="0.2">
      <c r="D4054" s="6"/>
      <c r="F4054" s="6"/>
    </row>
    <row r="4055" spans="4:6" x14ac:dyDescent="0.2">
      <c r="D4055" s="6"/>
      <c r="F4055" s="6"/>
    </row>
    <row r="4056" spans="4:6" x14ac:dyDescent="0.2">
      <c r="D4056" s="6"/>
      <c r="F4056" s="6"/>
    </row>
    <row r="4057" spans="4:6" x14ac:dyDescent="0.2">
      <c r="D4057" s="6"/>
      <c r="F4057" s="6"/>
    </row>
    <row r="4058" spans="4:6" x14ac:dyDescent="0.2">
      <c r="D4058" s="6"/>
      <c r="F4058" s="6"/>
    </row>
    <row r="4059" spans="4:6" x14ac:dyDescent="0.2">
      <c r="D4059" s="6"/>
      <c r="F4059" s="6"/>
    </row>
    <row r="4060" spans="4:6" x14ac:dyDescent="0.2">
      <c r="D4060" s="6"/>
      <c r="F4060" s="6"/>
    </row>
    <row r="4061" spans="4:6" x14ac:dyDescent="0.2">
      <c r="D4061" s="6"/>
      <c r="F4061" s="6"/>
    </row>
    <row r="4062" spans="4:6" x14ac:dyDescent="0.2">
      <c r="D4062" s="6"/>
      <c r="F4062" s="6"/>
    </row>
    <row r="4063" spans="4:6" x14ac:dyDescent="0.2">
      <c r="D4063" s="6"/>
      <c r="F4063" s="6"/>
    </row>
    <row r="4064" spans="4:6" x14ac:dyDescent="0.2">
      <c r="D4064" s="6"/>
      <c r="F4064" s="6"/>
    </row>
    <row r="4065" spans="4:6" x14ac:dyDescent="0.2">
      <c r="D4065" s="6"/>
      <c r="F4065" s="6"/>
    </row>
    <row r="4066" spans="4:6" x14ac:dyDescent="0.2">
      <c r="D4066" s="6"/>
      <c r="F4066" s="6"/>
    </row>
    <row r="4067" spans="4:6" x14ac:dyDescent="0.2">
      <c r="D4067" s="6"/>
      <c r="F4067" s="6"/>
    </row>
    <row r="4068" spans="4:6" x14ac:dyDescent="0.2">
      <c r="D4068" s="6"/>
      <c r="F4068" s="6"/>
    </row>
    <row r="4069" spans="4:6" x14ac:dyDescent="0.2">
      <c r="D4069" s="6"/>
      <c r="F4069" s="6"/>
    </row>
    <row r="4070" spans="4:6" x14ac:dyDescent="0.2">
      <c r="D4070" s="6"/>
      <c r="F4070" s="6"/>
    </row>
    <row r="4071" spans="4:6" x14ac:dyDescent="0.2">
      <c r="D4071" s="6"/>
      <c r="F4071" s="6"/>
    </row>
    <row r="4072" spans="4:6" x14ac:dyDescent="0.2">
      <c r="D4072" s="6"/>
      <c r="F4072" s="6"/>
    </row>
    <row r="4073" spans="4:6" x14ac:dyDescent="0.2">
      <c r="D4073" s="6"/>
      <c r="F4073" s="6"/>
    </row>
    <row r="4074" spans="4:6" x14ac:dyDescent="0.2">
      <c r="D4074" s="6"/>
      <c r="F4074" s="6"/>
    </row>
    <row r="4075" spans="4:6" x14ac:dyDescent="0.2">
      <c r="D4075" s="6"/>
      <c r="F4075" s="6"/>
    </row>
    <row r="4076" spans="4:6" x14ac:dyDescent="0.2">
      <c r="D4076" s="6"/>
      <c r="F4076" s="6"/>
    </row>
    <row r="4077" spans="4:6" x14ac:dyDescent="0.2">
      <c r="D4077" s="6"/>
      <c r="F4077" s="6"/>
    </row>
    <row r="4078" spans="4:6" x14ac:dyDescent="0.2">
      <c r="D4078" s="6"/>
      <c r="F4078" s="6"/>
    </row>
    <row r="4079" spans="4:6" x14ac:dyDescent="0.2">
      <c r="D4079" s="6"/>
      <c r="F4079" s="6"/>
    </row>
    <row r="4080" spans="4:6" x14ac:dyDescent="0.2">
      <c r="D4080" s="6"/>
      <c r="F4080" s="6"/>
    </row>
    <row r="4081" spans="4:6" x14ac:dyDescent="0.2">
      <c r="D4081" s="6"/>
      <c r="F4081" s="6"/>
    </row>
    <row r="4082" spans="4:6" x14ac:dyDescent="0.2">
      <c r="D4082" s="6"/>
      <c r="F4082" s="6"/>
    </row>
    <row r="4083" spans="4:6" x14ac:dyDescent="0.2">
      <c r="D4083" s="6"/>
      <c r="F4083" s="6"/>
    </row>
    <row r="4084" spans="4:6" x14ac:dyDescent="0.2">
      <c r="D4084" s="6"/>
      <c r="F4084" s="6"/>
    </row>
    <row r="4085" spans="4:6" x14ac:dyDescent="0.2">
      <c r="D4085" s="6"/>
      <c r="F4085" s="6"/>
    </row>
    <row r="4086" spans="4:6" x14ac:dyDescent="0.2">
      <c r="D4086" s="6"/>
      <c r="F4086" s="6"/>
    </row>
    <row r="4087" spans="4:6" x14ac:dyDescent="0.2">
      <c r="D4087" s="6"/>
      <c r="F4087" s="6"/>
    </row>
    <row r="4088" spans="4:6" x14ac:dyDescent="0.2">
      <c r="D4088" s="6"/>
      <c r="F4088" s="6"/>
    </row>
    <row r="4089" spans="4:6" x14ac:dyDescent="0.2">
      <c r="D4089" s="6"/>
      <c r="F4089" s="6"/>
    </row>
    <row r="4090" spans="4:6" x14ac:dyDescent="0.2">
      <c r="D4090" s="6"/>
      <c r="F4090" s="6"/>
    </row>
    <row r="4091" spans="4:6" x14ac:dyDescent="0.2">
      <c r="D4091" s="6"/>
      <c r="F4091" s="6"/>
    </row>
    <row r="4092" spans="4:6" x14ac:dyDescent="0.2">
      <c r="D4092" s="6"/>
      <c r="F4092" s="6"/>
    </row>
    <row r="4093" spans="4:6" x14ac:dyDescent="0.2">
      <c r="D4093" s="6"/>
      <c r="F4093" s="6"/>
    </row>
    <row r="4094" spans="4:6" x14ac:dyDescent="0.2">
      <c r="D4094" s="6"/>
      <c r="F4094" s="6"/>
    </row>
    <row r="4095" spans="4:6" x14ac:dyDescent="0.2">
      <c r="D4095" s="6"/>
      <c r="F4095" s="6"/>
    </row>
    <row r="4096" spans="4:6" x14ac:dyDescent="0.2">
      <c r="D4096" s="6"/>
      <c r="F4096" s="6"/>
    </row>
    <row r="4097" spans="4:6" x14ac:dyDescent="0.2">
      <c r="D4097" s="6"/>
      <c r="F4097" s="6"/>
    </row>
    <row r="4098" spans="4:6" x14ac:dyDescent="0.2">
      <c r="D4098" s="6"/>
      <c r="F4098" s="6"/>
    </row>
    <row r="4099" spans="4:6" x14ac:dyDescent="0.2">
      <c r="D4099" s="6"/>
      <c r="F4099" s="6"/>
    </row>
    <row r="4100" spans="4:6" x14ac:dyDescent="0.2">
      <c r="D4100" s="6"/>
      <c r="F4100" s="6"/>
    </row>
    <row r="4101" spans="4:6" x14ac:dyDescent="0.2">
      <c r="D4101" s="6"/>
      <c r="F4101" s="6"/>
    </row>
    <row r="4102" spans="4:6" x14ac:dyDescent="0.2">
      <c r="D4102" s="6"/>
      <c r="F4102" s="6"/>
    </row>
    <row r="4103" spans="4:6" x14ac:dyDescent="0.2">
      <c r="D4103" s="6"/>
      <c r="F4103" s="6"/>
    </row>
    <row r="4104" spans="4:6" x14ac:dyDescent="0.2">
      <c r="D4104" s="6"/>
      <c r="F4104" s="6"/>
    </row>
    <row r="4105" spans="4:6" x14ac:dyDescent="0.2">
      <c r="D4105" s="6"/>
      <c r="F4105" s="6"/>
    </row>
    <row r="4106" spans="4:6" x14ac:dyDescent="0.2">
      <c r="D4106" s="6"/>
      <c r="F4106" s="6"/>
    </row>
    <row r="4107" spans="4:6" x14ac:dyDescent="0.2">
      <c r="D4107" s="5"/>
      <c r="F4107" s="6"/>
    </row>
    <row r="4108" spans="4:6" x14ac:dyDescent="0.2">
      <c r="D4108" s="5"/>
      <c r="F4108" s="6"/>
    </row>
    <row r="4109" spans="4:6" x14ac:dyDescent="0.2">
      <c r="D4109" s="5"/>
      <c r="F4109" s="6"/>
    </row>
    <row r="4110" spans="4:6" x14ac:dyDescent="0.2">
      <c r="D4110" s="5"/>
      <c r="F4110" s="6"/>
    </row>
    <row r="4111" spans="4:6" x14ac:dyDescent="0.2">
      <c r="D4111" s="5"/>
      <c r="F4111" s="6"/>
    </row>
    <row r="4112" spans="4:6" x14ac:dyDescent="0.2">
      <c r="D4112" s="5"/>
      <c r="F4112" s="6"/>
    </row>
    <row r="4113" spans="4:6" x14ac:dyDescent="0.2">
      <c r="D4113" s="5"/>
      <c r="F4113" s="6"/>
    </row>
    <row r="4114" spans="4:6" x14ac:dyDescent="0.2">
      <c r="D4114" s="5"/>
      <c r="F4114" s="6"/>
    </row>
    <row r="4115" spans="4:6" x14ac:dyDescent="0.2">
      <c r="D4115" s="5"/>
      <c r="F4115" s="6"/>
    </row>
    <row r="4116" spans="4:6" x14ac:dyDescent="0.2">
      <c r="D4116" s="5"/>
      <c r="F4116" s="6"/>
    </row>
    <row r="4117" spans="4:6" x14ac:dyDescent="0.2">
      <c r="D4117" s="5"/>
      <c r="F4117" s="6"/>
    </row>
    <row r="4118" spans="4:6" x14ac:dyDescent="0.2">
      <c r="D4118" s="5"/>
      <c r="F4118" s="6"/>
    </row>
    <row r="4119" spans="4:6" x14ac:dyDescent="0.2">
      <c r="D4119" s="5"/>
      <c r="F4119" s="6"/>
    </row>
    <row r="4120" spans="4:6" x14ac:dyDescent="0.2">
      <c r="D4120" s="5"/>
      <c r="F4120" s="6"/>
    </row>
    <row r="4121" spans="4:6" x14ac:dyDescent="0.2">
      <c r="D4121" s="5"/>
      <c r="F4121" s="6"/>
    </row>
    <row r="4122" spans="4:6" x14ac:dyDescent="0.2">
      <c r="D4122" s="5"/>
      <c r="F4122" s="6"/>
    </row>
    <row r="4123" spans="4:6" x14ac:dyDescent="0.2">
      <c r="D4123" s="5"/>
      <c r="F4123" s="6"/>
    </row>
    <row r="4124" spans="4:6" x14ac:dyDescent="0.2">
      <c r="D4124" s="5"/>
      <c r="F4124" s="6"/>
    </row>
    <row r="4125" spans="4:6" x14ac:dyDescent="0.2">
      <c r="D4125" s="5"/>
      <c r="F4125" s="6"/>
    </row>
    <row r="4126" spans="4:6" x14ac:dyDescent="0.2">
      <c r="D4126" s="5"/>
      <c r="F4126" s="6"/>
    </row>
    <row r="4127" spans="4:6" x14ac:dyDescent="0.2">
      <c r="D4127" s="5"/>
      <c r="F4127" s="6"/>
    </row>
    <row r="4128" spans="4:6" x14ac:dyDescent="0.2">
      <c r="D4128" s="5"/>
      <c r="F4128" s="6"/>
    </row>
    <row r="4129" spans="4:6" x14ac:dyDescent="0.2">
      <c r="D4129" s="5"/>
      <c r="F4129" s="6"/>
    </row>
    <row r="4130" spans="4:6" x14ac:dyDescent="0.2">
      <c r="D4130" s="6"/>
      <c r="F4130" s="6"/>
    </row>
    <row r="4131" spans="4:6" x14ac:dyDescent="0.2">
      <c r="D4131" s="6"/>
      <c r="F4131" s="6"/>
    </row>
    <row r="4132" spans="4:6" x14ac:dyDescent="0.2">
      <c r="D4132" s="6"/>
      <c r="F4132" s="6"/>
    </row>
    <row r="4133" spans="4:6" x14ac:dyDescent="0.2">
      <c r="D4133" s="6"/>
      <c r="F4133" s="6"/>
    </row>
    <row r="4134" spans="4:6" x14ac:dyDescent="0.2">
      <c r="D4134" s="6"/>
      <c r="F4134" s="6"/>
    </row>
    <row r="4135" spans="4:6" x14ac:dyDescent="0.2">
      <c r="D4135" s="6"/>
      <c r="F4135" s="6"/>
    </row>
    <row r="4136" spans="4:6" x14ac:dyDescent="0.2">
      <c r="D4136" s="6"/>
      <c r="F4136" s="6"/>
    </row>
    <row r="4137" spans="4:6" x14ac:dyDescent="0.2">
      <c r="D4137" s="6"/>
      <c r="F4137" s="6"/>
    </row>
    <row r="4138" spans="4:6" x14ac:dyDescent="0.2">
      <c r="D4138" s="6"/>
      <c r="F4138" s="6"/>
    </row>
    <row r="4139" spans="4:6" x14ac:dyDescent="0.2">
      <c r="D4139" s="6"/>
      <c r="F4139" s="6"/>
    </row>
    <row r="4140" spans="4:6" x14ac:dyDescent="0.2">
      <c r="D4140" s="6"/>
      <c r="F4140" s="6"/>
    </row>
    <row r="4141" spans="4:6" x14ac:dyDescent="0.2">
      <c r="D4141" s="6"/>
      <c r="F4141" s="6"/>
    </row>
    <row r="4142" spans="4:6" x14ac:dyDescent="0.2">
      <c r="D4142" s="6"/>
      <c r="F4142" s="6"/>
    </row>
    <row r="4143" spans="4:6" x14ac:dyDescent="0.2">
      <c r="D4143" s="6"/>
      <c r="F4143" s="6"/>
    </row>
    <row r="4144" spans="4:6" x14ac:dyDescent="0.2">
      <c r="D4144" s="6"/>
      <c r="F4144" s="6"/>
    </row>
    <row r="4145" spans="4:6" x14ac:dyDescent="0.2">
      <c r="D4145" s="6"/>
      <c r="F4145" s="6"/>
    </row>
    <row r="4146" spans="4:6" x14ac:dyDescent="0.2">
      <c r="D4146" s="6"/>
      <c r="F4146" s="6"/>
    </row>
    <row r="4147" spans="4:6" x14ac:dyDescent="0.2">
      <c r="D4147" s="6"/>
      <c r="F4147" s="6"/>
    </row>
    <row r="4148" spans="4:6" x14ac:dyDescent="0.2">
      <c r="D4148" s="6"/>
      <c r="F4148" s="6"/>
    </row>
    <row r="4149" spans="4:6" x14ac:dyDescent="0.2">
      <c r="D4149" s="6"/>
      <c r="F4149" s="6"/>
    </row>
    <row r="4150" spans="4:6" x14ac:dyDescent="0.2">
      <c r="D4150" s="6"/>
      <c r="F4150" s="6"/>
    </row>
    <row r="4151" spans="4:6" x14ac:dyDescent="0.2">
      <c r="D4151" s="6"/>
      <c r="F4151" s="6"/>
    </row>
    <row r="4152" spans="4:6" x14ac:dyDescent="0.2">
      <c r="D4152" s="6"/>
      <c r="F4152" s="6"/>
    </row>
    <row r="4153" spans="4:6" x14ac:dyDescent="0.2">
      <c r="D4153" s="6"/>
      <c r="F4153" s="6"/>
    </row>
    <row r="4154" spans="4:6" x14ac:dyDescent="0.2">
      <c r="D4154" s="6"/>
      <c r="F4154" s="6"/>
    </row>
    <row r="4155" spans="4:6" x14ac:dyDescent="0.2">
      <c r="D4155" s="6"/>
      <c r="F4155" s="6"/>
    </row>
    <row r="4156" spans="4:6" x14ac:dyDescent="0.2">
      <c r="D4156" s="6"/>
      <c r="F4156" s="6"/>
    </row>
    <row r="4157" spans="4:6" x14ac:dyDescent="0.2">
      <c r="D4157" s="6"/>
      <c r="F4157" s="6"/>
    </row>
    <row r="4158" spans="4:6" x14ac:dyDescent="0.2">
      <c r="D4158" s="6"/>
      <c r="F4158" s="6"/>
    </row>
    <row r="4159" spans="4:6" x14ac:dyDescent="0.2">
      <c r="D4159" s="6"/>
      <c r="F4159" s="6"/>
    </row>
    <row r="4160" spans="4:6" x14ac:dyDescent="0.2">
      <c r="D4160" s="6"/>
      <c r="F4160" s="6"/>
    </row>
    <row r="4161" spans="4:6" x14ac:dyDescent="0.2">
      <c r="D4161" s="6"/>
      <c r="F4161" s="6"/>
    </row>
    <row r="4162" spans="4:6" x14ac:dyDescent="0.2">
      <c r="D4162" s="6"/>
      <c r="F4162" s="6"/>
    </row>
    <row r="4163" spans="4:6" x14ac:dyDescent="0.2">
      <c r="D4163" s="6"/>
      <c r="F4163" s="6"/>
    </row>
    <row r="4164" spans="4:6" x14ac:dyDescent="0.2">
      <c r="D4164" s="6"/>
      <c r="F4164" s="6"/>
    </row>
    <row r="4165" spans="4:6" x14ac:dyDescent="0.2">
      <c r="D4165" s="6"/>
      <c r="F4165" s="6"/>
    </row>
    <row r="4166" spans="4:6" x14ac:dyDescent="0.2">
      <c r="D4166" s="6"/>
      <c r="F4166" s="6"/>
    </row>
    <row r="4167" spans="4:6" x14ac:dyDescent="0.2">
      <c r="D4167" s="6"/>
      <c r="F4167" s="6"/>
    </row>
    <row r="4168" spans="4:6" x14ac:dyDescent="0.2">
      <c r="D4168" s="6"/>
      <c r="F4168" s="6"/>
    </row>
    <row r="4169" spans="4:6" x14ac:dyDescent="0.2">
      <c r="D4169" s="6"/>
      <c r="F4169" s="6"/>
    </row>
    <row r="4170" spans="4:6" x14ac:dyDescent="0.2">
      <c r="D4170" s="6"/>
      <c r="F4170" s="6"/>
    </row>
    <row r="4171" spans="4:6" x14ac:dyDescent="0.2">
      <c r="D4171" s="6"/>
      <c r="F4171" s="6"/>
    </row>
    <row r="4172" spans="4:6" x14ac:dyDescent="0.2">
      <c r="D4172" s="6"/>
      <c r="F4172" s="6"/>
    </row>
    <row r="4173" spans="4:6" x14ac:dyDescent="0.2">
      <c r="D4173" s="6"/>
      <c r="F4173" s="6"/>
    </row>
    <row r="4174" spans="4:6" x14ac:dyDescent="0.2">
      <c r="D4174" s="6"/>
      <c r="F4174" s="6"/>
    </row>
    <row r="4175" spans="4:6" x14ac:dyDescent="0.2">
      <c r="D4175" s="6"/>
      <c r="F4175" s="6"/>
    </row>
    <row r="4176" spans="4:6" x14ac:dyDescent="0.2">
      <c r="D4176" s="6"/>
      <c r="F4176" s="6"/>
    </row>
    <row r="4177" spans="4:6" x14ac:dyDescent="0.2">
      <c r="D4177" s="6"/>
      <c r="F4177" s="6"/>
    </row>
    <row r="4178" spans="4:6" x14ac:dyDescent="0.2">
      <c r="D4178" s="6"/>
      <c r="F4178" s="6"/>
    </row>
    <row r="4179" spans="4:6" x14ac:dyDescent="0.2">
      <c r="D4179" s="6"/>
      <c r="F4179" s="6"/>
    </row>
    <row r="4180" spans="4:6" x14ac:dyDescent="0.2">
      <c r="D4180" s="6"/>
      <c r="F4180" s="6"/>
    </row>
    <row r="4181" spans="4:6" x14ac:dyDescent="0.2">
      <c r="D4181" s="6"/>
      <c r="F4181" s="6"/>
    </row>
    <row r="4182" spans="4:6" x14ac:dyDescent="0.2">
      <c r="D4182" s="6"/>
      <c r="F4182" s="6"/>
    </row>
    <row r="4183" spans="4:6" x14ac:dyDescent="0.2">
      <c r="D4183" s="6"/>
      <c r="F4183" s="6"/>
    </row>
    <row r="4184" spans="4:6" x14ac:dyDescent="0.2">
      <c r="D4184" s="6"/>
      <c r="F4184" s="6"/>
    </row>
    <row r="4185" spans="4:6" x14ac:dyDescent="0.2">
      <c r="D4185" s="6"/>
      <c r="F4185" s="6"/>
    </row>
    <row r="4186" spans="4:6" x14ac:dyDescent="0.2">
      <c r="D4186" s="6"/>
      <c r="F4186" s="6"/>
    </row>
    <row r="4187" spans="4:6" x14ac:dyDescent="0.2">
      <c r="D4187" s="6"/>
      <c r="F4187" s="6"/>
    </row>
    <row r="4188" spans="4:6" x14ac:dyDescent="0.2">
      <c r="D4188" s="6"/>
      <c r="F4188" s="6"/>
    </row>
    <row r="4189" spans="4:6" x14ac:dyDescent="0.2">
      <c r="D4189" s="6"/>
      <c r="F4189" s="6"/>
    </row>
    <row r="4190" spans="4:6" x14ac:dyDescent="0.2">
      <c r="D4190" s="6"/>
      <c r="F4190" s="6"/>
    </row>
    <row r="4191" spans="4:6" x14ac:dyDescent="0.2">
      <c r="D4191" s="6"/>
      <c r="F4191" s="6"/>
    </row>
    <row r="4192" spans="4:6" x14ac:dyDescent="0.2">
      <c r="D4192" s="6"/>
      <c r="F4192" s="6"/>
    </row>
    <row r="4193" spans="4:6" x14ac:dyDescent="0.2">
      <c r="D4193" s="6"/>
      <c r="F4193" s="6"/>
    </row>
    <row r="4194" spans="4:6" x14ac:dyDescent="0.2">
      <c r="D4194" s="6"/>
      <c r="F4194" s="6"/>
    </row>
    <row r="4195" spans="4:6" x14ac:dyDescent="0.2">
      <c r="D4195" s="6"/>
      <c r="F4195" s="6"/>
    </row>
    <row r="4196" spans="4:6" x14ac:dyDescent="0.2">
      <c r="D4196" s="6"/>
      <c r="F4196" s="6"/>
    </row>
    <row r="4197" spans="4:6" x14ac:dyDescent="0.2">
      <c r="D4197" s="6"/>
      <c r="F4197" s="6"/>
    </row>
    <row r="4198" spans="4:6" x14ac:dyDescent="0.2">
      <c r="D4198" s="6"/>
      <c r="F4198" s="6"/>
    </row>
    <row r="4199" spans="4:6" x14ac:dyDescent="0.2">
      <c r="D4199" s="6"/>
      <c r="F4199" s="6"/>
    </row>
    <row r="4200" spans="4:6" x14ac:dyDescent="0.2">
      <c r="D4200" s="6"/>
      <c r="F4200" s="6"/>
    </row>
    <row r="4201" spans="4:6" x14ac:dyDescent="0.2">
      <c r="D4201" s="6"/>
      <c r="F4201" s="6"/>
    </row>
    <row r="4202" spans="4:6" x14ac:dyDescent="0.2">
      <c r="D4202" s="6"/>
      <c r="F4202" s="6"/>
    </row>
    <row r="4203" spans="4:6" x14ac:dyDescent="0.2">
      <c r="D4203" s="6"/>
      <c r="F4203" s="6"/>
    </row>
    <row r="4204" spans="4:6" x14ac:dyDescent="0.2">
      <c r="D4204" s="6"/>
      <c r="F4204" s="6"/>
    </row>
    <row r="4205" spans="4:6" x14ac:dyDescent="0.2">
      <c r="D4205" s="6"/>
      <c r="F4205" s="6"/>
    </row>
    <row r="4206" spans="4:6" x14ac:dyDescent="0.2">
      <c r="D4206" s="6"/>
      <c r="F4206" s="6"/>
    </row>
    <row r="4207" spans="4:6" x14ac:dyDescent="0.2">
      <c r="D4207" s="6"/>
      <c r="F4207" s="6"/>
    </row>
    <row r="4208" spans="4:6" x14ac:dyDescent="0.2">
      <c r="D4208" s="6"/>
      <c r="F4208" s="6"/>
    </row>
    <row r="4209" spans="4:6" x14ac:dyDescent="0.2">
      <c r="D4209" s="6"/>
      <c r="F4209" s="6"/>
    </row>
    <row r="4210" spans="4:6" x14ac:dyDescent="0.2">
      <c r="D4210" s="6"/>
      <c r="F4210" s="6"/>
    </row>
    <row r="4211" spans="4:6" x14ac:dyDescent="0.2">
      <c r="D4211" s="6"/>
      <c r="F4211" s="6"/>
    </row>
    <row r="4212" spans="4:6" x14ac:dyDescent="0.2">
      <c r="D4212" s="6"/>
      <c r="F4212" s="6"/>
    </row>
    <row r="4213" spans="4:6" x14ac:dyDescent="0.2">
      <c r="D4213" s="6"/>
      <c r="F4213" s="6"/>
    </row>
    <row r="4214" spans="4:6" x14ac:dyDescent="0.2">
      <c r="D4214" s="6"/>
      <c r="F4214" s="6"/>
    </row>
    <row r="4215" spans="4:6" x14ac:dyDescent="0.2">
      <c r="D4215" s="6"/>
      <c r="F4215" s="6"/>
    </row>
    <row r="4216" spans="4:6" x14ac:dyDescent="0.2">
      <c r="D4216" s="6"/>
      <c r="F4216" s="6"/>
    </row>
    <row r="4217" spans="4:6" x14ac:dyDescent="0.2">
      <c r="D4217" s="6"/>
      <c r="F4217" s="6"/>
    </row>
    <row r="4218" spans="4:6" x14ac:dyDescent="0.2">
      <c r="D4218" s="6"/>
      <c r="F4218" s="6"/>
    </row>
    <row r="4219" spans="4:6" x14ac:dyDescent="0.2">
      <c r="D4219" s="6"/>
      <c r="F4219" s="6"/>
    </row>
    <row r="4220" spans="4:6" x14ac:dyDescent="0.2">
      <c r="D4220" s="6"/>
      <c r="F4220" s="6"/>
    </row>
    <row r="4221" spans="4:6" x14ac:dyDescent="0.2">
      <c r="D4221" s="6"/>
      <c r="F4221" s="6"/>
    </row>
    <row r="4222" spans="4:6" x14ac:dyDescent="0.2">
      <c r="D4222" s="6"/>
      <c r="F4222" s="6"/>
    </row>
    <row r="4223" spans="4:6" x14ac:dyDescent="0.2">
      <c r="D4223" s="6"/>
      <c r="F4223" s="6"/>
    </row>
    <row r="4224" spans="4:6" x14ac:dyDescent="0.2">
      <c r="D4224" s="6"/>
      <c r="F4224" s="6"/>
    </row>
    <row r="4225" spans="4:6" x14ac:dyDescent="0.2">
      <c r="D4225" s="6"/>
      <c r="F4225" s="6"/>
    </row>
    <row r="4226" spans="4:6" x14ac:dyDescent="0.2">
      <c r="D4226" s="6"/>
      <c r="F4226" s="6"/>
    </row>
    <row r="4227" spans="4:6" x14ac:dyDescent="0.2">
      <c r="D4227" s="6"/>
      <c r="F4227" s="6"/>
    </row>
    <row r="4228" spans="4:6" x14ac:dyDescent="0.2">
      <c r="D4228" s="6"/>
      <c r="F4228" s="6"/>
    </row>
    <row r="4229" spans="4:6" x14ac:dyDescent="0.2">
      <c r="D4229" s="6"/>
      <c r="F4229" s="6"/>
    </row>
    <row r="4230" spans="4:6" x14ac:dyDescent="0.2">
      <c r="D4230" s="6"/>
      <c r="F4230" s="6"/>
    </row>
    <row r="4231" spans="4:6" x14ac:dyDescent="0.2">
      <c r="D4231" s="6"/>
      <c r="F4231" s="6"/>
    </row>
    <row r="4232" spans="4:6" x14ac:dyDescent="0.2">
      <c r="D4232" s="6"/>
      <c r="F4232" s="6"/>
    </row>
    <row r="4233" spans="4:6" x14ac:dyDescent="0.2">
      <c r="D4233" s="6"/>
      <c r="F4233" s="6"/>
    </row>
    <row r="4234" spans="4:6" x14ac:dyDescent="0.2">
      <c r="D4234" s="6"/>
      <c r="F4234" s="6"/>
    </row>
    <row r="4235" spans="4:6" x14ac:dyDescent="0.2">
      <c r="D4235" s="6"/>
      <c r="F4235" s="6"/>
    </row>
    <row r="4236" spans="4:6" x14ac:dyDescent="0.2">
      <c r="D4236" s="6"/>
      <c r="F4236" s="6"/>
    </row>
    <row r="4237" spans="4:6" x14ac:dyDescent="0.2">
      <c r="D4237" s="6"/>
      <c r="F4237" s="6"/>
    </row>
    <row r="4238" spans="4:6" x14ac:dyDescent="0.2">
      <c r="D4238" s="6"/>
      <c r="F4238" s="6"/>
    </row>
    <row r="4239" spans="4:6" x14ac:dyDescent="0.2">
      <c r="D4239" s="6"/>
      <c r="F4239" s="6"/>
    </row>
    <row r="4240" spans="4:6" x14ac:dyDescent="0.2">
      <c r="D4240" s="6"/>
      <c r="F4240" s="6"/>
    </row>
    <row r="4241" spans="4:6" x14ac:dyDescent="0.2">
      <c r="D4241" s="6"/>
      <c r="F4241" s="6"/>
    </row>
    <row r="4242" spans="4:6" x14ac:dyDescent="0.2">
      <c r="D4242" s="6"/>
      <c r="F4242" s="6"/>
    </row>
    <row r="4243" spans="4:6" x14ac:dyDescent="0.2">
      <c r="D4243" s="6"/>
      <c r="F4243" s="6"/>
    </row>
    <row r="4244" spans="4:6" x14ac:dyDescent="0.2">
      <c r="D4244" s="6"/>
      <c r="F4244" s="6"/>
    </row>
    <row r="4245" spans="4:6" x14ac:dyDescent="0.2">
      <c r="D4245" s="6"/>
      <c r="F4245" s="6"/>
    </row>
    <row r="4246" spans="4:6" x14ac:dyDescent="0.2">
      <c r="D4246" s="6"/>
      <c r="F4246" s="6"/>
    </row>
    <row r="4247" spans="4:6" x14ac:dyDescent="0.2">
      <c r="D4247" s="6"/>
      <c r="F4247" s="6"/>
    </row>
    <row r="4248" spans="4:6" x14ac:dyDescent="0.2">
      <c r="D4248" s="6"/>
      <c r="F4248" s="6"/>
    </row>
    <row r="4249" spans="4:6" x14ac:dyDescent="0.2">
      <c r="D4249" s="6"/>
      <c r="F4249" s="6"/>
    </row>
    <row r="4250" spans="4:6" x14ac:dyDescent="0.2">
      <c r="D4250" s="6"/>
      <c r="F4250" s="6"/>
    </row>
    <row r="4251" spans="4:6" x14ac:dyDescent="0.2">
      <c r="D4251" s="6"/>
      <c r="F4251" s="6"/>
    </row>
    <row r="4252" spans="4:6" x14ac:dyDescent="0.2">
      <c r="D4252" s="6"/>
      <c r="F4252" s="6"/>
    </row>
    <row r="4253" spans="4:6" x14ac:dyDescent="0.2">
      <c r="D4253" s="6"/>
      <c r="F4253" s="6"/>
    </row>
    <row r="4254" spans="4:6" x14ac:dyDescent="0.2">
      <c r="D4254" s="6"/>
      <c r="F4254" s="6"/>
    </row>
    <row r="4255" spans="4:6" x14ac:dyDescent="0.2">
      <c r="D4255" s="6"/>
      <c r="F4255" s="6"/>
    </row>
    <row r="4256" spans="4:6" x14ac:dyDescent="0.2">
      <c r="D4256" s="6"/>
      <c r="F4256" s="6"/>
    </row>
    <row r="4257" spans="4:6" x14ac:dyDescent="0.2">
      <c r="D4257" s="6"/>
      <c r="F4257" s="6"/>
    </row>
    <row r="4258" spans="4:6" x14ac:dyDescent="0.2">
      <c r="D4258" s="6"/>
      <c r="F4258" s="6"/>
    </row>
    <row r="4259" spans="4:6" x14ac:dyDescent="0.2">
      <c r="D4259" s="5"/>
      <c r="F4259" s="6"/>
    </row>
    <row r="4260" spans="4:6" x14ac:dyDescent="0.2">
      <c r="D4260" s="5"/>
      <c r="F4260" s="6"/>
    </row>
    <row r="4261" spans="4:6" x14ac:dyDescent="0.2">
      <c r="D4261" s="5"/>
      <c r="F4261" s="6"/>
    </row>
    <row r="4262" spans="4:6" x14ac:dyDescent="0.2">
      <c r="D4262" s="5"/>
      <c r="F4262" s="6"/>
    </row>
    <row r="4263" spans="4:6" x14ac:dyDescent="0.2">
      <c r="D4263" s="5"/>
      <c r="F4263" s="6"/>
    </row>
    <row r="4264" spans="4:6" x14ac:dyDescent="0.2">
      <c r="D4264" s="5"/>
      <c r="F4264" s="6"/>
    </row>
    <row r="4265" spans="4:6" x14ac:dyDescent="0.2">
      <c r="D4265" s="5"/>
      <c r="F4265" s="6"/>
    </row>
    <row r="4266" spans="4:6" x14ac:dyDescent="0.2">
      <c r="D4266" s="5"/>
      <c r="F4266" s="6"/>
    </row>
    <row r="4267" spans="4:6" x14ac:dyDescent="0.2">
      <c r="D4267" s="5"/>
      <c r="F4267" s="6"/>
    </row>
    <row r="4268" spans="4:6" x14ac:dyDescent="0.2">
      <c r="D4268" s="5"/>
      <c r="F4268" s="6"/>
    </row>
    <row r="4269" spans="4:6" x14ac:dyDescent="0.2">
      <c r="D4269" s="5"/>
      <c r="F4269" s="6"/>
    </row>
    <row r="4270" spans="4:6" x14ac:dyDescent="0.2">
      <c r="D4270" s="5"/>
      <c r="F4270" s="6"/>
    </row>
    <row r="4271" spans="4:6" x14ac:dyDescent="0.2">
      <c r="D4271" s="5"/>
      <c r="F4271" s="6"/>
    </row>
    <row r="4272" spans="4:6" x14ac:dyDescent="0.2">
      <c r="D4272" s="5"/>
      <c r="F4272" s="6"/>
    </row>
    <row r="4273" spans="4:6" x14ac:dyDescent="0.2">
      <c r="D4273" s="5"/>
      <c r="F4273" s="6"/>
    </row>
    <row r="4274" spans="4:6" x14ac:dyDescent="0.2">
      <c r="D4274" s="5"/>
      <c r="F4274" s="6"/>
    </row>
    <row r="4275" spans="4:6" x14ac:dyDescent="0.2">
      <c r="D4275" s="5"/>
      <c r="F4275" s="6"/>
    </row>
    <row r="4276" spans="4:6" x14ac:dyDescent="0.2">
      <c r="D4276" s="5"/>
      <c r="F4276" s="6"/>
    </row>
    <row r="4277" spans="4:6" x14ac:dyDescent="0.2">
      <c r="D4277" s="5"/>
      <c r="F4277" s="6"/>
    </row>
    <row r="4278" spans="4:6" x14ac:dyDescent="0.2">
      <c r="D4278" s="5"/>
      <c r="F4278" s="6"/>
    </row>
    <row r="4279" spans="4:6" x14ac:dyDescent="0.2">
      <c r="D4279" s="5"/>
      <c r="F4279" s="6"/>
    </row>
    <row r="4280" spans="4:6" x14ac:dyDescent="0.2">
      <c r="D4280" s="5"/>
      <c r="F4280" s="6"/>
    </row>
    <row r="4281" spans="4:6" x14ac:dyDescent="0.2">
      <c r="D4281" s="5"/>
      <c r="F4281" s="6"/>
    </row>
    <row r="4282" spans="4:6" x14ac:dyDescent="0.2">
      <c r="D4282" s="6"/>
      <c r="F4282" s="6"/>
    </row>
    <row r="4283" spans="4:6" x14ac:dyDescent="0.2">
      <c r="D4283" s="6"/>
      <c r="F4283" s="6"/>
    </row>
    <row r="4284" spans="4:6" x14ac:dyDescent="0.2">
      <c r="D4284" s="6"/>
      <c r="F4284" s="6"/>
    </row>
    <row r="4285" spans="4:6" x14ac:dyDescent="0.2">
      <c r="D4285" s="6"/>
      <c r="F4285" s="6"/>
    </row>
    <row r="4286" spans="4:6" x14ac:dyDescent="0.2">
      <c r="D4286" s="6"/>
      <c r="F4286" s="6"/>
    </row>
    <row r="4287" spans="4:6" x14ac:dyDescent="0.2">
      <c r="D4287" s="6"/>
      <c r="F4287" s="6"/>
    </row>
    <row r="4288" spans="4:6" x14ac:dyDescent="0.2">
      <c r="D4288" s="6"/>
      <c r="F4288" s="6"/>
    </row>
    <row r="4289" spans="4:6" x14ac:dyDescent="0.2">
      <c r="D4289" s="6"/>
      <c r="F4289" s="6"/>
    </row>
    <row r="4290" spans="4:6" x14ac:dyDescent="0.2">
      <c r="D4290" s="6"/>
      <c r="F4290" s="6"/>
    </row>
    <row r="4291" spans="4:6" x14ac:dyDescent="0.2">
      <c r="D4291" s="6"/>
      <c r="F4291" s="6"/>
    </row>
    <row r="4292" spans="4:6" x14ac:dyDescent="0.2">
      <c r="D4292" s="6"/>
      <c r="F4292" s="6"/>
    </row>
    <row r="4293" spans="4:6" x14ac:dyDescent="0.2">
      <c r="D4293" s="6"/>
      <c r="F4293" s="6"/>
    </row>
    <row r="4294" spans="4:6" x14ac:dyDescent="0.2">
      <c r="D4294" s="6"/>
      <c r="F4294" s="6"/>
    </row>
    <row r="4295" spans="4:6" x14ac:dyDescent="0.2">
      <c r="D4295" s="6"/>
      <c r="F4295" s="6"/>
    </row>
    <row r="4296" spans="4:6" x14ac:dyDescent="0.2">
      <c r="D4296" s="6"/>
      <c r="F4296" s="6"/>
    </row>
    <row r="4297" spans="4:6" x14ac:dyDescent="0.2">
      <c r="D4297" s="6"/>
      <c r="F4297" s="6"/>
    </row>
    <row r="4298" spans="4:6" x14ac:dyDescent="0.2">
      <c r="D4298" s="6"/>
      <c r="F4298" s="6"/>
    </row>
    <row r="4299" spans="4:6" x14ac:dyDescent="0.2">
      <c r="D4299" s="6"/>
      <c r="F4299" s="6"/>
    </row>
    <row r="4300" spans="4:6" x14ac:dyDescent="0.2">
      <c r="D4300" s="6"/>
      <c r="F4300" s="6"/>
    </row>
    <row r="4301" spans="4:6" x14ac:dyDescent="0.2">
      <c r="D4301" s="6"/>
      <c r="F4301" s="6"/>
    </row>
    <row r="4302" spans="4:6" x14ac:dyDescent="0.2">
      <c r="D4302" s="6"/>
      <c r="F4302" s="6"/>
    </row>
    <row r="4303" spans="4:6" x14ac:dyDescent="0.2">
      <c r="D4303" s="6"/>
      <c r="F4303" s="6"/>
    </row>
    <row r="4304" spans="4:6" x14ac:dyDescent="0.2">
      <c r="D4304" s="6"/>
      <c r="F4304" s="6"/>
    </row>
    <row r="4305" spans="4:6" x14ac:dyDescent="0.2">
      <c r="D4305" s="6"/>
      <c r="F4305" s="6"/>
    </row>
    <row r="4306" spans="4:6" x14ac:dyDescent="0.2">
      <c r="D4306" s="6"/>
      <c r="F4306" s="6"/>
    </row>
    <row r="4307" spans="4:6" x14ac:dyDescent="0.2">
      <c r="D4307" s="6"/>
      <c r="F4307" s="6"/>
    </row>
    <row r="4308" spans="4:6" x14ac:dyDescent="0.2">
      <c r="D4308" s="6"/>
      <c r="F4308" s="6"/>
    </row>
    <row r="4309" spans="4:6" x14ac:dyDescent="0.2">
      <c r="D4309" s="6"/>
      <c r="F4309" s="6"/>
    </row>
    <row r="4310" spans="4:6" x14ac:dyDescent="0.2">
      <c r="D4310" s="6"/>
      <c r="F4310" s="6"/>
    </row>
    <row r="4311" spans="4:6" x14ac:dyDescent="0.2">
      <c r="D4311" s="6"/>
      <c r="F4311" s="6"/>
    </row>
    <row r="4312" spans="4:6" x14ac:dyDescent="0.2">
      <c r="D4312" s="6"/>
      <c r="F4312" s="6"/>
    </row>
    <row r="4313" spans="4:6" x14ac:dyDescent="0.2">
      <c r="D4313" s="6"/>
      <c r="F4313" s="6"/>
    </row>
    <row r="4314" spans="4:6" x14ac:dyDescent="0.2">
      <c r="D4314" s="6"/>
      <c r="F4314" s="6"/>
    </row>
    <row r="4315" spans="4:6" x14ac:dyDescent="0.2">
      <c r="D4315" s="6"/>
      <c r="F4315" s="6"/>
    </row>
    <row r="4316" spans="4:6" x14ac:dyDescent="0.2">
      <c r="D4316" s="6"/>
      <c r="F4316" s="6"/>
    </row>
    <row r="4317" spans="4:6" x14ac:dyDescent="0.2">
      <c r="D4317" s="6"/>
      <c r="F4317" s="6"/>
    </row>
    <row r="4318" spans="4:6" x14ac:dyDescent="0.2">
      <c r="D4318" s="6"/>
      <c r="F4318" s="6"/>
    </row>
    <row r="4319" spans="4:6" x14ac:dyDescent="0.2">
      <c r="D4319" s="6"/>
      <c r="F4319" s="6"/>
    </row>
    <row r="4320" spans="4:6" x14ac:dyDescent="0.2">
      <c r="D4320" s="6"/>
      <c r="F4320" s="6"/>
    </row>
    <row r="4321" spans="4:6" x14ac:dyDescent="0.2">
      <c r="D4321" s="6"/>
      <c r="F4321" s="6"/>
    </row>
    <row r="4322" spans="4:6" x14ac:dyDescent="0.2">
      <c r="D4322" s="6"/>
      <c r="F4322" s="6"/>
    </row>
    <row r="4323" spans="4:6" x14ac:dyDescent="0.2">
      <c r="D4323" s="6"/>
      <c r="F4323" s="6"/>
    </row>
    <row r="4324" spans="4:6" x14ac:dyDescent="0.2">
      <c r="D4324" s="6"/>
      <c r="F4324" s="6"/>
    </row>
    <row r="4325" spans="4:6" x14ac:dyDescent="0.2">
      <c r="D4325" s="6"/>
      <c r="F4325" s="6"/>
    </row>
    <row r="4326" spans="4:6" x14ac:dyDescent="0.2">
      <c r="D4326" s="6"/>
      <c r="F4326" s="6"/>
    </row>
    <row r="4327" spans="4:6" x14ac:dyDescent="0.2">
      <c r="D4327" s="6"/>
      <c r="F4327" s="6"/>
    </row>
    <row r="4328" spans="4:6" x14ac:dyDescent="0.2">
      <c r="D4328" s="6"/>
      <c r="F4328" s="6"/>
    </row>
    <row r="4329" spans="4:6" x14ac:dyDescent="0.2">
      <c r="D4329" s="6"/>
      <c r="F4329" s="6"/>
    </row>
    <row r="4330" spans="4:6" x14ac:dyDescent="0.2">
      <c r="D4330" s="6"/>
      <c r="F4330" s="6"/>
    </row>
    <row r="4331" spans="4:6" x14ac:dyDescent="0.2">
      <c r="D4331" s="6"/>
      <c r="F4331" s="6"/>
    </row>
    <row r="4332" spans="4:6" x14ac:dyDescent="0.2">
      <c r="D4332" s="6"/>
      <c r="F4332" s="6"/>
    </row>
    <row r="4333" spans="4:6" x14ac:dyDescent="0.2">
      <c r="D4333" s="6"/>
      <c r="F4333" s="6"/>
    </row>
    <row r="4334" spans="4:6" x14ac:dyDescent="0.2">
      <c r="D4334" s="6"/>
      <c r="F4334" s="6"/>
    </row>
    <row r="4335" spans="4:6" x14ac:dyDescent="0.2">
      <c r="D4335" s="6"/>
      <c r="F4335" s="6"/>
    </row>
    <row r="4336" spans="4:6" x14ac:dyDescent="0.2">
      <c r="D4336" s="6"/>
      <c r="F4336" s="6"/>
    </row>
    <row r="4337" spans="4:6" x14ac:dyDescent="0.2">
      <c r="D4337" s="6"/>
      <c r="F4337" s="6"/>
    </row>
    <row r="4338" spans="4:6" x14ac:dyDescent="0.2">
      <c r="D4338" s="6"/>
      <c r="F4338" s="6"/>
    </row>
    <row r="4339" spans="4:6" x14ac:dyDescent="0.2">
      <c r="D4339" s="6"/>
      <c r="F4339" s="6"/>
    </row>
    <row r="4340" spans="4:6" x14ac:dyDescent="0.2">
      <c r="D4340" s="6"/>
      <c r="F4340" s="6"/>
    </row>
    <row r="4341" spans="4:6" x14ac:dyDescent="0.2">
      <c r="D4341" s="6"/>
      <c r="F4341" s="6"/>
    </row>
    <row r="4342" spans="4:6" x14ac:dyDescent="0.2">
      <c r="D4342" s="6"/>
      <c r="F4342" s="6"/>
    </row>
    <row r="4343" spans="4:6" x14ac:dyDescent="0.2">
      <c r="D4343" s="6"/>
      <c r="F4343" s="6"/>
    </row>
    <row r="4344" spans="4:6" x14ac:dyDescent="0.2">
      <c r="D4344" s="6"/>
      <c r="F4344" s="6"/>
    </row>
    <row r="4345" spans="4:6" x14ac:dyDescent="0.2">
      <c r="D4345" s="6"/>
      <c r="F4345" s="6"/>
    </row>
    <row r="4346" spans="4:6" x14ac:dyDescent="0.2">
      <c r="D4346" s="6"/>
      <c r="F4346" s="6"/>
    </row>
    <row r="4347" spans="4:6" x14ac:dyDescent="0.2">
      <c r="D4347" s="6"/>
      <c r="F4347" s="6"/>
    </row>
    <row r="4348" spans="4:6" x14ac:dyDescent="0.2">
      <c r="D4348" s="6"/>
      <c r="F4348" s="6"/>
    </row>
    <row r="4349" spans="4:6" x14ac:dyDescent="0.2">
      <c r="D4349" s="6"/>
      <c r="F4349" s="6"/>
    </row>
    <row r="4350" spans="4:6" x14ac:dyDescent="0.2">
      <c r="D4350" s="6"/>
      <c r="F4350" s="6"/>
    </row>
    <row r="4351" spans="4:6" x14ac:dyDescent="0.2">
      <c r="D4351" s="6"/>
      <c r="F4351" s="6"/>
    </row>
    <row r="4352" spans="4:6" x14ac:dyDescent="0.2">
      <c r="D4352" s="6"/>
      <c r="F4352" s="6"/>
    </row>
    <row r="4353" spans="4:6" x14ac:dyDescent="0.2">
      <c r="D4353" s="6"/>
      <c r="F4353" s="6"/>
    </row>
    <row r="4354" spans="4:6" x14ac:dyDescent="0.2">
      <c r="D4354" s="6"/>
      <c r="F4354" s="6"/>
    </row>
    <row r="4355" spans="4:6" x14ac:dyDescent="0.2">
      <c r="D4355" s="6"/>
      <c r="F4355" s="6"/>
    </row>
    <row r="4356" spans="4:6" x14ac:dyDescent="0.2">
      <c r="D4356" s="6"/>
      <c r="F4356" s="6"/>
    </row>
    <row r="4357" spans="4:6" x14ac:dyDescent="0.2">
      <c r="D4357" s="6"/>
      <c r="F4357" s="6"/>
    </row>
    <row r="4358" spans="4:6" x14ac:dyDescent="0.2">
      <c r="D4358" s="6"/>
      <c r="F4358" s="6"/>
    </row>
    <row r="4359" spans="4:6" x14ac:dyDescent="0.2">
      <c r="D4359" s="6"/>
      <c r="F4359" s="6"/>
    </row>
    <row r="4360" spans="4:6" x14ac:dyDescent="0.2">
      <c r="D4360" s="6"/>
      <c r="F4360" s="6"/>
    </row>
    <row r="4361" spans="4:6" x14ac:dyDescent="0.2">
      <c r="D4361" s="6"/>
      <c r="F4361" s="6"/>
    </row>
    <row r="4362" spans="4:6" x14ac:dyDescent="0.2">
      <c r="D4362" s="6"/>
      <c r="F4362" s="6"/>
    </row>
    <row r="4363" spans="4:6" x14ac:dyDescent="0.2">
      <c r="D4363" s="6"/>
      <c r="F4363" s="6"/>
    </row>
    <row r="4364" spans="4:6" x14ac:dyDescent="0.2">
      <c r="D4364" s="6"/>
      <c r="F4364" s="6"/>
    </row>
    <row r="4365" spans="4:6" x14ac:dyDescent="0.2">
      <c r="D4365" s="6"/>
      <c r="F4365" s="6"/>
    </row>
    <row r="4366" spans="4:6" x14ac:dyDescent="0.2">
      <c r="D4366" s="6"/>
      <c r="F4366" s="6"/>
    </row>
    <row r="4367" spans="4:6" x14ac:dyDescent="0.2">
      <c r="D4367" s="6"/>
      <c r="F4367" s="6"/>
    </row>
    <row r="4368" spans="4:6" x14ac:dyDescent="0.2">
      <c r="D4368" s="6"/>
      <c r="F4368" s="6"/>
    </row>
    <row r="4369" spans="4:6" x14ac:dyDescent="0.2">
      <c r="D4369" s="6"/>
      <c r="F4369" s="6"/>
    </row>
    <row r="4370" spans="4:6" x14ac:dyDescent="0.2">
      <c r="D4370" s="6"/>
      <c r="F4370" s="6"/>
    </row>
    <row r="4371" spans="4:6" x14ac:dyDescent="0.2">
      <c r="D4371" s="6"/>
      <c r="F4371" s="6"/>
    </row>
    <row r="4372" spans="4:6" x14ac:dyDescent="0.2">
      <c r="D4372" s="6"/>
      <c r="F4372" s="6"/>
    </row>
    <row r="4373" spans="4:6" x14ac:dyDescent="0.2">
      <c r="D4373" s="6"/>
      <c r="F4373" s="6"/>
    </row>
    <row r="4374" spans="4:6" x14ac:dyDescent="0.2">
      <c r="D4374" s="6"/>
      <c r="F4374" s="6"/>
    </row>
    <row r="4375" spans="4:6" x14ac:dyDescent="0.2">
      <c r="D4375" s="6"/>
      <c r="F4375" s="6"/>
    </row>
    <row r="4376" spans="4:6" x14ac:dyDescent="0.2">
      <c r="D4376" s="6"/>
      <c r="F4376" s="6"/>
    </row>
    <row r="4377" spans="4:6" x14ac:dyDescent="0.2">
      <c r="D4377" s="6"/>
      <c r="F4377" s="6"/>
    </row>
    <row r="4378" spans="4:6" x14ac:dyDescent="0.2">
      <c r="D4378" s="6"/>
      <c r="F4378" s="6"/>
    </row>
    <row r="4379" spans="4:6" x14ac:dyDescent="0.2">
      <c r="D4379" s="6"/>
      <c r="F4379" s="6"/>
    </row>
    <row r="4380" spans="4:6" x14ac:dyDescent="0.2">
      <c r="D4380" s="6"/>
      <c r="F4380" s="6"/>
    </row>
    <row r="4381" spans="4:6" x14ac:dyDescent="0.2">
      <c r="D4381" s="6"/>
      <c r="F4381" s="6"/>
    </row>
    <row r="4382" spans="4:6" x14ac:dyDescent="0.2">
      <c r="D4382" s="6"/>
      <c r="F4382" s="6"/>
    </row>
    <row r="4383" spans="4:6" x14ac:dyDescent="0.2">
      <c r="D4383" s="6"/>
      <c r="F4383" s="6"/>
    </row>
    <row r="4384" spans="4:6" x14ac:dyDescent="0.2">
      <c r="D4384" s="6"/>
      <c r="F4384" s="6"/>
    </row>
    <row r="4385" spans="4:6" x14ac:dyDescent="0.2">
      <c r="D4385" s="6"/>
      <c r="F4385" s="6"/>
    </row>
    <row r="4386" spans="4:6" x14ac:dyDescent="0.2">
      <c r="D4386" s="6"/>
      <c r="F4386" s="6"/>
    </row>
    <row r="4387" spans="4:6" x14ac:dyDescent="0.2">
      <c r="D4387" s="6"/>
      <c r="F4387" s="6"/>
    </row>
    <row r="4388" spans="4:6" x14ac:dyDescent="0.2">
      <c r="D4388" s="6"/>
      <c r="F4388" s="6"/>
    </row>
    <row r="4389" spans="4:6" x14ac:dyDescent="0.2">
      <c r="D4389" s="6"/>
      <c r="F4389" s="6"/>
    </row>
    <row r="4390" spans="4:6" x14ac:dyDescent="0.2">
      <c r="D4390" s="6"/>
      <c r="F4390" s="6"/>
    </row>
    <row r="4391" spans="4:6" x14ac:dyDescent="0.2">
      <c r="D4391" s="6"/>
      <c r="F4391" s="6"/>
    </row>
    <row r="4392" spans="4:6" x14ac:dyDescent="0.2">
      <c r="D4392" s="6"/>
      <c r="F4392" s="6"/>
    </row>
    <row r="4393" spans="4:6" x14ac:dyDescent="0.2">
      <c r="D4393" s="6"/>
      <c r="F4393" s="6"/>
    </row>
    <row r="4394" spans="4:6" x14ac:dyDescent="0.2">
      <c r="D4394" s="6"/>
      <c r="F4394" s="6"/>
    </row>
    <row r="4395" spans="4:6" x14ac:dyDescent="0.2">
      <c r="D4395" s="6"/>
      <c r="F4395" s="6"/>
    </row>
    <row r="4396" spans="4:6" x14ac:dyDescent="0.2">
      <c r="D4396" s="6"/>
      <c r="F4396" s="6"/>
    </row>
    <row r="4397" spans="4:6" x14ac:dyDescent="0.2">
      <c r="D4397" s="6"/>
      <c r="F4397" s="6"/>
    </row>
    <row r="4398" spans="4:6" x14ac:dyDescent="0.2">
      <c r="D4398" s="6"/>
      <c r="F4398" s="6"/>
    </row>
    <row r="4399" spans="4:6" x14ac:dyDescent="0.2">
      <c r="D4399" s="6"/>
      <c r="F4399" s="6"/>
    </row>
    <row r="4400" spans="4:6" x14ac:dyDescent="0.2">
      <c r="D4400" s="6"/>
      <c r="F4400" s="6"/>
    </row>
    <row r="4401" spans="4:6" x14ac:dyDescent="0.2">
      <c r="D4401" s="6"/>
      <c r="F4401" s="6"/>
    </row>
    <row r="4402" spans="4:6" x14ac:dyDescent="0.2">
      <c r="D4402" s="6"/>
      <c r="F4402" s="6"/>
    </row>
    <row r="4403" spans="4:6" x14ac:dyDescent="0.2">
      <c r="D4403" s="6"/>
      <c r="F4403" s="6"/>
    </row>
    <row r="4404" spans="4:6" x14ac:dyDescent="0.2">
      <c r="D4404" s="6"/>
      <c r="F4404" s="6"/>
    </row>
    <row r="4405" spans="4:6" x14ac:dyDescent="0.2">
      <c r="D4405" s="6"/>
      <c r="F4405" s="6"/>
    </row>
    <row r="4406" spans="4:6" x14ac:dyDescent="0.2">
      <c r="D4406" s="6"/>
      <c r="F4406" s="6"/>
    </row>
    <row r="4407" spans="4:6" x14ac:dyDescent="0.2">
      <c r="D4407" s="6"/>
      <c r="F4407" s="6"/>
    </row>
    <row r="4408" spans="4:6" x14ac:dyDescent="0.2">
      <c r="D4408" s="6"/>
      <c r="F4408" s="6"/>
    </row>
    <row r="4409" spans="4:6" x14ac:dyDescent="0.2">
      <c r="D4409" s="6"/>
      <c r="F4409" s="6"/>
    </row>
    <row r="4410" spans="4:6" x14ac:dyDescent="0.2">
      <c r="D4410" s="6"/>
      <c r="F4410" s="6"/>
    </row>
    <row r="4411" spans="4:6" x14ac:dyDescent="0.2">
      <c r="D4411" s="5"/>
      <c r="F4411" s="6"/>
    </row>
    <row r="4412" spans="4:6" x14ac:dyDescent="0.2">
      <c r="D4412" s="5"/>
      <c r="F4412" s="6"/>
    </row>
    <row r="4413" spans="4:6" x14ac:dyDescent="0.2">
      <c r="D4413" s="5"/>
      <c r="F4413" s="6"/>
    </row>
    <row r="4414" spans="4:6" x14ac:dyDescent="0.2">
      <c r="D4414" s="5"/>
      <c r="F4414" s="6"/>
    </row>
    <row r="4415" spans="4:6" x14ac:dyDescent="0.2">
      <c r="D4415" s="5"/>
      <c r="F4415" s="6"/>
    </row>
    <row r="4416" spans="4:6" x14ac:dyDescent="0.2">
      <c r="D4416" s="5"/>
      <c r="F4416" s="6"/>
    </row>
    <row r="4417" spans="4:6" x14ac:dyDescent="0.2">
      <c r="D4417" s="5"/>
      <c r="F4417" s="6"/>
    </row>
    <row r="4418" spans="4:6" x14ac:dyDescent="0.2">
      <c r="D4418" s="5"/>
      <c r="F4418" s="6"/>
    </row>
    <row r="4419" spans="4:6" x14ac:dyDescent="0.2">
      <c r="D4419" s="5"/>
      <c r="F4419" s="6"/>
    </row>
    <row r="4420" spans="4:6" x14ac:dyDescent="0.2">
      <c r="D4420" s="5"/>
      <c r="F4420" s="6"/>
    </row>
    <row r="4421" spans="4:6" x14ac:dyDescent="0.2">
      <c r="D4421" s="5"/>
      <c r="F4421" s="6"/>
    </row>
    <row r="4422" spans="4:6" x14ac:dyDescent="0.2">
      <c r="D4422" s="5"/>
      <c r="F4422" s="6"/>
    </row>
    <row r="4423" spans="4:6" x14ac:dyDescent="0.2">
      <c r="D4423" s="5"/>
      <c r="F4423" s="6"/>
    </row>
    <row r="4424" spans="4:6" x14ac:dyDescent="0.2">
      <c r="D4424" s="5"/>
      <c r="F4424" s="6"/>
    </row>
    <row r="4425" spans="4:6" x14ac:dyDescent="0.2">
      <c r="D4425" s="5"/>
      <c r="F4425" s="6"/>
    </row>
    <row r="4426" spans="4:6" x14ac:dyDescent="0.2">
      <c r="D4426" s="5"/>
      <c r="F4426" s="6"/>
    </row>
    <row r="4427" spans="4:6" x14ac:dyDescent="0.2">
      <c r="D4427" s="5"/>
      <c r="F4427" s="6"/>
    </row>
    <row r="4428" spans="4:6" x14ac:dyDescent="0.2">
      <c r="D4428" s="5"/>
      <c r="F4428" s="6"/>
    </row>
    <row r="4429" spans="4:6" x14ac:dyDescent="0.2">
      <c r="D4429" s="5"/>
      <c r="F4429" s="6"/>
    </row>
    <row r="4430" spans="4:6" x14ac:dyDescent="0.2">
      <c r="D4430" s="5"/>
      <c r="F4430" s="6"/>
    </row>
    <row r="4431" spans="4:6" x14ac:dyDescent="0.2">
      <c r="D4431" s="5"/>
      <c r="F4431" s="6"/>
    </row>
    <row r="4432" spans="4:6" x14ac:dyDescent="0.2">
      <c r="D4432" s="5"/>
      <c r="F4432" s="6"/>
    </row>
    <row r="4433" spans="4:6" x14ac:dyDescent="0.2">
      <c r="D4433" s="5"/>
      <c r="F4433" s="6"/>
    </row>
    <row r="4434" spans="4:6" x14ac:dyDescent="0.2">
      <c r="D4434" s="6"/>
      <c r="F4434" s="6"/>
    </row>
    <row r="4435" spans="4:6" x14ac:dyDescent="0.2">
      <c r="D4435" s="6"/>
      <c r="F4435" s="6"/>
    </row>
    <row r="4436" spans="4:6" x14ac:dyDescent="0.2">
      <c r="D4436" s="6"/>
      <c r="F4436" s="6"/>
    </row>
    <row r="4437" spans="4:6" x14ac:dyDescent="0.2">
      <c r="D4437" s="6"/>
      <c r="F4437" s="6"/>
    </row>
    <row r="4438" spans="4:6" x14ac:dyDescent="0.2">
      <c r="D4438" s="6"/>
      <c r="F4438" s="6"/>
    </row>
    <row r="4439" spans="4:6" x14ac:dyDescent="0.2">
      <c r="D4439" s="6"/>
      <c r="F4439" s="6"/>
    </row>
    <row r="4440" spans="4:6" x14ac:dyDescent="0.2">
      <c r="D4440" s="6"/>
      <c r="F4440" s="6"/>
    </row>
    <row r="4441" spans="4:6" x14ac:dyDescent="0.2">
      <c r="D4441" s="6"/>
      <c r="F4441" s="6"/>
    </row>
    <row r="4442" spans="4:6" x14ac:dyDescent="0.2">
      <c r="D4442" s="6"/>
      <c r="F4442" s="6"/>
    </row>
    <row r="4443" spans="4:6" x14ac:dyDescent="0.2">
      <c r="D4443" s="6"/>
      <c r="F4443" s="6"/>
    </row>
    <row r="4444" spans="4:6" x14ac:dyDescent="0.2">
      <c r="D4444" s="6"/>
      <c r="F4444" s="6"/>
    </row>
    <row r="4445" spans="4:6" x14ac:dyDescent="0.2">
      <c r="D4445" s="6"/>
      <c r="F4445" s="6"/>
    </row>
    <row r="4446" spans="4:6" x14ac:dyDescent="0.2">
      <c r="D4446" s="6"/>
      <c r="F4446" s="6"/>
    </row>
    <row r="4447" spans="4:6" x14ac:dyDescent="0.2">
      <c r="D4447" s="6"/>
      <c r="F4447" s="6"/>
    </row>
    <row r="4448" spans="4:6" x14ac:dyDescent="0.2">
      <c r="D4448" s="6"/>
      <c r="F4448" s="6"/>
    </row>
    <row r="4449" spans="4:6" x14ac:dyDescent="0.2">
      <c r="D4449" s="6"/>
      <c r="F4449" s="6"/>
    </row>
    <row r="4450" spans="4:6" x14ac:dyDescent="0.2">
      <c r="D4450" s="6"/>
      <c r="F4450" s="6"/>
    </row>
    <row r="4451" spans="4:6" x14ac:dyDescent="0.2">
      <c r="D4451" s="6"/>
      <c r="F4451" s="6"/>
    </row>
    <row r="4452" spans="4:6" x14ac:dyDescent="0.2">
      <c r="D4452" s="6"/>
      <c r="F4452" s="6"/>
    </row>
    <row r="4453" spans="4:6" x14ac:dyDescent="0.2">
      <c r="D4453" s="6"/>
      <c r="F4453" s="6"/>
    </row>
    <row r="4454" spans="4:6" x14ac:dyDescent="0.2">
      <c r="D4454" s="6"/>
      <c r="F4454" s="6"/>
    </row>
    <row r="4455" spans="4:6" x14ac:dyDescent="0.2">
      <c r="D4455" s="6"/>
      <c r="F4455" s="6"/>
    </row>
    <row r="4456" spans="4:6" x14ac:dyDescent="0.2">
      <c r="D4456" s="6"/>
      <c r="F4456" s="6"/>
    </row>
    <row r="4457" spans="4:6" x14ac:dyDescent="0.2">
      <c r="D4457" s="6"/>
      <c r="F4457" s="6"/>
    </row>
    <row r="4458" spans="4:6" x14ac:dyDescent="0.2">
      <c r="D4458" s="6"/>
      <c r="F4458" s="6"/>
    </row>
    <row r="4459" spans="4:6" x14ac:dyDescent="0.2">
      <c r="D4459" s="6"/>
      <c r="F4459" s="6"/>
    </row>
    <row r="4460" spans="4:6" x14ac:dyDescent="0.2">
      <c r="D4460" s="6"/>
      <c r="F4460" s="6"/>
    </row>
    <row r="4461" spans="4:6" x14ac:dyDescent="0.2">
      <c r="D4461" s="6"/>
      <c r="F4461" s="6"/>
    </row>
    <row r="4462" spans="4:6" x14ac:dyDescent="0.2">
      <c r="D4462" s="6"/>
      <c r="F4462" s="6"/>
    </row>
    <row r="4463" spans="4:6" x14ac:dyDescent="0.2">
      <c r="D4463" s="6"/>
      <c r="F4463" s="6"/>
    </row>
    <row r="4464" spans="4:6" x14ac:dyDescent="0.2">
      <c r="D4464" s="6"/>
      <c r="F4464" s="6"/>
    </row>
    <row r="4465" spans="4:6" x14ac:dyDescent="0.2">
      <c r="D4465" s="6"/>
      <c r="F4465" s="6"/>
    </row>
    <row r="4466" spans="4:6" x14ac:dyDescent="0.2">
      <c r="D4466" s="6"/>
      <c r="F4466" s="6"/>
    </row>
    <row r="4467" spans="4:6" x14ac:dyDescent="0.2">
      <c r="D4467" s="6"/>
      <c r="F4467" s="6"/>
    </row>
    <row r="4468" spans="4:6" x14ac:dyDescent="0.2">
      <c r="D4468" s="6"/>
      <c r="F4468" s="6"/>
    </row>
    <row r="4469" spans="4:6" x14ac:dyDescent="0.2">
      <c r="D4469" s="6"/>
      <c r="F4469" s="6"/>
    </row>
    <row r="4470" spans="4:6" x14ac:dyDescent="0.2">
      <c r="D4470" s="6"/>
      <c r="F4470" s="6"/>
    </row>
    <row r="4471" spans="4:6" x14ac:dyDescent="0.2">
      <c r="D4471" s="6"/>
      <c r="F4471" s="6"/>
    </row>
    <row r="4472" spans="4:6" x14ac:dyDescent="0.2">
      <c r="D4472" s="6"/>
      <c r="F4472" s="6"/>
    </row>
    <row r="4473" spans="4:6" x14ac:dyDescent="0.2">
      <c r="D4473" s="6"/>
      <c r="F4473" s="6"/>
    </row>
    <row r="4474" spans="4:6" x14ac:dyDescent="0.2">
      <c r="D4474" s="6"/>
      <c r="F4474" s="6"/>
    </row>
    <row r="4475" spans="4:6" x14ac:dyDescent="0.2">
      <c r="D4475" s="6"/>
      <c r="F4475" s="6"/>
    </row>
    <row r="4476" spans="4:6" x14ac:dyDescent="0.2">
      <c r="D4476" s="6"/>
      <c r="F4476" s="6"/>
    </row>
    <row r="4477" spans="4:6" x14ac:dyDescent="0.2">
      <c r="D4477" s="6"/>
      <c r="F4477" s="6"/>
    </row>
    <row r="4478" spans="4:6" x14ac:dyDescent="0.2">
      <c r="D4478" s="6"/>
      <c r="F4478" s="6"/>
    </row>
    <row r="4479" spans="4:6" x14ac:dyDescent="0.2">
      <c r="D4479" s="6"/>
      <c r="F4479" s="6"/>
    </row>
    <row r="4480" spans="4:6" x14ac:dyDescent="0.2">
      <c r="D4480" s="6"/>
      <c r="F4480" s="6"/>
    </row>
    <row r="4481" spans="4:6" x14ac:dyDescent="0.2">
      <c r="D4481" s="6"/>
      <c r="F4481" s="6"/>
    </row>
    <row r="4482" spans="4:6" x14ac:dyDescent="0.2">
      <c r="D4482" s="6"/>
      <c r="F4482" s="6"/>
    </row>
    <row r="4483" spans="4:6" x14ac:dyDescent="0.2">
      <c r="D4483" s="6"/>
      <c r="F4483" s="6"/>
    </row>
    <row r="4484" spans="4:6" x14ac:dyDescent="0.2">
      <c r="D4484" s="6"/>
      <c r="F4484" s="6"/>
    </row>
    <row r="4485" spans="4:6" x14ac:dyDescent="0.2">
      <c r="D4485" s="6"/>
      <c r="F4485" s="6"/>
    </row>
    <row r="4486" spans="4:6" x14ac:dyDescent="0.2">
      <c r="D4486" s="6"/>
      <c r="F4486" s="6"/>
    </row>
    <row r="4487" spans="4:6" x14ac:dyDescent="0.2">
      <c r="D4487" s="6"/>
      <c r="F4487" s="6"/>
    </row>
    <row r="4488" spans="4:6" x14ac:dyDescent="0.2">
      <c r="D4488" s="6"/>
      <c r="F4488" s="6"/>
    </row>
    <row r="4489" spans="4:6" x14ac:dyDescent="0.2">
      <c r="D4489" s="6"/>
      <c r="F4489" s="6"/>
    </row>
    <row r="4490" spans="4:6" x14ac:dyDescent="0.2">
      <c r="D4490" s="6"/>
      <c r="F4490" s="6"/>
    </row>
    <row r="4491" spans="4:6" x14ac:dyDescent="0.2">
      <c r="D4491" s="6"/>
      <c r="F4491" s="6"/>
    </row>
    <row r="4492" spans="4:6" x14ac:dyDescent="0.2">
      <c r="D4492" s="6"/>
      <c r="F4492" s="6"/>
    </row>
    <row r="4493" spans="4:6" x14ac:dyDescent="0.2">
      <c r="D4493" s="6"/>
      <c r="F4493" s="6"/>
    </row>
    <row r="4494" spans="4:6" x14ac:dyDescent="0.2">
      <c r="D4494" s="6"/>
      <c r="F4494" s="6"/>
    </row>
    <row r="4495" spans="4:6" x14ac:dyDescent="0.2">
      <c r="D4495" s="6"/>
      <c r="F4495" s="6"/>
    </row>
    <row r="4496" spans="4:6" x14ac:dyDescent="0.2">
      <c r="D4496" s="6"/>
      <c r="F4496" s="6"/>
    </row>
    <row r="4497" spans="4:6" x14ac:dyDescent="0.2">
      <c r="D4497" s="6"/>
      <c r="F4497" s="6"/>
    </row>
    <row r="4498" spans="4:6" x14ac:dyDescent="0.2">
      <c r="D4498" s="6"/>
      <c r="F4498" s="6"/>
    </row>
    <row r="4499" spans="4:6" x14ac:dyDescent="0.2">
      <c r="D4499" s="6"/>
      <c r="F4499" s="6"/>
    </row>
    <row r="4500" spans="4:6" x14ac:dyDescent="0.2">
      <c r="D4500" s="6"/>
      <c r="F4500" s="6"/>
    </row>
    <row r="4501" spans="4:6" x14ac:dyDescent="0.2">
      <c r="D4501" s="6"/>
      <c r="F4501" s="6"/>
    </row>
    <row r="4502" spans="4:6" x14ac:dyDescent="0.2">
      <c r="D4502" s="6"/>
      <c r="F4502" s="6"/>
    </row>
    <row r="4503" spans="4:6" x14ac:dyDescent="0.2">
      <c r="D4503" s="6"/>
      <c r="F4503" s="6"/>
    </row>
    <row r="4504" spans="4:6" x14ac:dyDescent="0.2">
      <c r="D4504" s="6"/>
      <c r="F4504" s="6"/>
    </row>
    <row r="4505" spans="4:6" x14ac:dyDescent="0.2">
      <c r="D4505" s="6"/>
      <c r="F4505" s="6"/>
    </row>
    <row r="4506" spans="4:6" x14ac:dyDescent="0.2">
      <c r="D4506" s="6"/>
      <c r="F4506" s="6"/>
    </row>
    <row r="4507" spans="4:6" x14ac:dyDescent="0.2">
      <c r="D4507" s="6"/>
      <c r="F4507" s="6"/>
    </row>
    <row r="4508" spans="4:6" x14ac:dyDescent="0.2">
      <c r="D4508" s="6"/>
      <c r="F4508" s="6"/>
    </row>
    <row r="4509" spans="4:6" x14ac:dyDescent="0.2">
      <c r="D4509" s="6"/>
      <c r="F4509" s="6"/>
    </row>
    <row r="4510" spans="4:6" x14ac:dyDescent="0.2">
      <c r="D4510" s="6"/>
      <c r="F4510" s="6"/>
    </row>
    <row r="4511" spans="4:6" x14ac:dyDescent="0.2">
      <c r="D4511" s="6"/>
      <c r="F4511" s="6"/>
    </row>
    <row r="4512" spans="4:6" x14ac:dyDescent="0.2">
      <c r="D4512" s="6"/>
      <c r="F4512" s="6"/>
    </row>
    <row r="4513" spans="4:6" x14ac:dyDescent="0.2">
      <c r="D4513" s="6"/>
      <c r="F4513" s="6"/>
    </row>
    <row r="4514" spans="4:6" x14ac:dyDescent="0.2">
      <c r="D4514" s="6"/>
      <c r="F4514" s="6"/>
    </row>
    <row r="4515" spans="4:6" x14ac:dyDescent="0.2">
      <c r="D4515" s="6"/>
      <c r="F4515" s="6"/>
    </row>
    <row r="4516" spans="4:6" x14ac:dyDescent="0.2">
      <c r="D4516" s="6"/>
      <c r="F4516" s="6"/>
    </row>
    <row r="4517" spans="4:6" x14ac:dyDescent="0.2">
      <c r="D4517" s="6"/>
      <c r="F4517" s="6"/>
    </row>
    <row r="4518" spans="4:6" x14ac:dyDescent="0.2">
      <c r="D4518" s="6"/>
      <c r="F4518" s="6"/>
    </row>
    <row r="4519" spans="4:6" x14ac:dyDescent="0.2">
      <c r="D4519" s="6"/>
      <c r="F4519" s="6"/>
    </row>
    <row r="4520" spans="4:6" x14ac:dyDescent="0.2">
      <c r="D4520" s="6"/>
      <c r="F4520" s="6"/>
    </row>
    <row r="4521" spans="4:6" x14ac:dyDescent="0.2">
      <c r="D4521" s="6"/>
      <c r="F4521" s="6"/>
    </row>
    <row r="4522" spans="4:6" x14ac:dyDescent="0.2">
      <c r="D4522" s="6"/>
      <c r="F4522" s="6"/>
    </row>
    <row r="4523" spans="4:6" x14ac:dyDescent="0.2">
      <c r="D4523" s="6"/>
      <c r="F4523" s="6"/>
    </row>
    <row r="4524" spans="4:6" x14ac:dyDescent="0.2">
      <c r="D4524" s="6"/>
      <c r="F4524" s="6"/>
    </row>
    <row r="4525" spans="4:6" x14ac:dyDescent="0.2">
      <c r="D4525" s="6"/>
      <c r="F4525" s="6"/>
    </row>
    <row r="4526" spans="4:6" x14ac:dyDescent="0.2">
      <c r="D4526" s="6"/>
      <c r="F4526" s="6"/>
    </row>
    <row r="4527" spans="4:6" x14ac:dyDescent="0.2">
      <c r="D4527" s="6"/>
      <c r="F4527" s="6"/>
    </row>
    <row r="4528" spans="4:6" x14ac:dyDescent="0.2">
      <c r="D4528" s="6"/>
      <c r="F4528" s="6"/>
    </row>
    <row r="4529" spans="4:6" x14ac:dyDescent="0.2">
      <c r="D4529" s="6"/>
      <c r="F4529" s="6"/>
    </row>
    <row r="4530" spans="4:6" x14ac:dyDescent="0.2">
      <c r="D4530" s="6"/>
      <c r="F4530" s="6"/>
    </row>
    <row r="4531" spans="4:6" x14ac:dyDescent="0.2">
      <c r="D4531" s="6"/>
      <c r="F4531" s="6"/>
    </row>
    <row r="4532" spans="4:6" x14ac:dyDescent="0.2">
      <c r="D4532" s="6"/>
      <c r="F4532" s="6"/>
    </row>
    <row r="4533" spans="4:6" x14ac:dyDescent="0.2">
      <c r="D4533" s="6"/>
      <c r="F4533" s="6"/>
    </row>
    <row r="4534" spans="4:6" x14ac:dyDescent="0.2">
      <c r="D4534" s="6"/>
      <c r="F4534" s="6"/>
    </row>
    <row r="4535" spans="4:6" x14ac:dyDescent="0.2">
      <c r="D4535" s="6"/>
      <c r="F4535" s="6"/>
    </row>
    <row r="4536" spans="4:6" x14ac:dyDescent="0.2">
      <c r="D4536" s="6"/>
      <c r="F4536" s="6"/>
    </row>
    <row r="4537" spans="4:6" x14ac:dyDescent="0.2">
      <c r="D4537" s="6"/>
      <c r="F4537" s="6"/>
    </row>
    <row r="4538" spans="4:6" x14ac:dyDescent="0.2">
      <c r="D4538" s="6"/>
      <c r="F4538" s="6"/>
    </row>
    <row r="4539" spans="4:6" x14ac:dyDescent="0.2">
      <c r="D4539" s="6"/>
      <c r="F4539" s="6"/>
    </row>
    <row r="4540" spans="4:6" x14ac:dyDescent="0.2">
      <c r="D4540" s="6"/>
      <c r="F4540" s="6"/>
    </row>
    <row r="4541" spans="4:6" x14ac:dyDescent="0.2">
      <c r="D4541" s="6"/>
      <c r="F4541" s="6"/>
    </row>
    <row r="4542" spans="4:6" x14ac:dyDescent="0.2">
      <c r="D4542" s="6"/>
      <c r="F4542" s="6"/>
    </row>
    <row r="4543" spans="4:6" x14ac:dyDescent="0.2">
      <c r="D4543" s="6"/>
      <c r="F4543" s="6"/>
    </row>
    <row r="4544" spans="4:6" x14ac:dyDescent="0.2">
      <c r="D4544" s="6"/>
      <c r="F4544" s="6"/>
    </row>
    <row r="4545" spans="4:6" x14ac:dyDescent="0.2">
      <c r="D4545" s="6"/>
      <c r="F4545" s="6"/>
    </row>
    <row r="4546" spans="4:6" x14ac:dyDescent="0.2">
      <c r="D4546" s="6"/>
      <c r="F4546" s="6"/>
    </row>
    <row r="4547" spans="4:6" x14ac:dyDescent="0.2">
      <c r="D4547" s="6"/>
      <c r="F4547" s="6"/>
    </row>
    <row r="4548" spans="4:6" x14ac:dyDescent="0.2">
      <c r="D4548" s="6"/>
      <c r="F4548" s="6"/>
    </row>
    <row r="4549" spans="4:6" x14ac:dyDescent="0.2">
      <c r="D4549" s="6"/>
      <c r="F4549" s="6"/>
    </row>
    <row r="4550" spans="4:6" x14ac:dyDescent="0.2">
      <c r="D4550" s="6"/>
      <c r="F4550" s="6"/>
    </row>
    <row r="4551" spans="4:6" x14ac:dyDescent="0.2">
      <c r="D4551" s="6"/>
      <c r="F4551" s="6"/>
    </row>
    <row r="4552" spans="4:6" x14ac:dyDescent="0.2">
      <c r="D4552" s="6"/>
      <c r="F4552" s="6"/>
    </row>
    <row r="4553" spans="4:6" x14ac:dyDescent="0.2">
      <c r="D4553" s="6"/>
      <c r="F4553" s="6"/>
    </row>
    <row r="4554" spans="4:6" x14ac:dyDescent="0.2">
      <c r="D4554" s="6"/>
      <c r="F4554" s="6"/>
    </row>
    <row r="4555" spans="4:6" x14ac:dyDescent="0.2">
      <c r="D4555" s="6"/>
      <c r="F4555" s="6"/>
    </row>
    <row r="4556" spans="4:6" x14ac:dyDescent="0.2">
      <c r="D4556" s="6"/>
      <c r="F4556" s="6"/>
    </row>
    <row r="4557" spans="4:6" x14ac:dyDescent="0.2">
      <c r="D4557" s="6"/>
      <c r="F4557" s="6"/>
    </row>
    <row r="4558" spans="4:6" x14ac:dyDescent="0.2">
      <c r="D4558" s="6"/>
      <c r="F4558" s="6"/>
    </row>
    <row r="4559" spans="4:6" x14ac:dyDescent="0.2">
      <c r="D4559" s="6"/>
      <c r="F4559" s="6"/>
    </row>
    <row r="4560" spans="4:6" x14ac:dyDescent="0.2">
      <c r="D4560" s="6"/>
      <c r="F4560" s="6"/>
    </row>
    <row r="4561" spans="4:6" x14ac:dyDescent="0.2">
      <c r="D4561" s="6"/>
      <c r="F4561" s="6"/>
    </row>
    <row r="4562" spans="4:6" x14ac:dyDescent="0.2">
      <c r="D4562" s="6"/>
      <c r="F4562" s="6"/>
    </row>
    <row r="4563" spans="4:6" x14ac:dyDescent="0.2">
      <c r="D4563" s="5"/>
      <c r="F4563" s="6"/>
    </row>
    <row r="4564" spans="4:6" x14ac:dyDescent="0.2">
      <c r="D4564" s="5"/>
      <c r="F4564" s="6"/>
    </row>
    <row r="4565" spans="4:6" x14ac:dyDescent="0.2">
      <c r="D4565" s="5"/>
      <c r="F4565" s="6"/>
    </row>
    <row r="4566" spans="4:6" x14ac:dyDescent="0.2">
      <c r="D4566" s="5"/>
      <c r="F4566" s="6"/>
    </row>
    <row r="4567" spans="4:6" x14ac:dyDescent="0.2">
      <c r="D4567" s="5"/>
      <c r="F4567" s="6"/>
    </row>
    <row r="4568" spans="4:6" x14ac:dyDescent="0.2">
      <c r="D4568" s="5"/>
      <c r="F4568" s="6"/>
    </row>
    <row r="4569" spans="4:6" x14ac:dyDescent="0.2">
      <c r="D4569" s="5"/>
      <c r="F4569" s="6"/>
    </row>
    <row r="4570" spans="4:6" x14ac:dyDescent="0.2">
      <c r="D4570" s="5"/>
      <c r="F4570" s="6"/>
    </row>
    <row r="4571" spans="4:6" x14ac:dyDescent="0.2">
      <c r="D4571" s="5"/>
      <c r="F4571" s="6"/>
    </row>
    <row r="4572" spans="4:6" x14ac:dyDescent="0.2">
      <c r="D4572" s="5"/>
      <c r="F4572" s="6"/>
    </row>
    <row r="4573" spans="4:6" x14ac:dyDescent="0.2">
      <c r="D4573" s="5"/>
      <c r="F4573" s="6"/>
    </row>
    <row r="4574" spans="4:6" x14ac:dyDescent="0.2">
      <c r="D4574" s="5"/>
      <c r="F4574" s="6"/>
    </row>
    <row r="4575" spans="4:6" x14ac:dyDescent="0.2">
      <c r="D4575" s="5"/>
      <c r="F4575" s="6"/>
    </row>
    <row r="4576" spans="4:6" x14ac:dyDescent="0.2">
      <c r="D4576" s="5"/>
      <c r="F4576" s="6"/>
    </row>
    <row r="4577" spans="4:6" x14ac:dyDescent="0.2">
      <c r="D4577" s="5"/>
      <c r="F4577" s="6"/>
    </row>
    <row r="4578" spans="4:6" x14ac:dyDescent="0.2">
      <c r="D4578" s="5"/>
      <c r="F4578" s="6"/>
    </row>
    <row r="4579" spans="4:6" x14ac:dyDescent="0.2">
      <c r="D4579" s="5"/>
      <c r="F4579" s="6"/>
    </row>
    <row r="4580" spans="4:6" x14ac:dyDescent="0.2">
      <c r="D4580" s="5"/>
      <c r="F4580" s="6"/>
    </row>
    <row r="4581" spans="4:6" x14ac:dyDescent="0.2">
      <c r="D4581" s="5"/>
      <c r="F4581" s="6"/>
    </row>
    <row r="4582" spans="4:6" x14ac:dyDescent="0.2">
      <c r="D4582" s="5"/>
      <c r="F4582" s="6"/>
    </row>
    <row r="4583" spans="4:6" x14ac:dyDescent="0.2">
      <c r="D4583" s="5"/>
      <c r="F4583" s="6"/>
    </row>
    <row r="4584" spans="4:6" x14ac:dyDescent="0.2">
      <c r="D4584" s="5"/>
      <c r="F4584" s="6"/>
    </row>
    <row r="4585" spans="4:6" x14ac:dyDescent="0.2">
      <c r="D4585" s="5"/>
      <c r="F4585" s="6"/>
    </row>
    <row r="4586" spans="4:6" x14ac:dyDescent="0.2">
      <c r="D4586" s="6"/>
      <c r="F4586" s="6"/>
    </row>
    <row r="4587" spans="4:6" x14ac:dyDescent="0.2">
      <c r="D4587" s="6"/>
      <c r="F4587" s="6"/>
    </row>
    <row r="4588" spans="4:6" x14ac:dyDescent="0.2">
      <c r="D4588" s="6"/>
      <c r="F4588" s="6"/>
    </row>
    <row r="4589" spans="4:6" x14ac:dyDescent="0.2">
      <c r="D4589" s="6"/>
      <c r="F4589" s="6"/>
    </row>
    <row r="4590" spans="4:6" x14ac:dyDescent="0.2">
      <c r="D4590" s="6"/>
      <c r="F4590" s="6"/>
    </row>
    <row r="4591" spans="4:6" x14ac:dyDescent="0.2">
      <c r="D4591" s="6"/>
      <c r="F4591" s="6"/>
    </row>
    <row r="4592" spans="4:6" x14ac:dyDescent="0.2">
      <c r="D4592" s="6"/>
      <c r="F4592" s="6"/>
    </row>
    <row r="4593" spans="4:6" x14ac:dyDescent="0.2">
      <c r="D4593" s="6"/>
      <c r="F4593" s="6"/>
    </row>
    <row r="4594" spans="4:6" x14ac:dyDescent="0.2">
      <c r="D4594" s="6"/>
      <c r="F4594" s="6"/>
    </row>
    <row r="4595" spans="4:6" x14ac:dyDescent="0.2">
      <c r="D4595" s="6"/>
      <c r="F4595" s="6"/>
    </row>
    <row r="4596" spans="4:6" x14ac:dyDescent="0.2">
      <c r="D4596" s="6"/>
      <c r="F4596" s="6"/>
    </row>
    <row r="4597" spans="4:6" x14ac:dyDescent="0.2">
      <c r="D4597" s="6"/>
      <c r="F4597" s="6"/>
    </row>
    <row r="4598" spans="4:6" x14ac:dyDescent="0.2">
      <c r="D4598" s="6"/>
      <c r="F4598" s="6"/>
    </row>
    <row r="4599" spans="4:6" x14ac:dyDescent="0.2">
      <c r="D4599" s="6"/>
      <c r="F4599" s="6"/>
    </row>
    <row r="4600" spans="4:6" x14ac:dyDescent="0.2">
      <c r="D4600" s="6"/>
      <c r="F4600" s="6"/>
    </row>
    <row r="4601" spans="4:6" x14ac:dyDescent="0.2">
      <c r="D4601" s="6"/>
      <c r="F4601" s="6"/>
    </row>
    <row r="4602" spans="4:6" x14ac:dyDescent="0.2">
      <c r="D4602" s="6"/>
      <c r="F4602" s="6"/>
    </row>
    <row r="4603" spans="4:6" x14ac:dyDescent="0.2">
      <c r="D4603" s="6"/>
      <c r="F4603" s="6"/>
    </row>
    <row r="4604" spans="4:6" x14ac:dyDescent="0.2">
      <c r="D4604" s="6"/>
      <c r="F4604" s="6"/>
    </row>
    <row r="4605" spans="4:6" x14ac:dyDescent="0.2">
      <c r="D4605" s="6"/>
      <c r="F4605" s="6"/>
    </row>
    <row r="4606" spans="4:6" x14ac:dyDescent="0.2">
      <c r="D4606" s="6"/>
      <c r="F4606" s="6"/>
    </row>
    <row r="4607" spans="4:6" x14ac:dyDescent="0.2">
      <c r="D4607" s="6"/>
      <c r="F4607" s="6"/>
    </row>
    <row r="4608" spans="4:6" x14ac:dyDescent="0.2">
      <c r="D4608" s="6"/>
      <c r="F4608" s="6"/>
    </row>
    <row r="4609" spans="4:6" x14ac:dyDescent="0.2">
      <c r="D4609" s="6"/>
      <c r="F4609" s="6"/>
    </row>
    <row r="4610" spans="4:6" x14ac:dyDescent="0.2">
      <c r="D4610" s="6"/>
      <c r="F4610" s="6"/>
    </row>
    <row r="4611" spans="4:6" x14ac:dyDescent="0.2">
      <c r="D4611" s="6"/>
      <c r="F4611" s="6"/>
    </row>
    <row r="4612" spans="4:6" x14ac:dyDescent="0.2">
      <c r="D4612" s="6"/>
      <c r="F4612" s="6"/>
    </row>
    <row r="4613" spans="4:6" x14ac:dyDescent="0.2">
      <c r="D4613" s="6"/>
      <c r="F4613" s="6"/>
    </row>
    <row r="4614" spans="4:6" x14ac:dyDescent="0.2">
      <c r="D4614" s="6"/>
      <c r="F4614" s="6"/>
    </row>
    <row r="4615" spans="4:6" x14ac:dyDescent="0.2">
      <c r="D4615" s="6"/>
      <c r="F4615" s="6"/>
    </row>
    <row r="4616" spans="4:6" x14ac:dyDescent="0.2">
      <c r="D4616" s="6"/>
      <c r="F4616" s="6"/>
    </row>
    <row r="4617" spans="4:6" x14ac:dyDescent="0.2">
      <c r="D4617" s="6"/>
      <c r="F4617" s="6"/>
    </row>
    <row r="4618" spans="4:6" x14ac:dyDescent="0.2">
      <c r="D4618" s="6"/>
      <c r="F4618" s="6"/>
    </row>
    <row r="4619" spans="4:6" x14ac:dyDescent="0.2">
      <c r="D4619" s="6"/>
      <c r="F4619" s="6"/>
    </row>
    <row r="4620" spans="4:6" x14ac:dyDescent="0.2">
      <c r="D4620" s="6"/>
      <c r="F4620" s="6"/>
    </row>
    <row r="4621" spans="4:6" x14ac:dyDescent="0.2">
      <c r="D4621" s="6"/>
      <c r="F4621" s="6"/>
    </row>
    <row r="4622" spans="4:6" x14ac:dyDescent="0.2">
      <c r="D4622" s="6"/>
      <c r="F4622" s="6"/>
    </row>
    <row r="4623" spans="4:6" x14ac:dyDescent="0.2">
      <c r="D4623" s="6"/>
      <c r="F4623" s="6"/>
    </row>
    <row r="4624" spans="4:6" x14ac:dyDescent="0.2">
      <c r="D4624" s="6"/>
      <c r="F4624" s="6"/>
    </row>
    <row r="4625" spans="4:6" x14ac:dyDescent="0.2">
      <c r="D4625" s="6"/>
      <c r="F4625" s="6"/>
    </row>
    <row r="4626" spans="4:6" x14ac:dyDescent="0.2">
      <c r="D4626" s="6"/>
      <c r="F4626" s="6"/>
    </row>
    <row r="4627" spans="4:6" x14ac:dyDescent="0.2">
      <c r="D4627" s="6"/>
      <c r="F4627" s="6"/>
    </row>
    <row r="4628" spans="4:6" x14ac:dyDescent="0.2">
      <c r="D4628" s="6"/>
      <c r="F4628" s="6"/>
    </row>
    <row r="4629" spans="4:6" x14ac:dyDescent="0.2">
      <c r="D4629" s="6"/>
      <c r="F4629" s="6"/>
    </row>
    <row r="4630" spans="4:6" x14ac:dyDescent="0.2">
      <c r="D4630" s="6"/>
      <c r="F4630" s="6"/>
    </row>
    <row r="4631" spans="4:6" x14ac:dyDescent="0.2">
      <c r="D4631" s="6"/>
      <c r="F4631" s="6"/>
    </row>
    <row r="4632" spans="4:6" x14ac:dyDescent="0.2">
      <c r="D4632" s="6"/>
      <c r="F4632" s="6"/>
    </row>
    <row r="4633" spans="4:6" x14ac:dyDescent="0.2">
      <c r="D4633" s="6"/>
      <c r="F4633" s="6"/>
    </row>
    <row r="4634" spans="4:6" x14ac:dyDescent="0.2">
      <c r="D4634" s="6"/>
      <c r="F4634" s="6"/>
    </row>
    <row r="4635" spans="4:6" x14ac:dyDescent="0.2">
      <c r="D4635" s="6"/>
      <c r="F4635" s="6"/>
    </row>
    <row r="4636" spans="4:6" x14ac:dyDescent="0.2">
      <c r="D4636" s="6"/>
      <c r="F4636" s="6"/>
    </row>
    <row r="4637" spans="4:6" x14ac:dyDescent="0.2">
      <c r="D4637" s="6"/>
      <c r="F4637" s="6"/>
    </row>
    <row r="4638" spans="4:6" x14ac:dyDescent="0.2">
      <c r="D4638" s="6"/>
      <c r="F4638" s="6"/>
    </row>
    <row r="4639" spans="4:6" x14ac:dyDescent="0.2">
      <c r="D4639" s="6"/>
      <c r="F4639" s="6"/>
    </row>
    <row r="4640" spans="4:6" x14ac:dyDescent="0.2">
      <c r="D4640" s="6"/>
      <c r="F4640" s="6"/>
    </row>
    <row r="4641" spans="4:6" x14ac:dyDescent="0.2">
      <c r="D4641" s="6"/>
      <c r="F4641" s="6"/>
    </row>
    <row r="4642" spans="4:6" x14ac:dyDescent="0.2">
      <c r="D4642" s="6"/>
      <c r="F4642" s="6"/>
    </row>
    <row r="4643" spans="4:6" x14ac:dyDescent="0.2">
      <c r="D4643" s="6"/>
      <c r="F4643" s="6"/>
    </row>
    <row r="4644" spans="4:6" x14ac:dyDescent="0.2">
      <c r="D4644" s="6"/>
      <c r="F4644" s="6"/>
    </row>
    <row r="4645" spans="4:6" x14ac:dyDescent="0.2">
      <c r="D4645" s="6"/>
      <c r="F4645" s="6"/>
    </row>
    <row r="4646" spans="4:6" x14ac:dyDescent="0.2">
      <c r="D4646" s="6"/>
      <c r="F4646" s="6"/>
    </row>
    <row r="4647" spans="4:6" x14ac:dyDescent="0.2">
      <c r="D4647" s="6"/>
      <c r="F4647" s="6"/>
    </row>
    <row r="4648" spans="4:6" x14ac:dyDescent="0.2">
      <c r="D4648" s="6"/>
      <c r="F4648" s="6"/>
    </row>
    <row r="4649" spans="4:6" x14ac:dyDescent="0.2">
      <c r="D4649" s="6"/>
      <c r="F4649" s="6"/>
    </row>
    <row r="4650" spans="4:6" x14ac:dyDescent="0.2">
      <c r="D4650" s="6"/>
      <c r="F4650" s="6"/>
    </row>
    <row r="4651" spans="4:6" x14ac:dyDescent="0.2">
      <c r="D4651" s="6"/>
      <c r="F4651" s="6"/>
    </row>
    <row r="4652" spans="4:6" x14ac:dyDescent="0.2">
      <c r="D4652" s="6"/>
      <c r="F4652" s="6"/>
    </row>
    <row r="4653" spans="4:6" x14ac:dyDescent="0.2">
      <c r="D4653" s="6"/>
      <c r="F4653" s="6"/>
    </row>
    <row r="4654" spans="4:6" x14ac:dyDescent="0.2">
      <c r="D4654" s="6"/>
      <c r="F4654" s="6"/>
    </row>
    <row r="4655" spans="4:6" x14ac:dyDescent="0.2">
      <c r="D4655" s="6"/>
      <c r="F4655" s="6"/>
    </row>
    <row r="4656" spans="4:6" x14ac:dyDescent="0.2">
      <c r="D4656" s="6"/>
      <c r="F4656" s="6"/>
    </row>
    <row r="4657" spans="4:6" x14ac:dyDescent="0.2">
      <c r="D4657" s="6"/>
      <c r="F4657" s="6"/>
    </row>
    <row r="4658" spans="4:6" x14ac:dyDescent="0.2">
      <c r="D4658" s="6"/>
      <c r="F4658" s="6"/>
    </row>
    <row r="4659" spans="4:6" x14ac:dyDescent="0.2">
      <c r="D4659" s="6"/>
      <c r="F4659" s="6"/>
    </row>
    <row r="4660" spans="4:6" x14ac:dyDescent="0.2">
      <c r="D4660" s="6"/>
      <c r="F4660" s="6"/>
    </row>
    <row r="4661" spans="4:6" x14ac:dyDescent="0.2">
      <c r="D4661" s="6"/>
      <c r="F4661" s="6"/>
    </row>
    <row r="4662" spans="4:6" x14ac:dyDescent="0.2">
      <c r="D4662" s="6"/>
      <c r="F4662" s="6"/>
    </row>
    <row r="4663" spans="4:6" x14ac:dyDescent="0.2">
      <c r="D4663" s="6"/>
      <c r="F4663" s="6"/>
    </row>
    <row r="4664" spans="4:6" x14ac:dyDescent="0.2">
      <c r="D4664" s="6"/>
      <c r="F4664" s="6"/>
    </row>
    <row r="4665" spans="4:6" x14ac:dyDescent="0.2">
      <c r="D4665" s="6"/>
      <c r="F4665" s="6"/>
    </row>
    <row r="4666" spans="4:6" x14ac:dyDescent="0.2">
      <c r="D4666" s="6"/>
      <c r="F4666" s="6"/>
    </row>
    <row r="4667" spans="4:6" x14ac:dyDescent="0.2">
      <c r="D4667" s="6"/>
      <c r="F4667" s="6"/>
    </row>
    <row r="4668" spans="4:6" x14ac:dyDescent="0.2">
      <c r="D4668" s="6"/>
      <c r="F4668" s="6"/>
    </row>
    <row r="4669" spans="4:6" x14ac:dyDescent="0.2">
      <c r="D4669" s="6"/>
      <c r="F4669" s="6"/>
    </row>
    <row r="4670" spans="4:6" x14ac:dyDescent="0.2">
      <c r="D4670" s="6"/>
      <c r="F4670" s="6"/>
    </row>
    <row r="4671" spans="4:6" x14ac:dyDescent="0.2">
      <c r="D4671" s="6"/>
      <c r="F4671" s="6"/>
    </row>
    <row r="4672" spans="4:6" x14ac:dyDescent="0.2">
      <c r="D4672" s="6"/>
      <c r="F4672" s="6"/>
    </row>
    <row r="4673" spans="4:6" x14ac:dyDescent="0.2">
      <c r="D4673" s="6"/>
      <c r="F4673" s="6"/>
    </row>
    <row r="4674" spans="4:6" x14ac:dyDescent="0.2">
      <c r="D4674" s="6"/>
      <c r="F4674" s="6"/>
    </row>
    <row r="4675" spans="4:6" x14ac:dyDescent="0.2">
      <c r="D4675" s="6"/>
      <c r="F4675" s="6"/>
    </row>
    <row r="4676" spans="4:6" x14ac:dyDescent="0.2">
      <c r="D4676" s="6"/>
      <c r="F4676" s="6"/>
    </row>
    <row r="4677" spans="4:6" x14ac:dyDescent="0.2">
      <c r="D4677" s="6"/>
      <c r="F4677" s="6"/>
    </row>
    <row r="4678" spans="4:6" x14ac:dyDescent="0.2">
      <c r="D4678" s="6"/>
      <c r="F4678" s="6"/>
    </row>
    <row r="4679" spans="4:6" x14ac:dyDescent="0.2">
      <c r="D4679" s="6"/>
      <c r="F4679" s="6"/>
    </row>
    <row r="4680" spans="4:6" x14ac:dyDescent="0.2">
      <c r="D4680" s="6"/>
      <c r="F4680" s="6"/>
    </row>
    <row r="4681" spans="4:6" x14ac:dyDescent="0.2">
      <c r="D4681" s="6"/>
      <c r="F4681" s="6"/>
    </row>
    <row r="4682" spans="4:6" x14ac:dyDescent="0.2">
      <c r="D4682" s="6"/>
      <c r="F4682" s="6"/>
    </row>
    <row r="4683" spans="4:6" x14ac:dyDescent="0.2">
      <c r="D4683" s="6"/>
      <c r="F4683" s="6"/>
    </row>
    <row r="4684" spans="4:6" x14ac:dyDescent="0.2">
      <c r="D4684" s="6"/>
      <c r="F4684" s="6"/>
    </row>
    <row r="4685" spans="4:6" x14ac:dyDescent="0.2">
      <c r="D4685" s="6"/>
      <c r="F4685" s="6"/>
    </row>
    <row r="4686" spans="4:6" x14ac:dyDescent="0.2">
      <c r="D4686" s="6"/>
      <c r="F4686" s="6"/>
    </row>
    <row r="4687" spans="4:6" x14ac:dyDescent="0.2">
      <c r="D4687" s="6"/>
      <c r="F4687" s="6"/>
    </row>
    <row r="4688" spans="4:6" x14ac:dyDescent="0.2">
      <c r="D4688" s="6"/>
      <c r="F4688" s="6"/>
    </row>
    <row r="4689" spans="4:6" x14ac:dyDescent="0.2">
      <c r="D4689" s="6"/>
      <c r="F4689" s="6"/>
    </row>
    <row r="4690" spans="4:6" x14ac:dyDescent="0.2">
      <c r="D4690" s="6"/>
      <c r="F4690" s="6"/>
    </row>
    <row r="4691" spans="4:6" x14ac:dyDescent="0.2">
      <c r="D4691" s="6"/>
      <c r="F4691" s="6"/>
    </row>
    <row r="4692" spans="4:6" x14ac:dyDescent="0.2">
      <c r="D4692" s="6"/>
      <c r="F4692" s="6"/>
    </row>
    <row r="4693" spans="4:6" x14ac:dyDescent="0.2">
      <c r="D4693" s="6"/>
      <c r="F4693" s="6"/>
    </row>
    <row r="4694" spans="4:6" x14ac:dyDescent="0.2">
      <c r="D4694" s="6"/>
      <c r="F4694" s="6"/>
    </row>
    <row r="4695" spans="4:6" x14ac:dyDescent="0.2">
      <c r="D4695" s="6"/>
      <c r="F4695" s="6"/>
    </row>
    <row r="4696" spans="4:6" x14ac:dyDescent="0.2">
      <c r="D4696" s="6"/>
      <c r="F4696" s="6"/>
    </row>
    <row r="4697" spans="4:6" x14ac:dyDescent="0.2">
      <c r="D4697" s="6"/>
      <c r="F4697" s="6"/>
    </row>
    <row r="4698" spans="4:6" x14ac:dyDescent="0.2">
      <c r="D4698" s="6"/>
      <c r="F4698" s="6"/>
    </row>
    <row r="4699" spans="4:6" x14ac:dyDescent="0.2">
      <c r="D4699" s="6"/>
      <c r="F4699" s="6"/>
    </row>
    <row r="4700" spans="4:6" x14ac:dyDescent="0.2">
      <c r="D4700" s="6"/>
      <c r="F4700" s="6"/>
    </row>
    <row r="4701" spans="4:6" x14ac:dyDescent="0.2">
      <c r="D4701" s="6"/>
      <c r="F4701" s="6"/>
    </row>
    <row r="4702" spans="4:6" x14ac:dyDescent="0.2">
      <c r="D4702" s="6"/>
      <c r="F4702" s="6"/>
    </row>
    <row r="4703" spans="4:6" x14ac:dyDescent="0.2">
      <c r="D4703" s="6"/>
      <c r="F4703" s="6"/>
    </row>
    <row r="4704" spans="4:6" x14ac:dyDescent="0.2">
      <c r="D4704" s="6"/>
      <c r="F4704" s="6"/>
    </row>
    <row r="4705" spans="4:6" x14ac:dyDescent="0.2">
      <c r="D4705" s="6"/>
      <c r="F4705" s="6"/>
    </row>
    <row r="4706" spans="4:6" x14ac:dyDescent="0.2">
      <c r="D4706" s="6"/>
      <c r="F4706" s="6"/>
    </row>
    <row r="4707" spans="4:6" x14ac:dyDescent="0.2">
      <c r="D4707" s="6"/>
      <c r="F4707" s="6"/>
    </row>
    <row r="4708" spans="4:6" x14ac:dyDescent="0.2">
      <c r="D4708" s="6"/>
      <c r="F4708" s="6"/>
    </row>
    <row r="4709" spans="4:6" x14ac:dyDescent="0.2">
      <c r="D4709" s="6"/>
      <c r="F4709" s="6"/>
    </row>
    <row r="4710" spans="4:6" x14ac:dyDescent="0.2">
      <c r="D4710" s="6"/>
      <c r="F4710" s="6"/>
    </row>
    <row r="4711" spans="4:6" x14ac:dyDescent="0.2">
      <c r="D4711" s="6"/>
      <c r="F4711" s="6"/>
    </row>
    <row r="4712" spans="4:6" x14ac:dyDescent="0.2">
      <c r="D4712" s="6"/>
      <c r="F4712" s="6"/>
    </row>
    <row r="4713" spans="4:6" x14ac:dyDescent="0.2">
      <c r="D4713" s="6"/>
      <c r="F4713" s="6"/>
    </row>
    <row r="4714" spans="4:6" x14ac:dyDescent="0.2">
      <c r="D4714" s="6"/>
      <c r="F4714" s="6"/>
    </row>
    <row r="4715" spans="4:6" x14ac:dyDescent="0.2">
      <c r="D4715" s="5"/>
      <c r="F4715" s="6"/>
    </row>
    <row r="4716" spans="4:6" x14ac:dyDescent="0.2">
      <c r="D4716" s="5"/>
      <c r="F4716" s="6"/>
    </row>
    <row r="4717" spans="4:6" x14ac:dyDescent="0.2">
      <c r="D4717" s="5"/>
      <c r="F4717" s="6"/>
    </row>
    <row r="4718" spans="4:6" x14ac:dyDescent="0.2">
      <c r="D4718" s="5"/>
      <c r="F4718" s="6"/>
    </row>
    <row r="4719" spans="4:6" x14ac:dyDescent="0.2">
      <c r="D4719" s="5"/>
      <c r="F4719" s="6"/>
    </row>
    <row r="4720" spans="4:6" x14ac:dyDescent="0.2">
      <c r="D4720" s="5"/>
      <c r="F4720" s="6"/>
    </row>
    <row r="4721" spans="4:6" x14ac:dyDescent="0.2">
      <c r="D4721" s="5"/>
      <c r="F4721" s="6"/>
    </row>
    <row r="4722" spans="4:6" x14ac:dyDescent="0.2">
      <c r="D4722" s="5"/>
      <c r="F4722" s="6"/>
    </row>
    <row r="4723" spans="4:6" x14ac:dyDescent="0.2">
      <c r="D4723" s="5"/>
      <c r="F4723" s="6"/>
    </row>
    <row r="4724" spans="4:6" x14ac:dyDescent="0.2">
      <c r="D4724" s="5"/>
      <c r="F4724" s="6"/>
    </row>
    <row r="4725" spans="4:6" x14ac:dyDescent="0.2">
      <c r="D4725" s="5"/>
      <c r="F4725" s="6"/>
    </row>
    <row r="4726" spans="4:6" x14ac:dyDescent="0.2">
      <c r="D4726" s="5"/>
      <c r="F4726" s="6"/>
    </row>
    <row r="4727" spans="4:6" x14ac:dyDescent="0.2">
      <c r="D4727" s="5"/>
      <c r="F4727" s="6"/>
    </row>
    <row r="4728" spans="4:6" x14ac:dyDescent="0.2">
      <c r="D4728" s="5"/>
      <c r="F4728" s="6"/>
    </row>
    <row r="4729" spans="4:6" x14ac:dyDescent="0.2">
      <c r="D4729" s="5"/>
      <c r="F4729" s="6"/>
    </row>
    <row r="4730" spans="4:6" x14ac:dyDescent="0.2">
      <c r="D4730" s="5"/>
      <c r="F4730" s="6"/>
    </row>
    <row r="4731" spans="4:6" x14ac:dyDescent="0.2">
      <c r="D4731" s="5"/>
      <c r="F4731" s="6"/>
    </row>
    <row r="4732" spans="4:6" x14ac:dyDescent="0.2">
      <c r="D4732" s="5"/>
      <c r="F4732" s="6"/>
    </row>
    <row r="4733" spans="4:6" x14ac:dyDescent="0.2">
      <c r="D4733" s="5"/>
      <c r="F4733" s="6"/>
    </row>
    <row r="4734" spans="4:6" x14ac:dyDescent="0.2">
      <c r="D4734" s="5"/>
      <c r="F4734" s="6"/>
    </row>
    <row r="4735" spans="4:6" x14ac:dyDescent="0.2">
      <c r="D4735" s="5"/>
      <c r="F4735" s="6"/>
    </row>
    <row r="4736" spans="4:6" x14ac:dyDescent="0.2">
      <c r="D4736" s="5"/>
      <c r="F4736" s="6"/>
    </row>
    <row r="4737" spans="4:6" x14ac:dyDescent="0.2">
      <c r="D4737" s="5"/>
      <c r="F4737" s="6"/>
    </row>
    <row r="4738" spans="4:6" x14ac:dyDescent="0.2">
      <c r="D4738" s="6"/>
      <c r="F4738" s="6"/>
    </row>
    <row r="4739" spans="4:6" x14ac:dyDescent="0.2">
      <c r="D4739" s="6"/>
      <c r="F4739" s="6"/>
    </row>
    <row r="4740" spans="4:6" x14ac:dyDescent="0.2">
      <c r="D4740" s="6"/>
      <c r="F4740" s="6"/>
    </row>
    <row r="4741" spans="4:6" x14ac:dyDescent="0.2">
      <c r="D4741" s="6"/>
      <c r="F4741" s="6"/>
    </row>
    <row r="4742" spans="4:6" x14ac:dyDescent="0.2">
      <c r="D4742" s="6"/>
      <c r="F4742" s="6"/>
    </row>
    <row r="4743" spans="4:6" x14ac:dyDescent="0.2">
      <c r="D4743" s="6"/>
      <c r="F4743" s="6"/>
    </row>
    <row r="4744" spans="4:6" x14ac:dyDescent="0.2">
      <c r="D4744" s="6"/>
      <c r="F4744" s="6"/>
    </row>
    <row r="4745" spans="4:6" x14ac:dyDescent="0.2">
      <c r="D4745" s="6"/>
      <c r="F4745" s="6"/>
    </row>
    <row r="4746" spans="4:6" x14ac:dyDescent="0.2">
      <c r="D4746" s="6"/>
      <c r="F4746" s="6"/>
    </row>
    <row r="4747" spans="4:6" x14ac:dyDescent="0.2">
      <c r="D4747" s="6"/>
      <c r="F4747" s="6"/>
    </row>
    <row r="4748" spans="4:6" x14ac:dyDescent="0.2">
      <c r="D4748" s="6"/>
      <c r="F4748" s="6"/>
    </row>
    <row r="4749" spans="4:6" x14ac:dyDescent="0.2">
      <c r="D4749" s="6"/>
      <c r="F4749" s="6"/>
    </row>
    <row r="4750" spans="4:6" x14ac:dyDescent="0.2">
      <c r="D4750" s="6"/>
      <c r="F4750" s="6"/>
    </row>
    <row r="4751" spans="4:6" x14ac:dyDescent="0.2">
      <c r="D4751" s="6"/>
      <c r="F4751" s="6"/>
    </row>
    <row r="4752" spans="4:6" x14ac:dyDescent="0.2">
      <c r="D4752" s="6"/>
      <c r="F4752" s="6"/>
    </row>
    <row r="4753" spans="4:6" x14ac:dyDescent="0.2">
      <c r="D4753" s="6"/>
      <c r="F4753" s="6"/>
    </row>
    <row r="4754" spans="4:6" x14ac:dyDescent="0.2">
      <c r="D4754" s="6"/>
      <c r="F4754" s="6"/>
    </row>
    <row r="4755" spans="4:6" x14ac:dyDescent="0.2">
      <c r="D4755" s="6"/>
      <c r="F4755" s="6"/>
    </row>
    <row r="4756" spans="4:6" x14ac:dyDescent="0.2">
      <c r="D4756" s="6"/>
      <c r="F4756" s="6"/>
    </row>
    <row r="4757" spans="4:6" x14ac:dyDescent="0.2">
      <c r="D4757" s="6"/>
      <c r="F4757" s="6"/>
    </row>
    <row r="4758" spans="4:6" x14ac:dyDescent="0.2">
      <c r="D4758" s="6"/>
      <c r="F4758" s="6"/>
    </row>
    <row r="4759" spans="4:6" x14ac:dyDescent="0.2">
      <c r="D4759" s="6"/>
      <c r="F4759" s="6"/>
    </row>
    <row r="4760" spans="4:6" x14ac:dyDescent="0.2">
      <c r="D4760" s="6"/>
      <c r="F4760" s="6"/>
    </row>
    <row r="4761" spans="4:6" x14ac:dyDescent="0.2">
      <c r="D4761" s="6"/>
      <c r="F4761" s="6"/>
    </row>
    <row r="4762" spans="4:6" x14ac:dyDescent="0.2">
      <c r="D4762" s="6"/>
      <c r="F4762" s="6"/>
    </row>
    <row r="4763" spans="4:6" x14ac:dyDescent="0.2">
      <c r="D4763" s="6"/>
      <c r="F4763" s="6"/>
    </row>
    <row r="4764" spans="4:6" x14ac:dyDescent="0.2">
      <c r="D4764" s="6"/>
      <c r="F4764" s="6"/>
    </row>
    <row r="4765" spans="4:6" x14ac:dyDescent="0.2">
      <c r="D4765" s="6"/>
      <c r="F4765" s="6"/>
    </row>
    <row r="4766" spans="4:6" x14ac:dyDescent="0.2">
      <c r="D4766" s="6"/>
      <c r="F4766" s="6"/>
    </row>
    <row r="4767" spans="4:6" x14ac:dyDescent="0.2">
      <c r="D4767" s="6"/>
      <c r="F4767" s="6"/>
    </row>
    <row r="4768" spans="4:6" x14ac:dyDescent="0.2">
      <c r="D4768" s="6"/>
      <c r="F4768" s="6"/>
    </row>
    <row r="4769" spans="4:6" x14ac:dyDescent="0.2">
      <c r="D4769" s="6"/>
      <c r="F4769" s="6"/>
    </row>
    <row r="4770" spans="4:6" x14ac:dyDescent="0.2">
      <c r="D4770" s="6"/>
      <c r="F4770" s="6"/>
    </row>
    <row r="4771" spans="4:6" x14ac:dyDescent="0.2">
      <c r="D4771" s="6"/>
      <c r="F4771" s="6"/>
    </row>
    <row r="4772" spans="4:6" x14ac:dyDescent="0.2">
      <c r="D4772" s="6"/>
      <c r="F4772" s="6"/>
    </row>
    <row r="4773" spans="4:6" x14ac:dyDescent="0.2">
      <c r="D4773" s="6"/>
      <c r="F4773" s="6"/>
    </row>
    <row r="4774" spans="4:6" x14ac:dyDescent="0.2">
      <c r="D4774" s="6"/>
      <c r="F4774" s="6"/>
    </row>
    <row r="4775" spans="4:6" x14ac:dyDescent="0.2">
      <c r="D4775" s="6"/>
      <c r="F4775" s="6"/>
    </row>
    <row r="4776" spans="4:6" x14ac:dyDescent="0.2">
      <c r="D4776" s="6"/>
      <c r="F4776" s="6"/>
    </row>
    <row r="4777" spans="4:6" x14ac:dyDescent="0.2">
      <c r="D4777" s="6"/>
      <c r="F4777" s="6"/>
    </row>
    <row r="4778" spans="4:6" x14ac:dyDescent="0.2">
      <c r="D4778" s="6"/>
      <c r="F4778" s="6"/>
    </row>
    <row r="4779" spans="4:6" x14ac:dyDescent="0.2">
      <c r="D4779" s="6"/>
      <c r="F4779" s="6"/>
    </row>
    <row r="4780" spans="4:6" x14ac:dyDescent="0.2">
      <c r="D4780" s="6"/>
      <c r="F4780" s="6"/>
    </row>
    <row r="4781" spans="4:6" x14ac:dyDescent="0.2">
      <c r="D4781" s="6"/>
      <c r="F4781" s="6"/>
    </row>
    <row r="4782" spans="4:6" x14ac:dyDescent="0.2">
      <c r="D4782" s="6"/>
      <c r="F4782" s="6"/>
    </row>
    <row r="4783" spans="4:6" x14ac:dyDescent="0.2">
      <c r="D4783" s="6"/>
      <c r="F4783" s="6"/>
    </row>
    <row r="4784" spans="4:6" x14ac:dyDescent="0.2">
      <c r="D4784" s="6"/>
      <c r="F4784" s="6"/>
    </row>
    <row r="4785" spans="4:6" x14ac:dyDescent="0.2">
      <c r="D4785" s="6"/>
      <c r="F4785" s="6"/>
    </row>
    <row r="4786" spans="4:6" x14ac:dyDescent="0.2">
      <c r="D4786" s="6"/>
      <c r="F4786" s="6"/>
    </row>
    <row r="4787" spans="4:6" x14ac:dyDescent="0.2">
      <c r="D4787" s="6"/>
      <c r="F4787" s="6"/>
    </row>
    <row r="4788" spans="4:6" x14ac:dyDescent="0.2">
      <c r="D4788" s="6"/>
      <c r="F4788" s="6"/>
    </row>
    <row r="4789" spans="4:6" x14ac:dyDescent="0.2">
      <c r="D4789" s="6"/>
      <c r="F4789" s="6"/>
    </row>
    <row r="4790" spans="4:6" x14ac:dyDescent="0.2">
      <c r="D4790" s="6"/>
      <c r="F4790" s="6"/>
    </row>
    <row r="4791" spans="4:6" x14ac:dyDescent="0.2">
      <c r="D4791" s="6"/>
      <c r="F4791" s="6"/>
    </row>
    <row r="4792" spans="4:6" x14ac:dyDescent="0.2">
      <c r="D4792" s="6"/>
      <c r="F4792" s="6"/>
    </row>
    <row r="4793" spans="4:6" x14ac:dyDescent="0.2">
      <c r="D4793" s="6"/>
      <c r="F4793" s="6"/>
    </row>
    <row r="4794" spans="4:6" x14ac:dyDescent="0.2">
      <c r="D4794" s="6"/>
      <c r="F4794" s="6"/>
    </row>
    <row r="4795" spans="4:6" x14ac:dyDescent="0.2">
      <c r="D4795" s="6"/>
      <c r="F4795" s="6"/>
    </row>
    <row r="4796" spans="4:6" x14ac:dyDescent="0.2">
      <c r="D4796" s="6"/>
      <c r="F4796" s="6"/>
    </row>
    <row r="4797" spans="4:6" x14ac:dyDescent="0.2">
      <c r="D4797" s="6"/>
      <c r="F4797" s="6"/>
    </row>
    <row r="4798" spans="4:6" x14ac:dyDescent="0.2">
      <c r="D4798" s="6"/>
      <c r="F4798" s="6"/>
    </row>
    <row r="4799" spans="4:6" x14ac:dyDescent="0.2">
      <c r="D4799" s="6"/>
      <c r="F4799" s="6"/>
    </row>
    <row r="4800" spans="4:6" x14ac:dyDescent="0.2">
      <c r="D4800" s="6"/>
      <c r="F4800" s="6"/>
    </row>
    <row r="4801" spans="4:6" x14ac:dyDescent="0.2">
      <c r="D4801" s="6"/>
      <c r="F4801" s="6"/>
    </row>
    <row r="4802" spans="4:6" x14ac:dyDescent="0.2">
      <c r="D4802" s="6"/>
      <c r="F4802" s="6"/>
    </row>
    <row r="4803" spans="4:6" x14ac:dyDescent="0.2">
      <c r="D4803" s="6"/>
      <c r="F4803" s="6"/>
    </row>
    <row r="4804" spans="4:6" x14ac:dyDescent="0.2">
      <c r="D4804" s="6"/>
      <c r="F4804" s="6"/>
    </row>
    <row r="4805" spans="4:6" x14ac:dyDescent="0.2">
      <c r="D4805" s="6"/>
      <c r="F4805" s="6"/>
    </row>
    <row r="4806" spans="4:6" x14ac:dyDescent="0.2">
      <c r="D4806" s="6"/>
      <c r="F4806" s="6"/>
    </row>
    <row r="4807" spans="4:6" x14ac:dyDescent="0.2">
      <c r="D4807" s="6"/>
      <c r="F4807" s="6"/>
    </row>
    <row r="4808" spans="4:6" x14ac:dyDescent="0.2">
      <c r="D4808" s="6"/>
      <c r="F4808" s="6"/>
    </row>
    <row r="4809" spans="4:6" x14ac:dyDescent="0.2">
      <c r="D4809" s="6"/>
      <c r="F4809" s="6"/>
    </row>
    <row r="4810" spans="4:6" x14ac:dyDescent="0.2">
      <c r="D4810" s="6"/>
      <c r="F4810" s="6"/>
    </row>
    <row r="4811" spans="4:6" x14ac:dyDescent="0.2">
      <c r="D4811" s="6"/>
      <c r="F4811" s="6"/>
    </row>
    <row r="4812" spans="4:6" x14ac:dyDescent="0.2">
      <c r="D4812" s="6"/>
      <c r="F4812" s="6"/>
    </row>
    <row r="4813" spans="4:6" x14ac:dyDescent="0.2">
      <c r="D4813" s="6"/>
      <c r="F4813" s="6"/>
    </row>
    <row r="4814" spans="4:6" x14ac:dyDescent="0.2">
      <c r="D4814" s="6"/>
      <c r="F4814" s="6"/>
    </row>
    <row r="4815" spans="4:6" x14ac:dyDescent="0.2">
      <c r="D4815" s="6"/>
      <c r="F4815" s="6"/>
    </row>
    <row r="4816" spans="4:6" x14ac:dyDescent="0.2">
      <c r="D4816" s="6"/>
      <c r="F4816" s="6"/>
    </row>
    <row r="4817" spans="4:6" x14ac:dyDescent="0.2">
      <c r="D4817" s="6"/>
      <c r="F4817" s="6"/>
    </row>
    <row r="4818" spans="4:6" x14ac:dyDescent="0.2">
      <c r="D4818" s="6"/>
      <c r="F4818" s="6"/>
    </row>
    <row r="4819" spans="4:6" x14ac:dyDescent="0.2">
      <c r="D4819" s="6"/>
      <c r="F4819" s="6"/>
    </row>
    <row r="4820" spans="4:6" x14ac:dyDescent="0.2">
      <c r="D4820" s="6"/>
      <c r="F4820" s="6"/>
    </row>
    <row r="4821" spans="4:6" x14ac:dyDescent="0.2">
      <c r="D4821" s="6"/>
      <c r="F4821" s="6"/>
    </row>
    <row r="4822" spans="4:6" x14ac:dyDescent="0.2">
      <c r="D4822" s="6"/>
      <c r="F4822" s="6"/>
    </row>
    <row r="4823" spans="4:6" x14ac:dyDescent="0.2">
      <c r="D4823" s="6"/>
      <c r="F4823" s="6"/>
    </row>
    <row r="4824" spans="4:6" x14ac:dyDescent="0.2">
      <c r="D4824" s="6"/>
      <c r="F4824" s="6"/>
    </row>
    <row r="4825" spans="4:6" x14ac:dyDescent="0.2">
      <c r="D4825" s="6"/>
      <c r="F4825" s="6"/>
    </row>
    <row r="4826" spans="4:6" x14ac:dyDescent="0.2">
      <c r="D4826" s="6"/>
      <c r="F4826" s="6"/>
    </row>
    <row r="4827" spans="4:6" x14ac:dyDescent="0.2">
      <c r="D4827" s="6"/>
      <c r="F4827" s="6"/>
    </row>
    <row r="4828" spans="4:6" x14ac:dyDescent="0.2">
      <c r="D4828" s="6"/>
      <c r="F4828" s="6"/>
    </row>
    <row r="4829" spans="4:6" x14ac:dyDescent="0.2">
      <c r="D4829" s="6"/>
      <c r="F4829" s="6"/>
    </row>
    <row r="4830" spans="4:6" x14ac:dyDescent="0.2">
      <c r="D4830" s="6"/>
      <c r="F4830" s="6"/>
    </row>
    <row r="4831" spans="4:6" x14ac:dyDescent="0.2">
      <c r="D4831" s="6"/>
      <c r="F4831" s="6"/>
    </row>
    <row r="4832" spans="4:6" x14ac:dyDescent="0.2">
      <c r="D4832" s="6"/>
      <c r="F4832" s="6"/>
    </row>
    <row r="4833" spans="4:6" x14ac:dyDescent="0.2">
      <c r="D4833" s="6"/>
      <c r="F4833" s="6"/>
    </row>
    <row r="4834" spans="4:6" x14ac:dyDescent="0.2">
      <c r="D4834" s="6"/>
      <c r="F4834" s="6"/>
    </row>
    <row r="4835" spans="4:6" x14ac:dyDescent="0.2">
      <c r="D4835" s="6"/>
      <c r="F4835" s="6"/>
    </row>
    <row r="4836" spans="4:6" x14ac:dyDescent="0.2">
      <c r="D4836" s="6"/>
      <c r="F4836" s="6"/>
    </row>
    <row r="4837" spans="4:6" x14ac:dyDescent="0.2">
      <c r="D4837" s="6"/>
      <c r="F4837" s="6"/>
    </row>
    <row r="4838" spans="4:6" x14ac:dyDescent="0.2">
      <c r="D4838" s="6"/>
      <c r="F4838" s="6"/>
    </row>
    <row r="4839" spans="4:6" x14ac:dyDescent="0.2">
      <c r="D4839" s="6"/>
      <c r="F4839" s="6"/>
    </row>
    <row r="4840" spans="4:6" x14ac:dyDescent="0.2">
      <c r="D4840" s="6"/>
      <c r="F4840" s="6"/>
    </row>
    <row r="4841" spans="4:6" x14ac:dyDescent="0.2">
      <c r="D4841" s="6"/>
      <c r="F4841" s="6"/>
    </row>
    <row r="4842" spans="4:6" x14ac:dyDescent="0.2">
      <c r="D4842" s="6"/>
      <c r="F4842" s="6"/>
    </row>
    <row r="4843" spans="4:6" x14ac:dyDescent="0.2">
      <c r="D4843" s="6"/>
      <c r="F4843" s="6"/>
    </row>
    <row r="4844" spans="4:6" x14ac:dyDescent="0.2">
      <c r="D4844" s="6"/>
      <c r="F4844" s="6"/>
    </row>
    <row r="4845" spans="4:6" x14ac:dyDescent="0.2">
      <c r="D4845" s="6"/>
      <c r="F4845" s="6"/>
    </row>
    <row r="4846" spans="4:6" x14ac:dyDescent="0.2">
      <c r="D4846" s="6"/>
      <c r="F4846" s="6"/>
    </row>
    <row r="4847" spans="4:6" x14ac:dyDescent="0.2">
      <c r="D4847" s="6"/>
      <c r="F4847" s="6"/>
    </row>
    <row r="4848" spans="4:6" x14ac:dyDescent="0.2">
      <c r="D4848" s="6"/>
      <c r="F4848" s="6"/>
    </row>
    <row r="4849" spans="4:6" x14ac:dyDescent="0.2">
      <c r="D4849" s="6"/>
      <c r="F4849" s="6"/>
    </row>
    <row r="4850" spans="4:6" x14ac:dyDescent="0.2">
      <c r="D4850" s="6"/>
      <c r="F4850" s="6"/>
    </row>
    <row r="4851" spans="4:6" x14ac:dyDescent="0.2">
      <c r="D4851" s="6"/>
      <c r="F4851" s="6"/>
    </row>
    <row r="4852" spans="4:6" x14ac:dyDescent="0.2">
      <c r="D4852" s="6"/>
      <c r="F4852" s="6"/>
    </row>
    <row r="4853" spans="4:6" x14ac:dyDescent="0.2">
      <c r="D4853" s="6"/>
      <c r="F4853" s="6"/>
    </row>
    <row r="4854" spans="4:6" x14ac:dyDescent="0.2">
      <c r="D4854" s="6"/>
      <c r="F4854" s="6"/>
    </row>
    <row r="4855" spans="4:6" x14ac:dyDescent="0.2">
      <c r="D4855" s="6"/>
      <c r="F4855" s="6"/>
    </row>
    <row r="4856" spans="4:6" x14ac:dyDescent="0.2">
      <c r="D4856" s="6"/>
      <c r="F4856" s="6"/>
    </row>
    <row r="4857" spans="4:6" x14ac:dyDescent="0.2">
      <c r="D4857" s="6"/>
      <c r="F4857" s="6"/>
    </row>
    <row r="4858" spans="4:6" x14ac:dyDescent="0.2">
      <c r="D4858" s="6"/>
      <c r="F4858" s="6"/>
    </row>
    <row r="4859" spans="4:6" x14ac:dyDescent="0.2">
      <c r="D4859" s="6"/>
      <c r="F4859" s="6"/>
    </row>
    <row r="4860" spans="4:6" x14ac:dyDescent="0.2">
      <c r="D4860" s="6"/>
      <c r="F4860" s="6"/>
    </row>
    <row r="4861" spans="4:6" x14ac:dyDescent="0.2">
      <c r="D4861" s="6"/>
      <c r="F4861" s="6"/>
    </row>
    <row r="4862" spans="4:6" x14ac:dyDescent="0.2">
      <c r="D4862" s="6"/>
      <c r="F4862" s="6"/>
    </row>
    <row r="4863" spans="4:6" x14ac:dyDescent="0.2">
      <c r="D4863" s="6"/>
      <c r="F4863" s="6"/>
    </row>
    <row r="4864" spans="4:6" x14ac:dyDescent="0.2">
      <c r="D4864" s="6"/>
      <c r="F4864" s="6"/>
    </row>
    <row r="4865" spans="4:6" x14ac:dyDescent="0.2">
      <c r="D4865" s="6"/>
      <c r="F4865" s="6"/>
    </row>
    <row r="4866" spans="4:6" x14ac:dyDescent="0.2">
      <c r="D4866" s="6"/>
      <c r="F4866" s="6"/>
    </row>
    <row r="4867" spans="4:6" x14ac:dyDescent="0.2">
      <c r="D4867" s="5"/>
      <c r="F4867" s="6"/>
    </row>
    <row r="4868" spans="4:6" x14ac:dyDescent="0.2">
      <c r="D4868" s="5"/>
      <c r="F4868" s="6"/>
    </row>
    <row r="4869" spans="4:6" x14ac:dyDescent="0.2">
      <c r="D4869" s="5"/>
      <c r="F4869" s="6"/>
    </row>
    <row r="4870" spans="4:6" x14ac:dyDescent="0.2">
      <c r="D4870" s="5"/>
      <c r="F4870" s="6"/>
    </row>
    <row r="4871" spans="4:6" x14ac:dyDescent="0.2">
      <c r="D4871" s="5"/>
      <c r="F4871" s="6"/>
    </row>
    <row r="4872" spans="4:6" x14ac:dyDescent="0.2">
      <c r="D4872" s="5"/>
      <c r="F4872" s="6"/>
    </row>
    <row r="4873" spans="4:6" x14ac:dyDescent="0.2">
      <c r="D4873" s="5"/>
      <c r="F4873" s="6"/>
    </row>
    <row r="4874" spans="4:6" x14ac:dyDescent="0.2">
      <c r="D4874" s="5"/>
      <c r="F4874" s="6"/>
    </row>
    <row r="4875" spans="4:6" x14ac:dyDescent="0.2">
      <c r="D4875" s="5"/>
      <c r="F4875" s="6"/>
    </row>
    <row r="4876" spans="4:6" x14ac:dyDescent="0.2">
      <c r="D4876" s="5"/>
      <c r="F4876" s="6"/>
    </row>
    <row r="4877" spans="4:6" x14ac:dyDescent="0.2">
      <c r="D4877" s="5"/>
      <c r="F4877" s="6"/>
    </row>
    <row r="4878" spans="4:6" x14ac:dyDescent="0.2">
      <c r="D4878" s="5"/>
      <c r="F4878" s="6"/>
    </row>
    <row r="4879" spans="4:6" x14ac:dyDescent="0.2">
      <c r="D4879" s="5"/>
      <c r="F4879" s="6"/>
    </row>
    <row r="4880" spans="4:6" x14ac:dyDescent="0.2">
      <c r="D4880" s="5"/>
      <c r="F4880" s="6"/>
    </row>
    <row r="4881" spans="4:6" x14ac:dyDescent="0.2">
      <c r="D4881" s="5"/>
      <c r="F4881" s="6"/>
    </row>
    <row r="4882" spans="4:6" x14ac:dyDescent="0.2">
      <c r="D4882" s="5"/>
      <c r="F4882" s="6"/>
    </row>
    <row r="4883" spans="4:6" x14ac:dyDescent="0.2">
      <c r="D4883" s="5"/>
      <c r="F4883" s="6"/>
    </row>
    <row r="4884" spans="4:6" x14ac:dyDescent="0.2">
      <c r="D4884" s="5"/>
      <c r="F4884" s="6"/>
    </row>
    <row r="4885" spans="4:6" x14ac:dyDescent="0.2">
      <c r="D4885" s="5"/>
      <c r="F4885" s="6"/>
    </row>
    <row r="4886" spans="4:6" x14ac:dyDescent="0.2">
      <c r="D4886" s="5"/>
      <c r="F4886" s="6"/>
    </row>
    <row r="4887" spans="4:6" x14ac:dyDescent="0.2">
      <c r="D4887" s="5"/>
      <c r="F4887" s="6"/>
    </row>
    <row r="4888" spans="4:6" x14ac:dyDescent="0.2">
      <c r="D4888" s="5"/>
      <c r="F4888" s="6"/>
    </row>
    <row r="4889" spans="4:6" x14ac:dyDescent="0.2">
      <c r="D4889" s="5"/>
      <c r="F4889" s="6"/>
    </row>
    <row r="4890" spans="4:6" x14ac:dyDescent="0.2">
      <c r="D4890" s="6"/>
      <c r="F4890" s="6"/>
    </row>
    <row r="4891" spans="4:6" x14ac:dyDescent="0.2">
      <c r="D4891" s="6"/>
      <c r="F4891" s="6"/>
    </row>
    <row r="4892" spans="4:6" x14ac:dyDescent="0.2">
      <c r="D4892" s="6"/>
      <c r="F4892" s="6"/>
    </row>
    <row r="4893" spans="4:6" x14ac:dyDescent="0.2">
      <c r="D4893" s="6"/>
      <c r="F4893" s="6"/>
    </row>
    <row r="4894" spans="4:6" x14ac:dyDescent="0.2">
      <c r="D4894" s="6"/>
      <c r="F4894" s="6"/>
    </row>
    <row r="4895" spans="4:6" x14ac:dyDescent="0.2">
      <c r="D4895" s="6"/>
      <c r="F4895" s="6"/>
    </row>
    <row r="4896" spans="4:6" x14ac:dyDescent="0.2">
      <c r="D4896" s="6"/>
      <c r="F4896" s="6"/>
    </row>
    <row r="4897" spans="4:6" x14ac:dyDescent="0.2">
      <c r="D4897" s="6"/>
      <c r="F4897" s="6"/>
    </row>
    <row r="4898" spans="4:6" x14ac:dyDescent="0.2">
      <c r="D4898" s="6"/>
      <c r="F4898" s="6"/>
    </row>
    <row r="4899" spans="4:6" x14ac:dyDescent="0.2">
      <c r="D4899" s="6"/>
      <c r="F4899" s="6"/>
    </row>
    <row r="4900" spans="4:6" x14ac:dyDescent="0.2">
      <c r="D4900" s="6"/>
      <c r="F4900" s="6"/>
    </row>
    <row r="4901" spans="4:6" x14ac:dyDescent="0.2">
      <c r="D4901" s="6"/>
      <c r="F4901" s="6"/>
    </row>
    <row r="4902" spans="4:6" x14ac:dyDescent="0.2">
      <c r="D4902" s="6"/>
      <c r="F4902" s="6"/>
    </row>
    <row r="4903" spans="4:6" x14ac:dyDescent="0.2">
      <c r="D4903" s="6"/>
      <c r="F4903" s="6"/>
    </row>
    <row r="4904" spans="4:6" x14ac:dyDescent="0.2">
      <c r="D4904" s="6"/>
      <c r="F4904" s="6"/>
    </row>
    <row r="4905" spans="4:6" x14ac:dyDescent="0.2">
      <c r="D4905" s="6"/>
      <c r="F4905" s="6"/>
    </row>
    <row r="4906" spans="4:6" x14ac:dyDescent="0.2">
      <c r="D4906" s="6"/>
      <c r="F4906" s="6"/>
    </row>
    <row r="4907" spans="4:6" x14ac:dyDescent="0.2">
      <c r="D4907" s="6"/>
      <c r="F4907" s="6"/>
    </row>
    <row r="4908" spans="4:6" x14ac:dyDescent="0.2">
      <c r="D4908" s="6"/>
      <c r="F4908" s="6"/>
    </row>
    <row r="4909" spans="4:6" x14ac:dyDescent="0.2">
      <c r="D4909" s="6"/>
      <c r="F4909" s="6"/>
    </row>
    <row r="4910" spans="4:6" x14ac:dyDescent="0.2">
      <c r="D4910" s="6"/>
      <c r="F4910" s="6"/>
    </row>
    <row r="4911" spans="4:6" x14ac:dyDescent="0.2">
      <c r="D4911" s="6"/>
      <c r="F4911" s="6"/>
    </row>
    <row r="4912" spans="4:6" x14ac:dyDescent="0.2">
      <c r="D4912" s="6"/>
      <c r="F4912" s="6"/>
    </row>
    <row r="4913" spans="4:6" x14ac:dyDescent="0.2">
      <c r="D4913" s="6"/>
      <c r="F4913" s="6"/>
    </row>
    <row r="4914" spans="4:6" x14ac:dyDescent="0.2">
      <c r="D4914" s="6"/>
      <c r="F4914" s="6"/>
    </row>
    <row r="4915" spans="4:6" x14ac:dyDescent="0.2">
      <c r="D4915" s="6"/>
      <c r="F4915" s="6"/>
    </row>
    <row r="4916" spans="4:6" x14ac:dyDescent="0.2">
      <c r="D4916" s="6"/>
      <c r="F4916" s="6"/>
    </row>
    <row r="4917" spans="4:6" x14ac:dyDescent="0.2">
      <c r="D4917" s="6"/>
      <c r="F4917" s="6"/>
    </row>
    <row r="4918" spans="4:6" x14ac:dyDescent="0.2">
      <c r="D4918" s="6"/>
      <c r="F4918" s="6"/>
    </row>
    <row r="4919" spans="4:6" x14ac:dyDescent="0.2">
      <c r="D4919" s="6"/>
      <c r="F4919" s="6"/>
    </row>
    <row r="4920" spans="4:6" x14ac:dyDescent="0.2">
      <c r="D4920" s="6"/>
      <c r="F4920" s="6"/>
    </row>
    <row r="4921" spans="4:6" x14ac:dyDescent="0.2">
      <c r="D4921" s="6"/>
      <c r="F4921" s="6"/>
    </row>
    <row r="4922" spans="4:6" x14ac:dyDescent="0.2">
      <c r="D4922" s="6"/>
      <c r="F4922" s="6"/>
    </row>
    <row r="4923" spans="4:6" x14ac:dyDescent="0.2">
      <c r="D4923" s="6"/>
      <c r="F4923" s="6"/>
    </row>
    <row r="4924" spans="4:6" x14ac:dyDescent="0.2">
      <c r="D4924" s="6"/>
      <c r="F4924" s="6"/>
    </row>
    <row r="4925" spans="4:6" x14ac:dyDescent="0.2">
      <c r="D4925" s="6"/>
      <c r="F4925" s="6"/>
    </row>
    <row r="4926" spans="4:6" x14ac:dyDescent="0.2">
      <c r="D4926" s="6"/>
      <c r="F4926" s="6"/>
    </row>
    <row r="4927" spans="4:6" x14ac:dyDescent="0.2">
      <c r="D4927" s="6"/>
      <c r="F4927" s="6"/>
    </row>
    <row r="4928" spans="4:6" x14ac:dyDescent="0.2">
      <c r="D4928" s="6"/>
      <c r="F4928" s="6"/>
    </row>
    <row r="4929" spans="4:6" x14ac:dyDescent="0.2">
      <c r="D4929" s="6"/>
      <c r="F4929" s="6"/>
    </row>
    <row r="4930" spans="4:6" x14ac:dyDescent="0.2">
      <c r="D4930" s="6"/>
      <c r="F4930" s="6"/>
    </row>
    <row r="4931" spans="4:6" x14ac:dyDescent="0.2">
      <c r="D4931" s="6"/>
      <c r="F4931" s="6"/>
    </row>
    <row r="4932" spans="4:6" x14ac:dyDescent="0.2">
      <c r="D4932" s="6"/>
      <c r="F4932" s="6"/>
    </row>
    <row r="4933" spans="4:6" x14ac:dyDescent="0.2">
      <c r="D4933" s="6"/>
      <c r="F4933" s="6"/>
    </row>
    <row r="4934" spans="4:6" x14ac:dyDescent="0.2">
      <c r="D4934" s="6"/>
      <c r="F4934" s="6"/>
    </row>
    <row r="4935" spans="4:6" x14ac:dyDescent="0.2">
      <c r="D4935" s="6"/>
      <c r="F4935" s="6"/>
    </row>
    <row r="4936" spans="4:6" x14ac:dyDescent="0.2">
      <c r="D4936" s="6"/>
      <c r="F4936" s="6"/>
    </row>
    <row r="4937" spans="4:6" x14ac:dyDescent="0.2">
      <c r="D4937" s="6"/>
      <c r="F4937" s="6"/>
    </row>
    <row r="4938" spans="4:6" x14ac:dyDescent="0.2">
      <c r="D4938" s="6"/>
      <c r="F4938" s="6"/>
    </row>
    <row r="4939" spans="4:6" x14ac:dyDescent="0.2">
      <c r="D4939" s="6"/>
      <c r="F4939" s="6"/>
    </row>
    <row r="4940" spans="4:6" x14ac:dyDescent="0.2">
      <c r="D4940" s="6"/>
      <c r="F4940" s="6"/>
    </row>
    <row r="4941" spans="4:6" x14ac:dyDescent="0.2">
      <c r="D4941" s="6"/>
      <c r="F4941" s="6"/>
    </row>
    <row r="4942" spans="4:6" x14ac:dyDescent="0.2">
      <c r="D4942" s="6"/>
      <c r="F4942" s="6"/>
    </row>
    <row r="4943" spans="4:6" x14ac:dyDescent="0.2">
      <c r="D4943" s="6"/>
      <c r="F4943" s="6"/>
    </row>
    <row r="4944" spans="4:6" x14ac:dyDescent="0.2">
      <c r="D4944" s="6"/>
      <c r="F4944" s="6"/>
    </row>
    <row r="4945" spans="4:6" x14ac:dyDescent="0.2">
      <c r="D4945" s="6"/>
      <c r="F4945" s="6"/>
    </row>
    <row r="4946" spans="4:6" x14ac:dyDescent="0.2">
      <c r="D4946" s="6"/>
      <c r="F4946" s="6"/>
    </row>
    <row r="4947" spans="4:6" x14ac:dyDescent="0.2">
      <c r="D4947" s="6"/>
      <c r="F4947" s="6"/>
    </row>
    <row r="4948" spans="4:6" x14ac:dyDescent="0.2">
      <c r="D4948" s="6"/>
      <c r="F4948" s="6"/>
    </row>
    <row r="4949" spans="4:6" x14ac:dyDescent="0.2">
      <c r="D4949" s="6"/>
      <c r="F4949" s="6"/>
    </row>
    <row r="4950" spans="4:6" x14ac:dyDescent="0.2">
      <c r="D4950" s="6"/>
      <c r="F4950" s="6"/>
    </row>
    <row r="4951" spans="4:6" x14ac:dyDescent="0.2">
      <c r="D4951" s="6"/>
      <c r="F4951" s="6"/>
    </row>
    <row r="4952" spans="4:6" x14ac:dyDescent="0.2">
      <c r="D4952" s="6"/>
      <c r="F4952" s="6"/>
    </row>
    <row r="4953" spans="4:6" x14ac:dyDescent="0.2">
      <c r="D4953" s="6"/>
      <c r="F4953" s="6"/>
    </row>
    <row r="4954" spans="4:6" x14ac:dyDescent="0.2">
      <c r="D4954" s="6"/>
      <c r="F4954" s="6"/>
    </row>
    <row r="4955" spans="4:6" x14ac:dyDescent="0.2">
      <c r="D4955" s="6"/>
      <c r="F4955" s="6"/>
    </row>
    <row r="4956" spans="4:6" x14ac:dyDescent="0.2">
      <c r="D4956" s="6"/>
      <c r="F4956" s="6"/>
    </row>
    <row r="4957" spans="4:6" x14ac:dyDescent="0.2">
      <c r="D4957" s="6"/>
      <c r="F4957" s="6"/>
    </row>
    <row r="4958" spans="4:6" x14ac:dyDescent="0.2">
      <c r="D4958" s="6"/>
      <c r="F4958" s="6"/>
    </row>
    <row r="4959" spans="4:6" x14ac:dyDescent="0.2">
      <c r="D4959" s="6"/>
      <c r="F4959" s="6"/>
    </row>
    <row r="4960" spans="4:6" x14ac:dyDescent="0.2">
      <c r="D4960" s="6"/>
      <c r="F4960" s="6"/>
    </row>
    <row r="4961" spans="4:6" x14ac:dyDescent="0.2">
      <c r="D4961" s="6"/>
      <c r="F4961" s="6"/>
    </row>
    <row r="4962" spans="4:6" x14ac:dyDescent="0.2">
      <c r="D4962" s="6"/>
      <c r="F4962" s="6"/>
    </row>
    <row r="4963" spans="4:6" x14ac:dyDescent="0.2">
      <c r="D4963" s="6"/>
      <c r="F4963" s="6"/>
    </row>
    <row r="4964" spans="4:6" x14ac:dyDescent="0.2">
      <c r="D4964" s="6"/>
      <c r="F4964" s="6"/>
    </row>
    <row r="4965" spans="4:6" x14ac:dyDescent="0.2">
      <c r="D4965" s="6"/>
      <c r="F4965" s="6"/>
    </row>
    <row r="4966" spans="4:6" x14ac:dyDescent="0.2">
      <c r="D4966" s="6"/>
      <c r="F4966" s="6"/>
    </row>
    <row r="4967" spans="4:6" x14ac:dyDescent="0.2">
      <c r="D4967" s="6"/>
      <c r="F4967" s="6"/>
    </row>
    <row r="4968" spans="4:6" x14ac:dyDescent="0.2">
      <c r="D4968" s="6"/>
      <c r="F4968" s="6"/>
    </row>
    <row r="4969" spans="4:6" x14ac:dyDescent="0.2">
      <c r="D4969" s="6"/>
      <c r="F4969" s="6"/>
    </row>
    <row r="4970" spans="4:6" x14ac:dyDescent="0.2">
      <c r="D4970" s="6"/>
      <c r="F4970" s="6"/>
    </row>
    <row r="4971" spans="4:6" x14ac:dyDescent="0.2">
      <c r="D4971" s="6"/>
      <c r="F4971" s="6"/>
    </row>
    <row r="4972" spans="4:6" x14ac:dyDescent="0.2">
      <c r="D4972" s="6"/>
      <c r="F4972" s="6"/>
    </row>
    <row r="4973" spans="4:6" x14ac:dyDescent="0.2">
      <c r="D4973" s="6"/>
      <c r="F4973" s="6"/>
    </row>
    <row r="4974" spans="4:6" x14ac:dyDescent="0.2">
      <c r="D4974" s="6"/>
      <c r="F4974" s="6"/>
    </row>
    <row r="4975" spans="4:6" x14ac:dyDescent="0.2">
      <c r="D4975" s="6"/>
      <c r="F4975" s="6"/>
    </row>
    <row r="4976" spans="4:6" x14ac:dyDescent="0.2">
      <c r="D4976" s="6"/>
      <c r="F4976" s="6"/>
    </row>
    <row r="4977" spans="4:6" x14ac:dyDescent="0.2">
      <c r="D4977" s="6"/>
      <c r="F4977" s="6"/>
    </row>
    <row r="4978" spans="4:6" x14ac:dyDescent="0.2">
      <c r="D4978" s="6"/>
      <c r="F4978" s="6"/>
    </row>
    <row r="4979" spans="4:6" x14ac:dyDescent="0.2">
      <c r="D4979" s="6"/>
      <c r="F4979" s="6"/>
    </row>
    <row r="4980" spans="4:6" x14ac:dyDescent="0.2">
      <c r="D4980" s="6"/>
      <c r="F4980" s="6"/>
    </row>
    <row r="4981" spans="4:6" x14ac:dyDescent="0.2">
      <c r="D4981" s="6"/>
      <c r="F4981" s="6"/>
    </row>
    <row r="4982" spans="4:6" x14ac:dyDescent="0.2">
      <c r="D4982" s="6"/>
      <c r="F4982" s="6"/>
    </row>
    <row r="4983" spans="4:6" x14ac:dyDescent="0.2">
      <c r="D4983" s="6"/>
      <c r="F4983" s="6"/>
    </row>
    <row r="4984" spans="4:6" x14ac:dyDescent="0.2">
      <c r="D4984" s="6"/>
      <c r="F4984" s="6"/>
    </row>
    <row r="4985" spans="4:6" x14ac:dyDescent="0.2">
      <c r="D4985" s="6"/>
      <c r="F4985" s="6"/>
    </row>
    <row r="4986" spans="4:6" x14ac:dyDescent="0.2">
      <c r="D4986" s="6"/>
      <c r="F4986" s="6"/>
    </row>
    <row r="4987" spans="4:6" x14ac:dyDescent="0.2">
      <c r="D4987" s="6"/>
      <c r="F4987" s="6"/>
    </row>
    <row r="4988" spans="4:6" x14ac:dyDescent="0.2">
      <c r="D4988" s="6"/>
      <c r="F4988" s="6"/>
    </row>
    <row r="4989" spans="4:6" x14ac:dyDescent="0.2">
      <c r="D4989" s="6"/>
      <c r="F4989" s="6"/>
    </row>
    <row r="4990" spans="4:6" x14ac:dyDescent="0.2">
      <c r="D4990" s="6"/>
      <c r="F4990" s="6"/>
    </row>
    <row r="4991" spans="4:6" x14ac:dyDescent="0.2">
      <c r="D4991" s="6"/>
      <c r="F4991" s="6"/>
    </row>
    <row r="4992" spans="4:6" x14ac:dyDescent="0.2">
      <c r="D4992" s="6"/>
      <c r="F4992" s="6"/>
    </row>
    <row r="4993" spans="4:6" x14ac:dyDescent="0.2">
      <c r="D4993" s="6"/>
      <c r="F4993" s="6"/>
    </row>
    <row r="4994" spans="4:6" x14ac:dyDescent="0.2">
      <c r="D4994" s="6"/>
      <c r="F4994" s="6"/>
    </row>
    <row r="4995" spans="4:6" x14ac:dyDescent="0.2">
      <c r="D4995" s="6"/>
      <c r="F4995" s="6"/>
    </row>
    <row r="4996" spans="4:6" x14ac:dyDescent="0.2">
      <c r="D4996" s="6"/>
      <c r="F4996" s="6"/>
    </row>
    <row r="4997" spans="4:6" x14ac:dyDescent="0.2">
      <c r="D4997" s="6"/>
      <c r="F4997" s="6"/>
    </row>
    <row r="4998" spans="4:6" x14ac:dyDescent="0.2">
      <c r="D4998" s="6"/>
      <c r="F4998" s="6"/>
    </row>
    <row r="4999" spans="4:6" x14ac:dyDescent="0.2">
      <c r="D4999" s="6"/>
      <c r="F4999" s="6"/>
    </row>
    <row r="5000" spans="4:6" x14ac:dyDescent="0.2">
      <c r="D5000" s="6"/>
      <c r="F5000" s="6"/>
    </row>
    <row r="5001" spans="4:6" x14ac:dyDescent="0.2">
      <c r="D5001" s="6"/>
      <c r="F5001" s="6"/>
    </row>
    <row r="5002" spans="4:6" x14ac:dyDescent="0.2">
      <c r="D5002" s="6"/>
      <c r="F5002" s="6"/>
    </row>
    <row r="5003" spans="4:6" x14ac:dyDescent="0.2">
      <c r="D5003" s="6"/>
      <c r="F5003" s="6"/>
    </row>
    <row r="5004" spans="4:6" x14ac:dyDescent="0.2">
      <c r="D5004" s="6"/>
      <c r="F5004" s="6"/>
    </row>
    <row r="5005" spans="4:6" x14ac:dyDescent="0.2">
      <c r="D5005" s="6"/>
      <c r="F5005" s="6"/>
    </row>
    <row r="5006" spans="4:6" x14ac:dyDescent="0.2">
      <c r="D5006" s="6"/>
      <c r="F5006" s="6"/>
    </row>
    <row r="5007" spans="4:6" x14ac:dyDescent="0.2">
      <c r="D5007" s="6"/>
      <c r="F5007" s="6"/>
    </row>
    <row r="5008" spans="4:6" x14ac:dyDescent="0.2">
      <c r="D5008" s="6"/>
      <c r="F5008" s="6"/>
    </row>
    <row r="5009" spans="4:6" x14ac:dyDescent="0.2">
      <c r="D5009" s="6"/>
      <c r="F5009" s="6"/>
    </row>
    <row r="5010" spans="4:6" x14ac:dyDescent="0.2">
      <c r="D5010" s="6"/>
      <c r="F5010" s="6"/>
    </row>
    <row r="5011" spans="4:6" x14ac:dyDescent="0.2">
      <c r="D5011" s="6"/>
      <c r="F5011" s="6"/>
    </row>
    <row r="5012" spans="4:6" x14ac:dyDescent="0.2">
      <c r="D5012" s="6"/>
      <c r="F5012" s="6"/>
    </row>
    <row r="5013" spans="4:6" x14ac:dyDescent="0.2">
      <c r="D5013" s="6"/>
      <c r="F5013" s="6"/>
    </row>
    <row r="5014" spans="4:6" x14ac:dyDescent="0.2">
      <c r="D5014" s="6"/>
      <c r="F5014" s="6"/>
    </row>
    <row r="5015" spans="4:6" x14ac:dyDescent="0.2">
      <c r="D5015" s="6"/>
      <c r="F5015" s="6"/>
    </row>
    <row r="5016" spans="4:6" x14ac:dyDescent="0.2">
      <c r="D5016" s="6"/>
      <c r="F5016" s="6"/>
    </row>
    <row r="5017" spans="4:6" x14ac:dyDescent="0.2">
      <c r="D5017" s="6"/>
      <c r="F5017" s="6"/>
    </row>
    <row r="5018" spans="4:6" x14ac:dyDescent="0.2">
      <c r="D5018" s="6"/>
      <c r="F5018" s="6"/>
    </row>
    <row r="5019" spans="4:6" x14ac:dyDescent="0.2">
      <c r="D5019" s="5"/>
      <c r="F5019" s="6"/>
    </row>
    <row r="5020" spans="4:6" x14ac:dyDescent="0.2">
      <c r="D5020" s="5"/>
      <c r="F5020" s="6"/>
    </row>
    <row r="5021" spans="4:6" x14ac:dyDescent="0.2">
      <c r="D5021" s="5"/>
      <c r="F5021" s="6"/>
    </row>
    <row r="5022" spans="4:6" x14ac:dyDescent="0.2">
      <c r="D5022" s="5"/>
      <c r="F5022" s="6"/>
    </row>
    <row r="5023" spans="4:6" x14ac:dyDescent="0.2">
      <c r="D5023" s="5"/>
      <c r="F5023" s="6"/>
    </row>
    <row r="5024" spans="4:6" x14ac:dyDescent="0.2">
      <c r="D5024" s="5"/>
      <c r="F5024" s="6"/>
    </row>
    <row r="5025" spans="4:6" x14ac:dyDescent="0.2">
      <c r="D5025" s="5"/>
      <c r="F5025" s="6"/>
    </row>
    <row r="5026" spans="4:6" x14ac:dyDescent="0.2">
      <c r="D5026" s="5"/>
      <c r="F5026" s="6"/>
    </row>
    <row r="5027" spans="4:6" x14ac:dyDescent="0.2">
      <c r="D5027" s="5"/>
      <c r="F5027" s="6"/>
    </row>
    <row r="5028" spans="4:6" x14ac:dyDescent="0.2">
      <c r="D5028" s="5"/>
      <c r="F5028" s="6"/>
    </row>
    <row r="5029" spans="4:6" x14ac:dyDescent="0.2">
      <c r="D5029" s="5"/>
      <c r="F5029" s="6"/>
    </row>
    <row r="5030" spans="4:6" x14ac:dyDescent="0.2">
      <c r="D5030" s="5"/>
      <c r="F5030" s="6"/>
    </row>
    <row r="5031" spans="4:6" x14ac:dyDescent="0.2">
      <c r="D5031" s="5"/>
      <c r="F5031" s="6"/>
    </row>
    <row r="5032" spans="4:6" x14ac:dyDescent="0.2">
      <c r="D5032" s="5"/>
      <c r="F5032" s="6"/>
    </row>
    <row r="5033" spans="4:6" x14ac:dyDescent="0.2">
      <c r="D5033" s="5"/>
      <c r="F5033" s="6"/>
    </row>
    <row r="5034" spans="4:6" x14ac:dyDescent="0.2">
      <c r="D5034" s="5"/>
      <c r="F5034" s="6"/>
    </row>
    <row r="5035" spans="4:6" x14ac:dyDescent="0.2">
      <c r="D5035" s="5"/>
      <c r="F5035" s="6"/>
    </row>
    <row r="5036" spans="4:6" x14ac:dyDescent="0.2">
      <c r="D5036" s="5"/>
      <c r="F5036" s="6"/>
    </row>
    <row r="5037" spans="4:6" x14ac:dyDescent="0.2">
      <c r="D5037" s="5"/>
      <c r="F5037" s="6"/>
    </row>
    <row r="5038" spans="4:6" x14ac:dyDescent="0.2">
      <c r="D5038" s="5"/>
      <c r="F5038" s="6"/>
    </row>
    <row r="5039" spans="4:6" x14ac:dyDescent="0.2">
      <c r="D5039" s="5"/>
      <c r="F5039" s="6"/>
    </row>
    <row r="5040" spans="4:6" x14ac:dyDescent="0.2">
      <c r="D5040" s="5"/>
      <c r="F5040" s="6"/>
    </row>
    <row r="5041" spans="4:6" x14ac:dyDescent="0.2">
      <c r="D5041" s="5"/>
      <c r="F5041" s="6"/>
    </row>
    <row r="5042" spans="4:6" x14ac:dyDescent="0.2">
      <c r="D5042" s="6"/>
      <c r="F5042" s="6"/>
    </row>
    <row r="5043" spans="4:6" x14ac:dyDescent="0.2">
      <c r="D5043" s="6"/>
      <c r="F5043" s="6"/>
    </row>
    <row r="5044" spans="4:6" x14ac:dyDescent="0.2">
      <c r="D5044" s="6"/>
      <c r="F5044" s="6"/>
    </row>
    <row r="5045" spans="4:6" x14ac:dyDescent="0.2">
      <c r="D5045" s="6"/>
      <c r="F5045" s="6"/>
    </row>
    <row r="5046" spans="4:6" x14ac:dyDescent="0.2">
      <c r="D5046" s="6"/>
      <c r="F5046" s="6"/>
    </row>
    <row r="5047" spans="4:6" x14ac:dyDescent="0.2">
      <c r="D5047" s="6"/>
      <c r="F5047" s="6"/>
    </row>
    <row r="5048" spans="4:6" x14ac:dyDescent="0.2">
      <c r="D5048" s="6"/>
      <c r="F5048" s="6"/>
    </row>
    <row r="5049" spans="4:6" x14ac:dyDescent="0.2">
      <c r="D5049" s="6"/>
      <c r="F5049" s="6"/>
    </row>
    <row r="5050" spans="4:6" x14ac:dyDescent="0.2">
      <c r="D5050" s="6"/>
      <c r="F5050" s="6"/>
    </row>
    <row r="5051" spans="4:6" x14ac:dyDescent="0.2">
      <c r="D5051" s="6"/>
      <c r="F5051" s="6"/>
    </row>
    <row r="5052" spans="4:6" x14ac:dyDescent="0.2">
      <c r="D5052" s="6"/>
      <c r="F5052" s="6"/>
    </row>
    <row r="5053" spans="4:6" x14ac:dyDescent="0.2">
      <c r="D5053" s="6"/>
      <c r="F5053" s="6"/>
    </row>
    <row r="5054" spans="4:6" x14ac:dyDescent="0.2">
      <c r="D5054" s="6"/>
      <c r="F5054" s="6"/>
    </row>
    <row r="5055" spans="4:6" x14ac:dyDescent="0.2">
      <c r="D5055" s="6"/>
      <c r="F5055" s="6"/>
    </row>
    <row r="5056" spans="4:6" x14ac:dyDescent="0.2">
      <c r="D5056" s="6"/>
      <c r="F5056" s="6"/>
    </row>
    <row r="5057" spans="4:6" x14ac:dyDescent="0.2">
      <c r="D5057" s="6"/>
      <c r="F5057" s="6"/>
    </row>
    <row r="5058" spans="4:6" x14ac:dyDescent="0.2">
      <c r="D5058" s="6"/>
      <c r="F5058" s="6"/>
    </row>
    <row r="5059" spans="4:6" x14ac:dyDescent="0.2">
      <c r="D5059" s="6"/>
      <c r="F5059" s="6"/>
    </row>
    <row r="5060" spans="4:6" x14ac:dyDescent="0.2">
      <c r="D5060" s="6"/>
      <c r="F5060" s="6"/>
    </row>
    <row r="5061" spans="4:6" x14ac:dyDescent="0.2">
      <c r="D5061" s="6"/>
      <c r="F5061" s="6"/>
    </row>
    <row r="5062" spans="4:6" x14ac:dyDescent="0.2">
      <c r="D5062" s="6"/>
      <c r="F5062" s="6"/>
    </row>
    <row r="5063" spans="4:6" x14ac:dyDescent="0.2">
      <c r="D5063" s="6"/>
      <c r="F5063" s="6"/>
    </row>
    <row r="5064" spans="4:6" x14ac:dyDescent="0.2">
      <c r="D5064" s="6"/>
      <c r="F5064" s="6"/>
    </row>
    <row r="5065" spans="4:6" x14ac:dyDescent="0.2">
      <c r="D5065" s="6"/>
      <c r="F5065" s="6"/>
    </row>
    <row r="5066" spans="4:6" x14ac:dyDescent="0.2">
      <c r="D5066" s="6"/>
      <c r="F5066" s="6"/>
    </row>
    <row r="5067" spans="4:6" x14ac:dyDescent="0.2">
      <c r="D5067" s="6"/>
      <c r="F5067" s="6"/>
    </row>
    <row r="5068" spans="4:6" x14ac:dyDescent="0.2">
      <c r="D5068" s="6"/>
      <c r="F5068" s="6"/>
    </row>
    <row r="5069" spans="4:6" x14ac:dyDescent="0.2">
      <c r="D5069" s="6"/>
      <c r="F5069" s="6"/>
    </row>
    <row r="5070" spans="4:6" x14ac:dyDescent="0.2">
      <c r="D5070" s="6"/>
      <c r="F5070" s="6"/>
    </row>
    <row r="5071" spans="4:6" x14ac:dyDescent="0.2">
      <c r="D5071" s="6"/>
      <c r="F5071" s="6"/>
    </row>
    <row r="5072" spans="4:6" x14ac:dyDescent="0.2">
      <c r="D5072" s="6"/>
      <c r="F5072" s="6"/>
    </row>
    <row r="5073" spans="4:6" x14ac:dyDescent="0.2">
      <c r="D5073" s="6"/>
      <c r="F5073" s="6"/>
    </row>
    <row r="5074" spans="4:6" x14ac:dyDescent="0.2">
      <c r="D5074" s="6"/>
      <c r="F5074" s="6"/>
    </row>
    <row r="5075" spans="4:6" x14ac:dyDescent="0.2">
      <c r="D5075" s="6"/>
      <c r="F5075" s="6"/>
    </row>
    <row r="5076" spans="4:6" x14ac:dyDescent="0.2">
      <c r="D5076" s="6"/>
      <c r="F5076" s="6"/>
    </row>
    <row r="5077" spans="4:6" x14ac:dyDescent="0.2">
      <c r="D5077" s="6"/>
      <c r="F5077" s="6"/>
    </row>
    <row r="5078" spans="4:6" x14ac:dyDescent="0.2">
      <c r="D5078" s="6"/>
      <c r="F5078" s="6"/>
    </row>
    <row r="5079" spans="4:6" x14ac:dyDescent="0.2">
      <c r="D5079" s="6"/>
      <c r="F5079" s="6"/>
    </row>
    <row r="5080" spans="4:6" x14ac:dyDescent="0.2">
      <c r="D5080" s="6"/>
      <c r="F5080" s="6"/>
    </row>
    <row r="5081" spans="4:6" x14ac:dyDescent="0.2">
      <c r="D5081" s="6"/>
      <c r="F5081" s="6"/>
    </row>
    <row r="5082" spans="4:6" x14ac:dyDescent="0.2">
      <c r="D5082" s="6"/>
      <c r="F5082" s="6"/>
    </row>
    <row r="5083" spans="4:6" x14ac:dyDescent="0.2">
      <c r="D5083" s="6"/>
      <c r="F5083" s="6"/>
    </row>
    <row r="5084" spans="4:6" x14ac:dyDescent="0.2">
      <c r="D5084" s="6"/>
      <c r="F5084" s="6"/>
    </row>
    <row r="5085" spans="4:6" x14ac:dyDescent="0.2">
      <c r="D5085" s="6"/>
      <c r="F5085" s="6"/>
    </row>
    <row r="5086" spans="4:6" x14ac:dyDescent="0.2">
      <c r="D5086" s="6"/>
      <c r="F5086" s="6"/>
    </row>
    <row r="5087" spans="4:6" x14ac:dyDescent="0.2">
      <c r="D5087" s="6"/>
      <c r="F5087" s="6"/>
    </row>
    <row r="5088" spans="4:6" x14ac:dyDescent="0.2">
      <c r="D5088" s="6"/>
      <c r="F5088" s="6"/>
    </row>
    <row r="5089" spans="4:6" x14ac:dyDescent="0.2">
      <c r="D5089" s="6"/>
      <c r="F5089" s="6"/>
    </row>
    <row r="5090" spans="4:6" x14ac:dyDescent="0.2">
      <c r="D5090" s="6"/>
      <c r="F5090" s="6"/>
    </row>
    <row r="5091" spans="4:6" x14ac:dyDescent="0.2">
      <c r="D5091" s="6"/>
      <c r="F5091" s="6"/>
    </row>
    <row r="5092" spans="4:6" x14ac:dyDescent="0.2">
      <c r="D5092" s="6"/>
      <c r="F5092" s="6"/>
    </row>
    <row r="5093" spans="4:6" x14ac:dyDescent="0.2">
      <c r="D5093" s="6"/>
      <c r="F5093" s="6"/>
    </row>
    <row r="5094" spans="4:6" x14ac:dyDescent="0.2">
      <c r="D5094" s="6"/>
      <c r="F5094" s="6"/>
    </row>
    <row r="5095" spans="4:6" x14ac:dyDescent="0.2">
      <c r="D5095" s="6"/>
      <c r="F5095" s="6"/>
    </row>
    <row r="5096" spans="4:6" x14ac:dyDescent="0.2">
      <c r="D5096" s="6"/>
      <c r="F5096" s="6"/>
    </row>
    <row r="5097" spans="4:6" x14ac:dyDescent="0.2">
      <c r="D5097" s="6"/>
      <c r="F5097" s="6"/>
    </row>
    <row r="5098" spans="4:6" x14ac:dyDescent="0.2">
      <c r="D5098" s="6"/>
      <c r="F5098" s="6"/>
    </row>
    <row r="5099" spans="4:6" x14ac:dyDescent="0.2">
      <c r="D5099" s="6"/>
      <c r="F5099" s="6"/>
    </row>
    <row r="5100" spans="4:6" x14ac:dyDescent="0.2">
      <c r="D5100" s="6"/>
      <c r="F5100" s="6"/>
    </row>
    <row r="5101" spans="4:6" x14ac:dyDescent="0.2">
      <c r="D5101" s="6"/>
      <c r="F5101" s="6"/>
    </row>
    <row r="5102" spans="4:6" x14ac:dyDescent="0.2">
      <c r="D5102" s="6"/>
      <c r="F5102" s="6"/>
    </row>
    <row r="5103" spans="4:6" x14ac:dyDescent="0.2">
      <c r="D5103" s="6"/>
      <c r="F5103" s="6"/>
    </row>
    <row r="5104" spans="4:6" x14ac:dyDescent="0.2">
      <c r="D5104" s="6"/>
      <c r="F5104" s="6"/>
    </row>
    <row r="5105" spans="4:6" x14ac:dyDescent="0.2">
      <c r="D5105" s="6"/>
      <c r="F5105" s="6"/>
    </row>
    <row r="5106" spans="4:6" x14ac:dyDescent="0.2">
      <c r="D5106" s="6"/>
      <c r="F5106" s="6"/>
    </row>
    <row r="5107" spans="4:6" x14ac:dyDescent="0.2">
      <c r="D5107" s="6"/>
      <c r="F5107" s="6"/>
    </row>
    <row r="5108" spans="4:6" x14ac:dyDescent="0.2">
      <c r="D5108" s="6"/>
      <c r="F5108" s="6"/>
    </row>
    <row r="5109" spans="4:6" x14ac:dyDescent="0.2">
      <c r="D5109" s="6"/>
      <c r="F5109" s="6"/>
    </row>
    <row r="5110" spans="4:6" x14ac:dyDescent="0.2">
      <c r="D5110" s="6"/>
      <c r="F5110" s="6"/>
    </row>
    <row r="5111" spans="4:6" x14ac:dyDescent="0.2">
      <c r="D5111" s="6"/>
      <c r="F5111" s="6"/>
    </row>
    <row r="5112" spans="4:6" x14ac:dyDescent="0.2">
      <c r="D5112" s="6"/>
      <c r="F5112" s="6"/>
    </row>
    <row r="5113" spans="4:6" x14ac:dyDescent="0.2">
      <c r="D5113" s="6"/>
      <c r="F5113" s="6"/>
    </row>
    <row r="5114" spans="4:6" x14ac:dyDescent="0.2">
      <c r="D5114" s="6"/>
      <c r="F5114" s="6"/>
    </row>
    <row r="5115" spans="4:6" x14ac:dyDescent="0.2">
      <c r="D5115" s="6"/>
      <c r="F5115" s="6"/>
    </row>
    <row r="5116" spans="4:6" x14ac:dyDescent="0.2">
      <c r="D5116" s="6"/>
      <c r="F5116" s="6"/>
    </row>
    <row r="5117" spans="4:6" x14ac:dyDescent="0.2">
      <c r="D5117" s="6"/>
      <c r="F5117" s="6"/>
    </row>
    <row r="5118" spans="4:6" x14ac:dyDescent="0.2">
      <c r="D5118" s="6"/>
      <c r="F5118" s="6"/>
    </row>
    <row r="5119" spans="4:6" x14ac:dyDescent="0.2">
      <c r="D5119" s="6"/>
      <c r="F5119" s="6"/>
    </row>
    <row r="5120" spans="4:6" x14ac:dyDescent="0.2">
      <c r="D5120" s="6"/>
      <c r="F5120" s="6"/>
    </row>
    <row r="5121" spans="4:6" x14ac:dyDescent="0.2">
      <c r="D5121" s="6"/>
      <c r="F5121" s="6"/>
    </row>
    <row r="5122" spans="4:6" x14ac:dyDescent="0.2">
      <c r="D5122" s="6"/>
      <c r="F5122" s="6"/>
    </row>
    <row r="5123" spans="4:6" x14ac:dyDescent="0.2">
      <c r="D5123" s="6"/>
      <c r="F5123" s="6"/>
    </row>
    <row r="5124" spans="4:6" x14ac:dyDescent="0.2">
      <c r="D5124" s="6"/>
      <c r="F5124" s="6"/>
    </row>
    <row r="5125" spans="4:6" x14ac:dyDescent="0.2">
      <c r="D5125" s="6"/>
      <c r="F5125" s="6"/>
    </row>
    <row r="5126" spans="4:6" x14ac:dyDescent="0.2">
      <c r="D5126" s="6"/>
      <c r="F5126" s="6"/>
    </row>
    <row r="5127" spans="4:6" x14ac:dyDescent="0.2">
      <c r="D5127" s="6"/>
      <c r="F5127" s="6"/>
    </row>
    <row r="5128" spans="4:6" x14ac:dyDescent="0.2">
      <c r="D5128" s="6"/>
      <c r="F5128" s="6"/>
    </row>
    <row r="5129" spans="4:6" x14ac:dyDescent="0.2">
      <c r="D5129" s="6"/>
      <c r="F5129" s="6"/>
    </row>
    <row r="5130" spans="4:6" x14ac:dyDescent="0.2">
      <c r="D5130" s="6"/>
      <c r="F5130" s="6"/>
    </row>
    <row r="5131" spans="4:6" x14ac:dyDescent="0.2">
      <c r="D5131" s="6"/>
      <c r="F5131" s="6"/>
    </row>
    <row r="5132" spans="4:6" x14ac:dyDescent="0.2">
      <c r="D5132" s="6"/>
      <c r="F5132" s="6"/>
    </row>
    <row r="5133" spans="4:6" x14ac:dyDescent="0.2">
      <c r="D5133" s="6"/>
      <c r="F5133" s="6"/>
    </row>
    <row r="5134" spans="4:6" x14ac:dyDescent="0.2">
      <c r="D5134" s="6"/>
      <c r="F5134" s="6"/>
    </row>
    <row r="5135" spans="4:6" x14ac:dyDescent="0.2">
      <c r="D5135" s="6"/>
      <c r="F5135" s="6"/>
    </row>
    <row r="5136" spans="4:6" x14ac:dyDescent="0.2">
      <c r="D5136" s="6"/>
      <c r="F5136" s="6"/>
    </row>
    <row r="5137" spans="4:6" x14ac:dyDescent="0.2">
      <c r="D5137" s="6"/>
      <c r="F5137" s="6"/>
    </row>
    <row r="5138" spans="4:6" x14ac:dyDescent="0.2">
      <c r="D5138" s="6"/>
      <c r="F5138" s="6"/>
    </row>
    <row r="5139" spans="4:6" x14ac:dyDescent="0.2">
      <c r="D5139" s="6"/>
      <c r="F5139" s="6"/>
    </row>
    <row r="5140" spans="4:6" x14ac:dyDescent="0.2">
      <c r="D5140" s="6"/>
      <c r="F5140" s="6"/>
    </row>
    <row r="5141" spans="4:6" x14ac:dyDescent="0.2">
      <c r="D5141" s="6"/>
      <c r="F5141" s="6"/>
    </row>
    <row r="5142" spans="4:6" x14ac:dyDescent="0.2">
      <c r="D5142" s="6"/>
      <c r="F5142" s="6"/>
    </row>
    <row r="5143" spans="4:6" x14ac:dyDescent="0.2">
      <c r="D5143" s="6"/>
      <c r="F5143" s="6"/>
    </row>
    <row r="5144" spans="4:6" x14ac:dyDescent="0.2">
      <c r="D5144" s="6"/>
      <c r="F5144" s="6"/>
    </row>
    <row r="5145" spans="4:6" x14ac:dyDescent="0.2">
      <c r="D5145" s="6"/>
      <c r="F5145" s="6"/>
    </row>
    <row r="5146" spans="4:6" x14ac:dyDescent="0.2">
      <c r="D5146" s="6"/>
      <c r="F5146" s="6"/>
    </row>
    <row r="5147" spans="4:6" x14ac:dyDescent="0.2">
      <c r="D5147" s="6"/>
      <c r="F5147" s="6"/>
    </row>
    <row r="5148" spans="4:6" x14ac:dyDescent="0.2">
      <c r="D5148" s="6"/>
      <c r="F5148" s="6"/>
    </row>
    <row r="5149" spans="4:6" x14ac:dyDescent="0.2">
      <c r="D5149" s="6"/>
      <c r="F5149" s="6"/>
    </row>
    <row r="5150" spans="4:6" x14ac:dyDescent="0.2">
      <c r="D5150" s="6"/>
      <c r="F5150" s="6"/>
    </row>
    <row r="5151" spans="4:6" x14ac:dyDescent="0.2">
      <c r="D5151" s="6"/>
      <c r="F5151" s="6"/>
    </row>
    <row r="5152" spans="4:6" x14ac:dyDescent="0.2">
      <c r="D5152" s="6"/>
      <c r="F5152" s="6"/>
    </row>
    <row r="5153" spans="4:6" x14ac:dyDescent="0.2">
      <c r="D5153" s="6"/>
      <c r="F5153" s="6"/>
    </row>
    <row r="5154" spans="4:6" x14ac:dyDescent="0.2">
      <c r="D5154" s="6"/>
      <c r="F5154" s="6"/>
    </row>
    <row r="5155" spans="4:6" x14ac:dyDescent="0.2">
      <c r="D5155" s="6"/>
      <c r="F5155" s="6"/>
    </row>
    <row r="5156" spans="4:6" x14ac:dyDescent="0.2">
      <c r="D5156" s="6"/>
      <c r="F5156" s="6"/>
    </row>
    <row r="5157" spans="4:6" x14ac:dyDescent="0.2">
      <c r="D5157" s="6"/>
      <c r="F5157" s="6"/>
    </row>
    <row r="5158" spans="4:6" x14ac:dyDescent="0.2">
      <c r="D5158" s="6"/>
      <c r="F5158" s="6"/>
    </row>
    <row r="5159" spans="4:6" x14ac:dyDescent="0.2">
      <c r="D5159" s="6"/>
      <c r="F5159" s="6"/>
    </row>
    <row r="5160" spans="4:6" x14ac:dyDescent="0.2">
      <c r="D5160" s="6"/>
      <c r="F5160" s="6"/>
    </row>
    <row r="5161" spans="4:6" x14ac:dyDescent="0.2">
      <c r="D5161" s="6"/>
      <c r="F5161" s="6"/>
    </row>
    <row r="5162" spans="4:6" x14ac:dyDescent="0.2">
      <c r="D5162" s="6"/>
      <c r="F5162" s="6"/>
    </row>
    <row r="5163" spans="4:6" x14ac:dyDescent="0.2">
      <c r="D5163" s="6"/>
      <c r="F5163" s="6"/>
    </row>
    <row r="5164" spans="4:6" x14ac:dyDescent="0.2">
      <c r="D5164" s="6"/>
      <c r="F5164" s="6"/>
    </row>
    <row r="5165" spans="4:6" x14ac:dyDescent="0.2">
      <c r="D5165" s="6"/>
      <c r="F5165" s="6"/>
    </row>
    <row r="5166" spans="4:6" x14ac:dyDescent="0.2">
      <c r="D5166" s="6"/>
      <c r="F5166" s="6"/>
    </row>
    <row r="5167" spans="4:6" x14ac:dyDescent="0.2">
      <c r="D5167" s="6"/>
      <c r="F5167" s="6"/>
    </row>
    <row r="5168" spans="4:6" x14ac:dyDescent="0.2">
      <c r="D5168" s="6"/>
      <c r="F5168" s="6"/>
    </row>
    <row r="5169" spans="4:6" x14ac:dyDescent="0.2">
      <c r="D5169" s="6"/>
      <c r="F5169" s="6"/>
    </row>
    <row r="5170" spans="4:6" x14ac:dyDescent="0.2">
      <c r="D5170" s="6"/>
      <c r="F5170" s="6"/>
    </row>
    <row r="5171" spans="4:6" x14ac:dyDescent="0.2">
      <c r="D5171" s="5"/>
      <c r="F5171" s="6"/>
    </row>
    <row r="5172" spans="4:6" x14ac:dyDescent="0.2">
      <c r="D5172" s="5"/>
      <c r="F5172" s="6"/>
    </row>
    <row r="5173" spans="4:6" x14ac:dyDescent="0.2">
      <c r="D5173" s="5"/>
      <c r="F5173" s="6"/>
    </row>
    <row r="5174" spans="4:6" x14ac:dyDescent="0.2">
      <c r="D5174" s="5"/>
      <c r="F5174" s="6"/>
    </row>
    <row r="5175" spans="4:6" x14ac:dyDescent="0.2">
      <c r="D5175" s="5"/>
      <c r="F5175" s="6"/>
    </row>
    <row r="5176" spans="4:6" x14ac:dyDescent="0.2">
      <c r="D5176" s="5"/>
      <c r="F5176" s="6"/>
    </row>
    <row r="5177" spans="4:6" x14ac:dyDescent="0.2">
      <c r="D5177" s="5"/>
      <c r="F5177" s="6"/>
    </row>
    <row r="5178" spans="4:6" x14ac:dyDescent="0.2">
      <c r="D5178" s="5"/>
      <c r="F5178" s="6"/>
    </row>
    <row r="5179" spans="4:6" x14ac:dyDescent="0.2">
      <c r="D5179" s="5"/>
      <c r="F5179" s="6"/>
    </row>
    <row r="5180" spans="4:6" x14ac:dyDescent="0.2">
      <c r="D5180" s="5"/>
      <c r="F5180" s="6"/>
    </row>
    <row r="5181" spans="4:6" x14ac:dyDescent="0.2">
      <c r="D5181" s="5"/>
      <c r="F5181" s="6"/>
    </row>
    <row r="5182" spans="4:6" x14ac:dyDescent="0.2">
      <c r="D5182" s="5"/>
      <c r="F5182" s="6"/>
    </row>
    <row r="5183" spans="4:6" x14ac:dyDescent="0.2">
      <c r="D5183" s="5"/>
      <c r="F5183" s="6"/>
    </row>
    <row r="5184" spans="4:6" x14ac:dyDescent="0.2">
      <c r="D5184" s="5"/>
      <c r="F5184" s="6"/>
    </row>
    <row r="5185" spans="4:6" x14ac:dyDescent="0.2">
      <c r="D5185" s="5"/>
      <c r="F5185" s="6"/>
    </row>
    <row r="5186" spans="4:6" x14ac:dyDescent="0.2">
      <c r="D5186" s="5"/>
      <c r="F5186" s="6"/>
    </row>
    <row r="5187" spans="4:6" x14ac:dyDescent="0.2">
      <c r="D5187" s="5"/>
      <c r="F5187" s="6"/>
    </row>
    <row r="5188" spans="4:6" x14ac:dyDescent="0.2">
      <c r="D5188" s="5"/>
      <c r="F5188" s="6"/>
    </row>
    <row r="5189" spans="4:6" x14ac:dyDescent="0.2">
      <c r="D5189" s="5"/>
      <c r="F5189" s="6"/>
    </row>
    <row r="5190" spans="4:6" x14ac:dyDescent="0.2">
      <c r="D5190" s="5"/>
      <c r="F5190" s="6"/>
    </row>
    <row r="5191" spans="4:6" x14ac:dyDescent="0.2">
      <c r="D5191" s="5"/>
      <c r="F5191" s="6"/>
    </row>
    <row r="5192" spans="4:6" x14ac:dyDescent="0.2">
      <c r="D5192" s="5"/>
      <c r="F5192" s="6"/>
    </row>
    <row r="5193" spans="4:6" x14ac:dyDescent="0.2">
      <c r="D5193" s="5"/>
      <c r="F5193" s="6"/>
    </row>
    <row r="5194" spans="4:6" x14ac:dyDescent="0.2">
      <c r="D5194" s="6"/>
      <c r="F5194" s="6"/>
    </row>
    <row r="5195" spans="4:6" x14ac:dyDescent="0.2">
      <c r="D5195" s="6"/>
      <c r="F5195" s="6"/>
    </row>
    <row r="5196" spans="4:6" x14ac:dyDescent="0.2">
      <c r="D5196" s="6"/>
      <c r="F5196" s="6"/>
    </row>
    <row r="5197" spans="4:6" x14ac:dyDescent="0.2">
      <c r="D5197" s="6"/>
      <c r="F5197" s="6"/>
    </row>
    <row r="5198" spans="4:6" x14ac:dyDescent="0.2">
      <c r="D5198" s="6"/>
      <c r="F5198" s="6"/>
    </row>
    <row r="5199" spans="4:6" x14ac:dyDescent="0.2">
      <c r="D5199" s="6"/>
      <c r="F5199" s="6"/>
    </row>
    <row r="5200" spans="4:6" x14ac:dyDescent="0.2">
      <c r="D5200" s="6"/>
      <c r="F5200" s="6"/>
    </row>
    <row r="5201" spans="4:6" x14ac:dyDescent="0.2">
      <c r="D5201" s="6"/>
      <c r="F5201" s="6"/>
    </row>
    <row r="5202" spans="4:6" x14ac:dyDescent="0.2">
      <c r="D5202" s="6"/>
      <c r="F5202" s="6"/>
    </row>
    <row r="5203" spans="4:6" x14ac:dyDescent="0.2">
      <c r="D5203" s="6"/>
      <c r="F5203" s="6"/>
    </row>
    <row r="5204" spans="4:6" x14ac:dyDescent="0.2">
      <c r="D5204" s="6"/>
      <c r="F5204" s="6"/>
    </row>
    <row r="5205" spans="4:6" x14ac:dyDescent="0.2">
      <c r="D5205" s="6"/>
      <c r="F5205" s="6"/>
    </row>
    <row r="5206" spans="4:6" x14ac:dyDescent="0.2">
      <c r="D5206" s="6"/>
      <c r="F5206" s="6"/>
    </row>
    <row r="5207" spans="4:6" x14ac:dyDescent="0.2">
      <c r="D5207" s="6"/>
      <c r="F5207" s="6"/>
    </row>
    <row r="5208" spans="4:6" x14ac:dyDescent="0.2">
      <c r="D5208" s="6"/>
      <c r="F5208" s="6"/>
    </row>
    <row r="5209" spans="4:6" x14ac:dyDescent="0.2">
      <c r="D5209" s="6"/>
      <c r="F5209" s="6"/>
    </row>
    <row r="5210" spans="4:6" x14ac:dyDescent="0.2">
      <c r="D5210" s="6"/>
      <c r="F5210" s="6"/>
    </row>
    <row r="5211" spans="4:6" x14ac:dyDescent="0.2">
      <c r="D5211" s="6"/>
      <c r="F5211" s="6"/>
    </row>
    <row r="5212" spans="4:6" x14ac:dyDescent="0.2">
      <c r="D5212" s="6"/>
      <c r="F5212" s="6"/>
    </row>
    <row r="5213" spans="4:6" x14ac:dyDescent="0.2">
      <c r="D5213" s="6"/>
      <c r="F5213" s="6"/>
    </row>
    <row r="5214" spans="4:6" x14ac:dyDescent="0.2">
      <c r="D5214" s="6"/>
      <c r="F5214" s="6"/>
    </row>
    <row r="5215" spans="4:6" x14ac:dyDescent="0.2">
      <c r="D5215" s="6"/>
      <c r="F5215" s="6"/>
    </row>
    <row r="5216" spans="4:6" x14ac:dyDescent="0.2">
      <c r="D5216" s="6"/>
      <c r="F5216" s="6"/>
    </row>
    <row r="5217" spans="4:6" x14ac:dyDescent="0.2">
      <c r="D5217" s="6"/>
      <c r="F5217" s="6"/>
    </row>
    <row r="5218" spans="4:6" x14ac:dyDescent="0.2">
      <c r="D5218" s="6"/>
      <c r="F5218" s="6"/>
    </row>
    <row r="5219" spans="4:6" x14ac:dyDescent="0.2">
      <c r="D5219" s="6"/>
      <c r="F5219" s="6"/>
    </row>
    <row r="5220" spans="4:6" x14ac:dyDescent="0.2">
      <c r="D5220" s="6"/>
      <c r="F5220" s="6"/>
    </row>
    <row r="5221" spans="4:6" x14ac:dyDescent="0.2">
      <c r="D5221" s="6"/>
      <c r="F5221" s="6"/>
    </row>
    <row r="5222" spans="4:6" x14ac:dyDescent="0.2">
      <c r="D5222" s="6"/>
      <c r="F5222" s="6"/>
    </row>
    <row r="5223" spans="4:6" x14ac:dyDescent="0.2">
      <c r="D5223" s="6"/>
      <c r="F5223" s="6"/>
    </row>
    <row r="5224" spans="4:6" x14ac:dyDescent="0.2">
      <c r="D5224" s="6"/>
      <c r="F5224" s="6"/>
    </row>
    <row r="5225" spans="4:6" x14ac:dyDescent="0.2">
      <c r="D5225" s="6"/>
      <c r="F5225" s="6"/>
    </row>
    <row r="5226" spans="4:6" x14ac:dyDescent="0.2">
      <c r="D5226" s="6"/>
      <c r="F5226" s="6"/>
    </row>
    <row r="5227" spans="4:6" x14ac:dyDescent="0.2">
      <c r="D5227" s="6"/>
      <c r="F5227" s="6"/>
    </row>
    <row r="5228" spans="4:6" x14ac:dyDescent="0.2">
      <c r="D5228" s="6"/>
      <c r="F5228" s="6"/>
    </row>
    <row r="5229" spans="4:6" x14ac:dyDescent="0.2">
      <c r="D5229" s="6"/>
      <c r="F5229" s="6"/>
    </row>
    <row r="5230" spans="4:6" x14ac:dyDescent="0.2">
      <c r="D5230" s="6"/>
      <c r="F5230" s="6"/>
    </row>
    <row r="5231" spans="4:6" x14ac:dyDescent="0.2">
      <c r="D5231" s="6"/>
      <c r="F5231" s="6"/>
    </row>
    <row r="5232" spans="4:6" x14ac:dyDescent="0.2">
      <c r="D5232" s="6"/>
      <c r="F5232" s="6"/>
    </row>
    <row r="5233" spans="4:6" x14ac:dyDescent="0.2">
      <c r="D5233" s="6"/>
      <c r="F5233" s="6"/>
    </row>
    <row r="5234" spans="4:6" x14ac:dyDescent="0.2">
      <c r="D5234" s="6"/>
      <c r="F5234" s="6"/>
    </row>
    <row r="5235" spans="4:6" x14ac:dyDescent="0.2">
      <c r="D5235" s="6"/>
      <c r="F5235" s="6"/>
    </row>
    <row r="5236" spans="4:6" x14ac:dyDescent="0.2">
      <c r="D5236" s="6"/>
      <c r="F5236" s="6"/>
    </row>
    <row r="5237" spans="4:6" x14ac:dyDescent="0.2">
      <c r="D5237" s="6"/>
      <c r="F5237" s="6"/>
    </row>
    <row r="5238" spans="4:6" x14ac:dyDescent="0.2">
      <c r="D5238" s="6"/>
      <c r="F5238" s="6"/>
    </row>
    <row r="5239" spans="4:6" x14ac:dyDescent="0.2">
      <c r="D5239" s="6"/>
      <c r="F5239" s="6"/>
    </row>
    <row r="5240" spans="4:6" x14ac:dyDescent="0.2">
      <c r="D5240" s="6"/>
      <c r="F5240" s="6"/>
    </row>
    <row r="5241" spans="4:6" x14ac:dyDescent="0.2">
      <c r="D5241" s="6"/>
      <c r="F5241" s="6"/>
    </row>
    <row r="5242" spans="4:6" x14ac:dyDescent="0.2">
      <c r="D5242" s="6"/>
      <c r="F5242" s="6"/>
    </row>
    <row r="5243" spans="4:6" x14ac:dyDescent="0.2">
      <c r="D5243" s="6"/>
      <c r="F5243" s="6"/>
    </row>
    <row r="5244" spans="4:6" x14ac:dyDescent="0.2">
      <c r="D5244" s="6"/>
      <c r="F5244" s="6"/>
    </row>
    <row r="5245" spans="4:6" x14ac:dyDescent="0.2">
      <c r="D5245" s="6"/>
      <c r="F5245" s="6"/>
    </row>
    <row r="5246" spans="4:6" x14ac:dyDescent="0.2">
      <c r="D5246" s="6"/>
      <c r="F5246" s="6"/>
    </row>
    <row r="5247" spans="4:6" x14ac:dyDescent="0.2">
      <c r="D5247" s="6"/>
      <c r="F5247" s="6"/>
    </row>
    <row r="5248" spans="4:6" x14ac:dyDescent="0.2">
      <c r="D5248" s="6"/>
      <c r="F5248" s="6"/>
    </row>
    <row r="5249" spans="4:6" x14ac:dyDescent="0.2">
      <c r="D5249" s="6"/>
      <c r="F5249" s="6"/>
    </row>
    <row r="5250" spans="4:6" x14ac:dyDescent="0.2">
      <c r="D5250" s="6"/>
      <c r="F5250" s="6"/>
    </row>
    <row r="5251" spans="4:6" x14ac:dyDescent="0.2">
      <c r="D5251" s="6"/>
      <c r="F5251" s="6"/>
    </row>
    <row r="5252" spans="4:6" x14ac:dyDescent="0.2">
      <c r="D5252" s="6"/>
      <c r="F5252" s="6"/>
    </row>
    <row r="5253" spans="4:6" x14ac:dyDescent="0.2">
      <c r="D5253" s="6"/>
      <c r="F5253" s="6"/>
    </row>
    <row r="5254" spans="4:6" x14ac:dyDescent="0.2">
      <c r="D5254" s="6"/>
      <c r="F5254" s="6"/>
    </row>
    <row r="5255" spans="4:6" x14ac:dyDescent="0.2">
      <c r="D5255" s="6"/>
      <c r="F5255" s="6"/>
    </row>
    <row r="5256" spans="4:6" x14ac:dyDescent="0.2">
      <c r="D5256" s="6"/>
      <c r="F5256" s="6"/>
    </row>
    <row r="5257" spans="4:6" x14ac:dyDescent="0.2">
      <c r="D5257" s="6"/>
      <c r="F5257" s="6"/>
    </row>
    <row r="5258" spans="4:6" x14ac:dyDescent="0.2">
      <c r="D5258" s="6"/>
      <c r="F5258" s="6"/>
    </row>
    <row r="5259" spans="4:6" x14ac:dyDescent="0.2">
      <c r="D5259" s="6"/>
      <c r="F5259" s="6"/>
    </row>
    <row r="5260" spans="4:6" x14ac:dyDescent="0.2">
      <c r="D5260" s="6"/>
      <c r="F5260" s="6"/>
    </row>
    <row r="5261" spans="4:6" x14ac:dyDescent="0.2">
      <c r="D5261" s="6"/>
      <c r="F5261" s="6"/>
    </row>
    <row r="5262" spans="4:6" x14ac:dyDescent="0.2">
      <c r="D5262" s="6"/>
      <c r="F5262" s="6"/>
    </row>
    <row r="5263" spans="4:6" x14ac:dyDescent="0.2">
      <c r="D5263" s="6"/>
      <c r="F5263" s="6"/>
    </row>
    <row r="5264" spans="4:6" x14ac:dyDescent="0.2">
      <c r="D5264" s="6"/>
      <c r="F5264" s="6"/>
    </row>
    <row r="5265" spans="4:6" x14ac:dyDescent="0.2">
      <c r="D5265" s="6"/>
      <c r="F5265" s="6"/>
    </row>
    <row r="5266" spans="4:6" x14ac:dyDescent="0.2">
      <c r="D5266" s="6"/>
      <c r="F5266" s="6"/>
    </row>
    <row r="5267" spans="4:6" x14ac:dyDescent="0.2">
      <c r="D5267" s="6"/>
      <c r="F5267" s="6"/>
    </row>
    <row r="5268" spans="4:6" x14ac:dyDescent="0.2">
      <c r="D5268" s="6"/>
      <c r="F5268" s="6"/>
    </row>
    <row r="5269" spans="4:6" x14ac:dyDescent="0.2">
      <c r="D5269" s="6"/>
      <c r="F5269" s="6"/>
    </row>
    <row r="5270" spans="4:6" x14ac:dyDescent="0.2">
      <c r="D5270" s="6"/>
      <c r="F5270" s="6"/>
    </row>
    <row r="5271" spans="4:6" x14ac:dyDescent="0.2">
      <c r="D5271" s="6"/>
      <c r="F5271" s="6"/>
    </row>
    <row r="5272" spans="4:6" x14ac:dyDescent="0.2">
      <c r="D5272" s="6"/>
      <c r="F5272" s="6"/>
    </row>
    <row r="5273" spans="4:6" x14ac:dyDescent="0.2">
      <c r="D5273" s="6"/>
      <c r="F5273" s="6"/>
    </row>
    <row r="5274" spans="4:6" x14ac:dyDescent="0.2">
      <c r="D5274" s="6"/>
      <c r="F5274" s="6"/>
    </row>
    <row r="5275" spans="4:6" x14ac:dyDescent="0.2">
      <c r="D5275" s="6"/>
      <c r="F5275" s="6"/>
    </row>
    <row r="5276" spans="4:6" x14ac:dyDescent="0.2">
      <c r="D5276" s="6"/>
      <c r="F5276" s="6"/>
    </row>
    <row r="5277" spans="4:6" x14ac:dyDescent="0.2">
      <c r="D5277" s="6"/>
      <c r="F5277" s="6"/>
    </row>
    <row r="5278" spans="4:6" x14ac:dyDescent="0.2">
      <c r="D5278" s="6"/>
      <c r="F5278" s="6"/>
    </row>
    <row r="5279" spans="4:6" x14ac:dyDescent="0.2">
      <c r="D5279" s="6"/>
      <c r="F5279" s="6"/>
    </row>
    <row r="5280" spans="4:6" x14ac:dyDescent="0.2">
      <c r="D5280" s="6"/>
      <c r="F5280" s="6"/>
    </row>
    <row r="5281" spans="4:6" x14ac:dyDescent="0.2">
      <c r="D5281" s="6"/>
      <c r="F5281" s="6"/>
    </row>
    <row r="5282" spans="4:6" x14ac:dyDescent="0.2">
      <c r="D5282" s="6"/>
      <c r="F5282" s="6"/>
    </row>
    <row r="5283" spans="4:6" x14ac:dyDescent="0.2">
      <c r="D5283" s="6"/>
      <c r="F5283" s="6"/>
    </row>
    <row r="5284" spans="4:6" x14ac:dyDescent="0.2">
      <c r="D5284" s="6"/>
      <c r="F5284" s="6"/>
    </row>
    <row r="5285" spans="4:6" x14ac:dyDescent="0.2">
      <c r="D5285" s="6"/>
      <c r="F5285" s="6"/>
    </row>
    <row r="5286" spans="4:6" x14ac:dyDescent="0.2">
      <c r="D5286" s="6"/>
      <c r="F5286" s="6"/>
    </row>
    <row r="5287" spans="4:6" x14ac:dyDescent="0.2">
      <c r="D5287" s="6"/>
      <c r="F5287" s="6"/>
    </row>
    <row r="5288" spans="4:6" x14ac:dyDescent="0.2">
      <c r="D5288" s="6"/>
      <c r="F5288" s="6"/>
    </row>
    <row r="5289" spans="4:6" x14ac:dyDescent="0.2">
      <c r="D5289" s="6"/>
      <c r="F5289" s="6"/>
    </row>
    <row r="5290" spans="4:6" x14ac:dyDescent="0.2">
      <c r="D5290" s="6"/>
      <c r="F5290" s="6"/>
    </row>
    <row r="5291" spans="4:6" x14ac:dyDescent="0.2">
      <c r="D5291" s="6"/>
      <c r="F5291" s="6"/>
    </row>
    <row r="5292" spans="4:6" x14ac:dyDescent="0.2">
      <c r="D5292" s="6"/>
      <c r="F5292" s="6"/>
    </row>
    <row r="5293" spans="4:6" x14ac:dyDescent="0.2">
      <c r="D5293" s="6"/>
      <c r="F5293" s="6"/>
    </row>
    <row r="5294" spans="4:6" x14ac:dyDescent="0.2">
      <c r="D5294" s="6"/>
      <c r="F5294" s="6"/>
    </row>
    <row r="5295" spans="4:6" x14ac:dyDescent="0.2">
      <c r="D5295" s="6"/>
      <c r="F5295" s="6"/>
    </row>
    <row r="5296" spans="4:6" x14ac:dyDescent="0.2">
      <c r="D5296" s="6"/>
      <c r="F5296" s="6"/>
    </row>
    <row r="5297" spans="4:6" x14ac:dyDescent="0.2">
      <c r="D5297" s="6"/>
      <c r="F5297" s="6"/>
    </row>
    <row r="5298" spans="4:6" x14ac:dyDescent="0.2">
      <c r="D5298" s="6"/>
      <c r="F5298" s="6"/>
    </row>
    <row r="5299" spans="4:6" x14ac:dyDescent="0.2">
      <c r="D5299" s="6"/>
      <c r="F5299" s="6"/>
    </row>
    <row r="5300" spans="4:6" x14ac:dyDescent="0.2">
      <c r="D5300" s="6"/>
      <c r="F5300" s="6"/>
    </row>
    <row r="5301" spans="4:6" x14ac:dyDescent="0.2">
      <c r="D5301" s="6"/>
      <c r="F5301" s="6"/>
    </row>
    <row r="5302" spans="4:6" x14ac:dyDescent="0.2">
      <c r="D5302" s="6"/>
      <c r="F5302" s="6"/>
    </row>
    <row r="5303" spans="4:6" x14ac:dyDescent="0.2">
      <c r="D5303" s="6"/>
      <c r="F5303" s="6"/>
    </row>
    <row r="5304" spans="4:6" x14ac:dyDescent="0.2">
      <c r="D5304" s="6"/>
      <c r="F5304" s="6"/>
    </row>
    <row r="5305" spans="4:6" x14ac:dyDescent="0.2">
      <c r="D5305" s="6"/>
      <c r="F5305" s="6"/>
    </row>
    <row r="5306" spans="4:6" x14ac:dyDescent="0.2">
      <c r="D5306" s="6"/>
      <c r="F5306" s="6"/>
    </row>
    <row r="5307" spans="4:6" x14ac:dyDescent="0.2">
      <c r="D5307" s="6"/>
      <c r="F5307" s="6"/>
    </row>
    <row r="5308" spans="4:6" x14ac:dyDescent="0.2">
      <c r="D5308" s="6"/>
      <c r="F5308" s="6"/>
    </row>
    <row r="5309" spans="4:6" x14ac:dyDescent="0.2">
      <c r="D5309" s="6"/>
      <c r="F5309" s="6"/>
    </row>
    <row r="5310" spans="4:6" x14ac:dyDescent="0.2">
      <c r="D5310" s="6"/>
      <c r="F5310" s="6"/>
    </row>
    <row r="5311" spans="4:6" x14ac:dyDescent="0.2">
      <c r="D5311" s="6"/>
      <c r="F5311" s="6"/>
    </row>
    <row r="5312" spans="4:6" x14ac:dyDescent="0.2">
      <c r="D5312" s="6"/>
      <c r="F5312" s="6"/>
    </row>
    <row r="5313" spans="4:6" x14ac:dyDescent="0.2">
      <c r="D5313" s="6"/>
      <c r="F5313" s="6"/>
    </row>
    <row r="5314" spans="4:6" x14ac:dyDescent="0.2">
      <c r="D5314" s="6"/>
      <c r="F5314" s="6"/>
    </row>
    <row r="5315" spans="4:6" x14ac:dyDescent="0.2">
      <c r="D5315" s="6"/>
      <c r="F5315" s="6"/>
    </row>
    <row r="5316" spans="4:6" x14ac:dyDescent="0.2">
      <c r="D5316" s="6"/>
      <c r="F5316" s="6"/>
    </row>
    <row r="5317" spans="4:6" x14ac:dyDescent="0.2">
      <c r="D5317" s="6"/>
      <c r="F5317" s="6"/>
    </row>
    <row r="5318" spans="4:6" x14ac:dyDescent="0.2">
      <c r="D5318" s="6"/>
      <c r="F5318" s="6"/>
    </row>
    <row r="5319" spans="4:6" x14ac:dyDescent="0.2">
      <c r="D5319" s="6"/>
      <c r="F5319" s="6"/>
    </row>
    <row r="5320" spans="4:6" x14ac:dyDescent="0.2">
      <c r="D5320" s="6"/>
      <c r="F5320" s="6"/>
    </row>
    <row r="5321" spans="4:6" x14ac:dyDescent="0.2">
      <c r="D5321" s="6"/>
      <c r="F5321" s="6"/>
    </row>
    <row r="5322" spans="4:6" x14ac:dyDescent="0.2">
      <c r="D5322" s="6"/>
      <c r="F5322" s="6"/>
    </row>
    <row r="5323" spans="4:6" x14ac:dyDescent="0.2">
      <c r="D5323" s="5"/>
      <c r="F5323" s="6"/>
    </row>
    <row r="5324" spans="4:6" x14ac:dyDescent="0.2">
      <c r="D5324" s="5"/>
      <c r="F5324" s="6"/>
    </row>
    <row r="5325" spans="4:6" x14ac:dyDescent="0.2">
      <c r="D5325" s="5"/>
      <c r="F5325" s="6"/>
    </row>
    <row r="5326" spans="4:6" x14ac:dyDescent="0.2">
      <c r="D5326" s="5"/>
      <c r="F5326" s="6"/>
    </row>
    <row r="5327" spans="4:6" x14ac:dyDescent="0.2">
      <c r="D5327" s="5"/>
      <c r="F5327" s="6"/>
    </row>
    <row r="5328" spans="4:6" x14ac:dyDescent="0.2">
      <c r="D5328" s="5"/>
      <c r="F5328" s="6"/>
    </row>
    <row r="5329" spans="4:6" x14ac:dyDescent="0.2">
      <c r="D5329" s="5"/>
      <c r="F5329" s="6"/>
    </row>
    <row r="5330" spans="4:6" x14ac:dyDescent="0.2">
      <c r="D5330" s="5"/>
      <c r="F5330" s="6"/>
    </row>
    <row r="5331" spans="4:6" x14ac:dyDescent="0.2">
      <c r="D5331" s="5"/>
      <c r="F5331" s="6"/>
    </row>
    <row r="5332" spans="4:6" x14ac:dyDescent="0.2">
      <c r="D5332" s="5"/>
      <c r="F5332" s="6"/>
    </row>
    <row r="5333" spans="4:6" x14ac:dyDescent="0.2">
      <c r="D5333" s="5"/>
      <c r="F5333" s="6"/>
    </row>
    <row r="5334" spans="4:6" x14ac:dyDescent="0.2">
      <c r="D5334" s="5"/>
      <c r="F5334" s="6"/>
    </row>
    <row r="5335" spans="4:6" x14ac:dyDescent="0.2">
      <c r="D5335" s="5"/>
      <c r="F5335" s="6"/>
    </row>
    <row r="5336" spans="4:6" x14ac:dyDescent="0.2">
      <c r="D5336" s="5"/>
      <c r="F5336" s="6"/>
    </row>
    <row r="5337" spans="4:6" x14ac:dyDescent="0.2">
      <c r="D5337" s="5"/>
      <c r="F5337" s="6"/>
    </row>
    <row r="5338" spans="4:6" x14ac:dyDescent="0.2">
      <c r="D5338" s="5"/>
      <c r="F5338" s="6"/>
    </row>
    <row r="5339" spans="4:6" x14ac:dyDescent="0.2">
      <c r="D5339" s="5"/>
      <c r="F5339" s="6"/>
    </row>
    <row r="5340" spans="4:6" x14ac:dyDescent="0.2">
      <c r="D5340" s="5"/>
      <c r="F5340" s="6"/>
    </row>
    <row r="5341" spans="4:6" x14ac:dyDescent="0.2">
      <c r="D5341" s="5"/>
      <c r="F5341" s="6"/>
    </row>
    <row r="5342" spans="4:6" x14ac:dyDescent="0.2">
      <c r="D5342" s="5"/>
      <c r="F5342" s="6"/>
    </row>
    <row r="5343" spans="4:6" x14ac:dyDescent="0.2">
      <c r="D5343" s="5"/>
      <c r="F5343" s="6"/>
    </row>
    <row r="5344" spans="4:6" x14ac:dyDescent="0.2">
      <c r="D5344" s="5"/>
      <c r="F5344" s="6"/>
    </row>
    <row r="5345" spans="4:6" x14ac:dyDescent="0.2">
      <c r="D5345" s="5"/>
      <c r="F5345" s="6"/>
    </row>
    <row r="5346" spans="4:6" x14ac:dyDescent="0.2">
      <c r="D5346" s="6"/>
      <c r="F5346" s="6"/>
    </row>
    <row r="5347" spans="4:6" x14ac:dyDescent="0.2">
      <c r="D5347" s="6"/>
      <c r="F5347" s="6"/>
    </row>
    <row r="5348" spans="4:6" x14ac:dyDescent="0.2">
      <c r="D5348" s="6"/>
      <c r="F5348" s="6"/>
    </row>
    <row r="5349" spans="4:6" x14ac:dyDescent="0.2">
      <c r="D5349" s="6"/>
      <c r="F5349" s="6"/>
    </row>
    <row r="5350" spans="4:6" x14ac:dyDescent="0.2">
      <c r="D5350" s="6"/>
      <c r="F5350" s="6"/>
    </row>
    <row r="5351" spans="4:6" x14ac:dyDescent="0.2">
      <c r="D5351" s="6"/>
      <c r="F5351" s="6"/>
    </row>
    <row r="5352" spans="4:6" x14ac:dyDescent="0.2">
      <c r="D5352" s="6"/>
      <c r="F5352" s="6"/>
    </row>
    <row r="5353" spans="4:6" x14ac:dyDescent="0.2">
      <c r="D5353" s="6"/>
      <c r="F5353" s="6"/>
    </row>
    <row r="5354" spans="4:6" x14ac:dyDescent="0.2">
      <c r="D5354" s="6"/>
      <c r="F5354" s="6"/>
    </row>
    <row r="5355" spans="4:6" x14ac:dyDescent="0.2">
      <c r="D5355" s="6"/>
      <c r="F5355" s="6"/>
    </row>
    <row r="5356" spans="4:6" x14ac:dyDescent="0.2">
      <c r="D5356" s="6"/>
      <c r="F5356" s="6"/>
    </row>
    <row r="5357" spans="4:6" x14ac:dyDescent="0.2">
      <c r="D5357" s="6"/>
      <c r="F5357" s="6"/>
    </row>
    <row r="5358" spans="4:6" x14ac:dyDescent="0.2">
      <c r="D5358" s="6"/>
      <c r="F5358" s="6"/>
    </row>
    <row r="5359" spans="4:6" x14ac:dyDescent="0.2">
      <c r="D5359" s="6"/>
      <c r="F5359" s="6"/>
    </row>
    <row r="5360" spans="4:6" x14ac:dyDescent="0.2">
      <c r="D5360" s="6"/>
      <c r="F5360" s="6"/>
    </row>
    <row r="5361" spans="4:6" x14ac:dyDescent="0.2">
      <c r="D5361" s="6"/>
      <c r="F5361" s="6"/>
    </row>
    <row r="5362" spans="4:6" x14ac:dyDescent="0.2">
      <c r="D5362" s="6"/>
      <c r="F5362" s="6"/>
    </row>
    <row r="5363" spans="4:6" x14ac:dyDescent="0.2">
      <c r="D5363" s="6"/>
      <c r="F5363" s="6"/>
    </row>
    <row r="5364" spans="4:6" x14ac:dyDescent="0.2">
      <c r="D5364" s="6"/>
      <c r="F5364" s="6"/>
    </row>
    <row r="5365" spans="4:6" x14ac:dyDescent="0.2">
      <c r="D5365" s="6"/>
      <c r="F5365" s="6"/>
    </row>
    <row r="5366" spans="4:6" x14ac:dyDescent="0.2">
      <c r="D5366" s="6"/>
      <c r="F5366" s="6"/>
    </row>
    <row r="5367" spans="4:6" x14ac:dyDescent="0.2">
      <c r="D5367" s="6"/>
      <c r="F5367" s="6"/>
    </row>
    <row r="5368" spans="4:6" x14ac:dyDescent="0.2">
      <c r="D5368" s="6"/>
      <c r="F5368" s="6"/>
    </row>
    <row r="5369" spans="4:6" x14ac:dyDescent="0.2">
      <c r="D5369" s="6"/>
      <c r="F5369" s="6"/>
    </row>
    <row r="5370" spans="4:6" x14ac:dyDescent="0.2">
      <c r="D5370" s="6"/>
      <c r="F5370" s="6"/>
    </row>
    <row r="5371" spans="4:6" x14ac:dyDescent="0.2">
      <c r="D5371" s="6"/>
      <c r="F5371" s="6"/>
    </row>
    <row r="5372" spans="4:6" x14ac:dyDescent="0.2">
      <c r="D5372" s="6"/>
      <c r="F5372" s="6"/>
    </row>
    <row r="5373" spans="4:6" x14ac:dyDescent="0.2">
      <c r="D5373" s="6"/>
      <c r="F5373" s="6"/>
    </row>
    <row r="5374" spans="4:6" x14ac:dyDescent="0.2">
      <c r="D5374" s="6"/>
      <c r="F5374" s="6"/>
    </row>
    <row r="5375" spans="4:6" x14ac:dyDescent="0.2">
      <c r="D5375" s="6"/>
      <c r="F5375" s="6"/>
    </row>
    <row r="5376" spans="4:6" x14ac:dyDescent="0.2">
      <c r="D5376" s="6"/>
      <c r="F5376" s="6"/>
    </row>
    <row r="5377" spans="4:6" x14ac:dyDescent="0.2">
      <c r="D5377" s="6"/>
      <c r="F5377" s="6"/>
    </row>
    <row r="5378" spans="4:6" x14ac:dyDescent="0.2">
      <c r="D5378" s="6"/>
      <c r="F5378" s="6"/>
    </row>
    <row r="5379" spans="4:6" x14ac:dyDescent="0.2">
      <c r="D5379" s="6"/>
      <c r="F5379" s="6"/>
    </row>
    <row r="5380" spans="4:6" x14ac:dyDescent="0.2">
      <c r="D5380" s="6"/>
      <c r="F5380" s="6"/>
    </row>
    <row r="5381" spans="4:6" x14ac:dyDescent="0.2">
      <c r="D5381" s="6"/>
      <c r="F5381" s="6"/>
    </row>
    <row r="5382" spans="4:6" x14ac:dyDescent="0.2">
      <c r="D5382" s="6"/>
      <c r="F5382" s="6"/>
    </row>
    <row r="5383" spans="4:6" x14ac:dyDescent="0.2">
      <c r="D5383" s="6"/>
      <c r="F5383" s="6"/>
    </row>
    <row r="5384" spans="4:6" x14ac:dyDescent="0.2">
      <c r="D5384" s="6"/>
      <c r="F5384" s="6"/>
    </row>
    <row r="5385" spans="4:6" x14ac:dyDescent="0.2">
      <c r="D5385" s="6"/>
      <c r="F5385" s="6"/>
    </row>
    <row r="5386" spans="4:6" x14ac:dyDescent="0.2">
      <c r="D5386" s="6"/>
      <c r="F5386" s="6"/>
    </row>
    <row r="5387" spans="4:6" x14ac:dyDescent="0.2">
      <c r="D5387" s="6"/>
      <c r="F5387" s="6"/>
    </row>
    <row r="5388" spans="4:6" x14ac:dyDescent="0.2">
      <c r="D5388" s="6"/>
      <c r="F5388" s="6"/>
    </row>
    <row r="5389" spans="4:6" x14ac:dyDescent="0.2">
      <c r="D5389" s="6"/>
      <c r="F5389" s="6"/>
    </row>
    <row r="5390" spans="4:6" x14ac:dyDescent="0.2">
      <c r="D5390" s="6"/>
      <c r="F5390" s="6"/>
    </row>
    <row r="5391" spans="4:6" x14ac:dyDescent="0.2">
      <c r="D5391" s="6"/>
      <c r="F5391" s="6"/>
    </row>
    <row r="5392" spans="4:6" x14ac:dyDescent="0.2">
      <c r="D5392" s="6"/>
      <c r="F5392" s="6"/>
    </row>
    <row r="5393" spans="4:6" x14ac:dyDescent="0.2">
      <c r="D5393" s="6"/>
      <c r="F5393" s="6"/>
    </row>
    <row r="5394" spans="4:6" x14ac:dyDescent="0.2">
      <c r="D5394" s="6"/>
      <c r="F5394" s="6"/>
    </row>
    <row r="5395" spans="4:6" x14ac:dyDescent="0.2">
      <c r="D5395" s="6"/>
      <c r="F5395" s="6"/>
    </row>
    <row r="5396" spans="4:6" x14ac:dyDescent="0.2">
      <c r="D5396" s="6"/>
      <c r="F5396" s="6"/>
    </row>
    <row r="5397" spans="4:6" x14ac:dyDescent="0.2">
      <c r="D5397" s="6"/>
      <c r="F5397" s="6"/>
    </row>
    <row r="5398" spans="4:6" x14ac:dyDescent="0.2">
      <c r="D5398" s="6"/>
      <c r="F5398" s="6"/>
    </row>
    <row r="5399" spans="4:6" x14ac:dyDescent="0.2">
      <c r="D5399" s="6"/>
      <c r="F5399" s="6"/>
    </row>
    <row r="5400" spans="4:6" x14ac:dyDescent="0.2">
      <c r="D5400" s="6"/>
      <c r="F5400" s="6"/>
    </row>
    <row r="5401" spans="4:6" x14ac:dyDescent="0.2">
      <c r="D5401" s="6"/>
      <c r="F5401" s="6"/>
    </row>
    <row r="5402" spans="4:6" x14ac:dyDescent="0.2">
      <c r="D5402" s="6"/>
      <c r="F5402" s="6"/>
    </row>
    <row r="5403" spans="4:6" x14ac:dyDescent="0.2">
      <c r="D5403" s="6"/>
      <c r="F5403" s="6"/>
    </row>
    <row r="5404" spans="4:6" x14ac:dyDescent="0.2">
      <c r="D5404" s="6"/>
      <c r="F5404" s="6"/>
    </row>
    <row r="5405" spans="4:6" x14ac:dyDescent="0.2">
      <c r="D5405" s="6"/>
      <c r="F5405" s="6"/>
    </row>
    <row r="5406" spans="4:6" x14ac:dyDescent="0.2">
      <c r="D5406" s="6"/>
      <c r="F5406" s="6"/>
    </row>
    <row r="5407" spans="4:6" x14ac:dyDescent="0.2">
      <c r="D5407" s="6"/>
      <c r="F5407" s="6"/>
    </row>
    <row r="5408" spans="4:6" x14ac:dyDescent="0.2">
      <c r="D5408" s="6"/>
      <c r="F5408" s="6"/>
    </row>
    <row r="5409" spans="4:6" x14ac:dyDescent="0.2">
      <c r="D5409" s="6"/>
      <c r="F5409" s="6"/>
    </row>
    <row r="5410" spans="4:6" x14ac:dyDescent="0.2">
      <c r="D5410" s="6"/>
      <c r="F5410" s="6"/>
    </row>
    <row r="5411" spans="4:6" x14ac:dyDescent="0.2">
      <c r="D5411" s="6"/>
      <c r="F5411" s="6"/>
    </row>
    <row r="5412" spans="4:6" x14ac:dyDescent="0.2">
      <c r="D5412" s="6"/>
      <c r="F5412" s="6"/>
    </row>
    <row r="5413" spans="4:6" x14ac:dyDescent="0.2">
      <c r="D5413" s="6"/>
      <c r="F5413" s="6"/>
    </row>
    <row r="5414" spans="4:6" x14ac:dyDescent="0.2">
      <c r="D5414" s="6"/>
      <c r="F5414" s="6"/>
    </row>
    <row r="5415" spans="4:6" x14ac:dyDescent="0.2">
      <c r="D5415" s="6"/>
      <c r="F5415" s="6"/>
    </row>
    <row r="5416" spans="4:6" x14ac:dyDescent="0.2">
      <c r="D5416" s="6"/>
      <c r="F5416" s="6"/>
    </row>
    <row r="5417" spans="4:6" x14ac:dyDescent="0.2">
      <c r="D5417" s="6"/>
      <c r="F5417" s="6"/>
    </row>
    <row r="5418" spans="4:6" x14ac:dyDescent="0.2">
      <c r="D5418" s="6"/>
      <c r="F5418" s="6"/>
    </row>
    <row r="5419" spans="4:6" x14ac:dyDescent="0.2">
      <c r="D5419" s="6"/>
      <c r="F5419" s="6"/>
    </row>
    <row r="5420" spans="4:6" x14ac:dyDescent="0.2">
      <c r="D5420" s="6"/>
      <c r="F5420" s="6"/>
    </row>
    <row r="5421" spans="4:6" x14ac:dyDescent="0.2">
      <c r="D5421" s="6"/>
      <c r="F5421" s="6"/>
    </row>
    <row r="5422" spans="4:6" x14ac:dyDescent="0.2">
      <c r="D5422" s="6"/>
      <c r="F5422" s="6"/>
    </row>
    <row r="5423" spans="4:6" x14ac:dyDescent="0.2">
      <c r="D5423" s="6"/>
      <c r="F5423" s="6"/>
    </row>
    <row r="5424" spans="4:6" x14ac:dyDescent="0.2">
      <c r="D5424" s="6"/>
      <c r="F5424" s="6"/>
    </row>
    <row r="5425" spans="4:6" x14ac:dyDescent="0.2">
      <c r="D5425" s="6"/>
      <c r="F5425" s="6"/>
    </row>
    <row r="5426" spans="4:6" x14ac:dyDescent="0.2">
      <c r="D5426" s="6"/>
      <c r="F5426" s="6"/>
    </row>
    <row r="5427" spans="4:6" x14ac:dyDescent="0.2">
      <c r="D5427" s="6"/>
      <c r="F5427" s="6"/>
    </row>
    <row r="5428" spans="4:6" x14ac:dyDescent="0.2">
      <c r="D5428" s="6"/>
      <c r="F5428" s="6"/>
    </row>
    <row r="5429" spans="4:6" x14ac:dyDescent="0.2">
      <c r="D5429" s="6"/>
      <c r="F5429" s="6"/>
    </row>
    <row r="5430" spans="4:6" x14ac:dyDescent="0.2">
      <c r="D5430" s="6"/>
      <c r="F5430" s="6"/>
    </row>
    <row r="5431" spans="4:6" x14ac:dyDescent="0.2">
      <c r="D5431" s="6"/>
      <c r="F5431" s="6"/>
    </row>
    <row r="5432" spans="4:6" x14ac:dyDescent="0.2">
      <c r="D5432" s="6"/>
      <c r="F5432" s="6"/>
    </row>
    <row r="5433" spans="4:6" x14ac:dyDescent="0.2">
      <c r="D5433" s="6"/>
      <c r="F5433" s="6"/>
    </row>
    <row r="5434" spans="4:6" x14ac:dyDescent="0.2">
      <c r="D5434" s="6"/>
      <c r="F5434" s="6"/>
    </row>
    <row r="5435" spans="4:6" x14ac:dyDescent="0.2">
      <c r="D5435" s="6"/>
      <c r="F5435" s="6"/>
    </row>
    <row r="5436" spans="4:6" x14ac:dyDescent="0.2">
      <c r="D5436" s="6"/>
      <c r="F5436" s="6"/>
    </row>
    <row r="5437" spans="4:6" x14ac:dyDescent="0.2">
      <c r="D5437" s="6"/>
      <c r="F5437" s="6"/>
    </row>
    <row r="5438" spans="4:6" x14ac:dyDescent="0.2">
      <c r="D5438" s="6"/>
      <c r="F5438" s="6"/>
    </row>
    <row r="5439" spans="4:6" x14ac:dyDescent="0.2">
      <c r="D5439" s="6"/>
      <c r="F5439" s="6"/>
    </row>
    <row r="5440" spans="4:6" x14ac:dyDescent="0.2">
      <c r="D5440" s="6"/>
      <c r="F5440" s="6"/>
    </row>
    <row r="5441" spans="4:6" x14ac:dyDescent="0.2">
      <c r="D5441" s="6"/>
      <c r="F5441" s="6"/>
    </row>
    <row r="5442" spans="4:6" x14ac:dyDescent="0.2">
      <c r="D5442" s="6"/>
      <c r="F5442" s="6"/>
    </row>
    <row r="5443" spans="4:6" x14ac:dyDescent="0.2">
      <c r="D5443" s="6"/>
      <c r="F5443" s="6"/>
    </row>
    <row r="5444" spans="4:6" x14ac:dyDescent="0.2">
      <c r="D5444" s="6"/>
      <c r="F5444" s="6"/>
    </row>
    <row r="5445" spans="4:6" x14ac:dyDescent="0.2">
      <c r="D5445" s="6"/>
      <c r="F5445" s="6"/>
    </row>
    <row r="5446" spans="4:6" x14ac:dyDescent="0.2">
      <c r="D5446" s="6"/>
      <c r="F5446" s="6"/>
    </row>
    <row r="5447" spans="4:6" x14ac:dyDescent="0.2">
      <c r="D5447" s="6"/>
      <c r="F5447" s="6"/>
    </row>
    <row r="5448" spans="4:6" x14ac:dyDescent="0.2">
      <c r="D5448" s="6"/>
      <c r="F5448" s="6"/>
    </row>
    <row r="5449" spans="4:6" x14ac:dyDescent="0.2">
      <c r="D5449" s="6"/>
      <c r="F5449" s="6"/>
    </row>
    <row r="5450" spans="4:6" x14ac:dyDescent="0.2">
      <c r="D5450" s="6"/>
      <c r="F5450" s="6"/>
    </row>
    <row r="5451" spans="4:6" x14ac:dyDescent="0.2">
      <c r="D5451" s="6"/>
      <c r="F5451" s="6"/>
    </row>
    <row r="5452" spans="4:6" x14ac:dyDescent="0.2">
      <c r="D5452" s="6"/>
      <c r="F5452" s="6"/>
    </row>
    <row r="5453" spans="4:6" x14ac:dyDescent="0.2">
      <c r="D5453" s="6"/>
      <c r="F5453" s="6"/>
    </row>
    <row r="5454" spans="4:6" x14ac:dyDescent="0.2">
      <c r="D5454" s="6"/>
      <c r="F5454" s="6"/>
    </row>
    <row r="5455" spans="4:6" x14ac:dyDescent="0.2">
      <c r="D5455" s="6"/>
      <c r="F5455" s="6"/>
    </row>
    <row r="5456" spans="4:6" x14ac:dyDescent="0.2">
      <c r="D5456" s="6"/>
      <c r="F5456" s="6"/>
    </row>
    <row r="5457" spans="4:6" x14ac:dyDescent="0.2">
      <c r="D5457" s="6"/>
      <c r="F5457" s="6"/>
    </row>
    <row r="5458" spans="4:6" x14ac:dyDescent="0.2">
      <c r="D5458" s="6"/>
      <c r="F5458" s="6"/>
    </row>
    <row r="5459" spans="4:6" x14ac:dyDescent="0.2">
      <c r="D5459" s="6"/>
      <c r="F5459" s="6"/>
    </row>
    <row r="5460" spans="4:6" x14ac:dyDescent="0.2">
      <c r="D5460" s="6"/>
      <c r="F5460" s="6"/>
    </row>
    <row r="5461" spans="4:6" x14ac:dyDescent="0.2">
      <c r="D5461" s="6"/>
      <c r="F5461" s="6"/>
    </row>
    <row r="5462" spans="4:6" x14ac:dyDescent="0.2">
      <c r="D5462" s="6"/>
      <c r="F5462" s="6"/>
    </row>
    <row r="5463" spans="4:6" x14ac:dyDescent="0.2">
      <c r="D5463" s="6"/>
      <c r="F5463" s="6"/>
    </row>
    <row r="5464" spans="4:6" x14ac:dyDescent="0.2">
      <c r="D5464" s="6"/>
      <c r="F5464" s="6"/>
    </row>
    <row r="5465" spans="4:6" x14ac:dyDescent="0.2">
      <c r="D5465" s="6"/>
      <c r="F5465" s="6"/>
    </row>
    <row r="5466" spans="4:6" x14ac:dyDescent="0.2">
      <c r="D5466" s="6"/>
      <c r="F5466" s="6"/>
    </row>
    <row r="5467" spans="4:6" x14ac:dyDescent="0.2">
      <c r="D5467" s="6"/>
      <c r="F5467" s="6"/>
    </row>
    <row r="5468" spans="4:6" x14ac:dyDescent="0.2">
      <c r="D5468" s="6"/>
      <c r="F5468" s="6"/>
    </row>
    <row r="5469" spans="4:6" x14ac:dyDescent="0.2">
      <c r="D5469" s="6"/>
      <c r="F5469" s="6"/>
    </row>
    <row r="5470" spans="4:6" x14ac:dyDescent="0.2">
      <c r="D5470" s="6"/>
      <c r="F5470" s="6"/>
    </row>
    <row r="5471" spans="4:6" x14ac:dyDescent="0.2">
      <c r="D5471" s="6"/>
      <c r="F5471" s="6"/>
    </row>
    <row r="5472" spans="4:6" x14ac:dyDescent="0.2">
      <c r="D5472" s="6"/>
      <c r="F5472" s="6"/>
    </row>
    <row r="5473" spans="4:6" x14ac:dyDescent="0.2">
      <c r="D5473" s="6"/>
      <c r="F5473" s="6"/>
    </row>
    <row r="5474" spans="4:6" x14ac:dyDescent="0.2">
      <c r="D5474" s="6"/>
      <c r="F5474" s="6"/>
    </row>
    <row r="5475" spans="4:6" x14ac:dyDescent="0.2">
      <c r="D5475" s="5"/>
      <c r="F5475" s="6"/>
    </row>
    <row r="5476" spans="4:6" x14ac:dyDescent="0.2">
      <c r="D5476" s="5"/>
      <c r="F5476" s="6"/>
    </row>
    <row r="5477" spans="4:6" x14ac:dyDescent="0.2">
      <c r="D5477" s="5"/>
      <c r="F5477" s="6"/>
    </row>
    <row r="5478" spans="4:6" x14ac:dyDescent="0.2">
      <c r="D5478" s="5"/>
      <c r="F5478" s="6"/>
    </row>
    <row r="5479" spans="4:6" x14ac:dyDescent="0.2">
      <c r="D5479" s="5"/>
      <c r="F5479" s="6"/>
    </row>
    <row r="5480" spans="4:6" x14ac:dyDescent="0.2">
      <c r="D5480" s="5"/>
      <c r="F5480" s="6"/>
    </row>
    <row r="5481" spans="4:6" x14ac:dyDescent="0.2">
      <c r="D5481" s="5"/>
      <c r="F5481" s="6"/>
    </row>
    <row r="5482" spans="4:6" x14ac:dyDescent="0.2">
      <c r="D5482" s="5"/>
      <c r="F5482" s="6"/>
    </row>
    <row r="5483" spans="4:6" x14ac:dyDescent="0.2">
      <c r="D5483" s="5"/>
      <c r="F5483" s="6"/>
    </row>
    <row r="5484" spans="4:6" x14ac:dyDescent="0.2">
      <c r="D5484" s="5"/>
      <c r="F5484" s="6"/>
    </row>
    <row r="5485" spans="4:6" x14ac:dyDescent="0.2">
      <c r="D5485" s="5"/>
      <c r="F5485" s="6"/>
    </row>
    <row r="5486" spans="4:6" x14ac:dyDescent="0.2">
      <c r="D5486" s="5"/>
      <c r="F5486" s="6"/>
    </row>
    <row r="5487" spans="4:6" x14ac:dyDescent="0.2">
      <c r="D5487" s="5"/>
      <c r="F5487" s="6"/>
    </row>
    <row r="5488" spans="4:6" x14ac:dyDescent="0.2">
      <c r="D5488" s="5"/>
      <c r="F5488" s="6"/>
    </row>
    <row r="5489" spans="4:6" x14ac:dyDescent="0.2">
      <c r="D5489" s="5"/>
      <c r="F5489" s="6"/>
    </row>
    <row r="5490" spans="4:6" x14ac:dyDescent="0.2">
      <c r="D5490" s="5"/>
      <c r="F5490" s="6"/>
    </row>
    <row r="5491" spans="4:6" x14ac:dyDescent="0.2">
      <c r="D5491" s="5"/>
      <c r="F5491" s="6"/>
    </row>
    <row r="5492" spans="4:6" x14ac:dyDescent="0.2">
      <c r="D5492" s="5"/>
      <c r="F5492" s="6"/>
    </row>
    <row r="5493" spans="4:6" x14ac:dyDescent="0.2">
      <c r="D5493" s="5"/>
      <c r="F5493" s="6"/>
    </row>
    <row r="5494" spans="4:6" x14ac:dyDescent="0.2">
      <c r="D5494" s="5"/>
      <c r="F5494" s="6"/>
    </row>
    <row r="5495" spans="4:6" x14ac:dyDescent="0.2">
      <c r="D5495" s="5"/>
      <c r="F5495" s="6"/>
    </row>
    <row r="5496" spans="4:6" x14ac:dyDescent="0.2">
      <c r="D5496" s="5"/>
      <c r="F5496" s="6"/>
    </row>
    <row r="5497" spans="4:6" x14ac:dyDescent="0.2">
      <c r="D5497" s="5"/>
      <c r="F5497" s="6"/>
    </row>
    <row r="5498" spans="4:6" x14ac:dyDescent="0.2">
      <c r="D5498" s="6"/>
      <c r="F5498" s="6"/>
    </row>
    <row r="5499" spans="4:6" x14ac:dyDescent="0.2">
      <c r="D5499" s="6"/>
      <c r="F5499" s="6"/>
    </row>
    <row r="5500" spans="4:6" x14ac:dyDescent="0.2">
      <c r="D5500" s="6"/>
      <c r="F5500" s="6"/>
    </row>
    <row r="5501" spans="4:6" x14ac:dyDescent="0.2">
      <c r="D5501" s="6"/>
      <c r="F5501" s="6"/>
    </row>
    <row r="5502" spans="4:6" x14ac:dyDescent="0.2">
      <c r="D5502" s="6"/>
      <c r="F5502" s="6"/>
    </row>
    <row r="5503" spans="4:6" x14ac:dyDescent="0.2">
      <c r="D5503" s="6"/>
      <c r="F5503" s="6"/>
    </row>
    <row r="5504" spans="4:6" x14ac:dyDescent="0.2">
      <c r="D5504" s="6"/>
      <c r="F5504" s="6"/>
    </row>
    <row r="5505" spans="4:6" x14ac:dyDescent="0.2">
      <c r="D5505" s="6"/>
      <c r="F5505" s="6"/>
    </row>
    <row r="5506" spans="4:6" x14ac:dyDescent="0.2">
      <c r="D5506" s="6"/>
      <c r="F5506" s="6"/>
    </row>
    <row r="5507" spans="4:6" x14ac:dyDescent="0.2">
      <c r="D5507" s="6"/>
      <c r="F5507" s="6"/>
    </row>
    <row r="5508" spans="4:6" x14ac:dyDescent="0.2">
      <c r="D5508" s="6"/>
      <c r="F5508" s="6"/>
    </row>
    <row r="5509" spans="4:6" x14ac:dyDescent="0.2">
      <c r="D5509" s="6"/>
      <c r="F5509" s="6"/>
    </row>
    <row r="5510" spans="4:6" x14ac:dyDescent="0.2">
      <c r="D5510" s="6"/>
      <c r="F5510" s="6"/>
    </row>
    <row r="5511" spans="4:6" x14ac:dyDescent="0.2">
      <c r="D5511" s="6"/>
      <c r="F5511" s="6"/>
    </row>
    <row r="5512" spans="4:6" x14ac:dyDescent="0.2">
      <c r="D5512" s="6"/>
      <c r="F5512" s="6"/>
    </row>
    <row r="5513" spans="4:6" x14ac:dyDescent="0.2">
      <c r="D5513" s="6"/>
      <c r="F5513" s="6"/>
    </row>
    <row r="5514" spans="4:6" x14ac:dyDescent="0.2">
      <c r="D5514" s="6"/>
      <c r="F5514" s="6"/>
    </row>
    <row r="5515" spans="4:6" x14ac:dyDescent="0.2">
      <c r="D5515" s="6"/>
      <c r="F5515" s="6"/>
    </row>
    <row r="5516" spans="4:6" x14ac:dyDescent="0.2">
      <c r="D5516" s="6"/>
      <c r="F5516" s="6"/>
    </row>
    <row r="5517" spans="4:6" x14ac:dyDescent="0.2">
      <c r="D5517" s="6"/>
      <c r="F5517" s="6"/>
    </row>
    <row r="5518" spans="4:6" x14ac:dyDescent="0.2">
      <c r="D5518" s="6"/>
      <c r="F5518" s="6"/>
    </row>
    <row r="5519" spans="4:6" x14ac:dyDescent="0.2">
      <c r="D5519" s="6"/>
      <c r="F5519" s="6"/>
    </row>
    <row r="5520" spans="4:6" x14ac:dyDescent="0.2">
      <c r="D5520" s="6"/>
      <c r="F5520" s="6"/>
    </row>
    <row r="5521" spans="4:6" x14ac:dyDescent="0.2">
      <c r="D5521" s="6"/>
      <c r="F5521" s="6"/>
    </row>
    <row r="5522" spans="4:6" x14ac:dyDescent="0.2">
      <c r="D5522" s="6"/>
      <c r="F5522" s="6"/>
    </row>
    <row r="5523" spans="4:6" x14ac:dyDescent="0.2">
      <c r="D5523" s="6"/>
      <c r="F5523" s="6"/>
    </row>
    <row r="5524" spans="4:6" x14ac:dyDescent="0.2">
      <c r="D5524" s="6"/>
      <c r="F5524" s="6"/>
    </row>
    <row r="5525" spans="4:6" x14ac:dyDescent="0.2">
      <c r="D5525" s="6"/>
      <c r="F5525" s="6"/>
    </row>
    <row r="5526" spans="4:6" x14ac:dyDescent="0.2">
      <c r="D5526" s="6"/>
      <c r="F5526" s="6"/>
    </row>
    <row r="5527" spans="4:6" x14ac:dyDescent="0.2">
      <c r="D5527" s="6"/>
      <c r="F5527" s="6"/>
    </row>
    <row r="5528" spans="4:6" x14ac:dyDescent="0.2">
      <c r="D5528" s="6"/>
      <c r="F5528" s="6"/>
    </row>
    <row r="5529" spans="4:6" x14ac:dyDescent="0.2">
      <c r="D5529" s="6"/>
      <c r="F5529" s="6"/>
    </row>
    <row r="5530" spans="4:6" x14ac:dyDescent="0.2">
      <c r="D5530" s="6"/>
      <c r="F5530" s="6"/>
    </row>
    <row r="5531" spans="4:6" x14ac:dyDescent="0.2">
      <c r="D5531" s="6"/>
      <c r="F5531" s="6"/>
    </row>
    <row r="5532" spans="4:6" x14ac:dyDescent="0.2">
      <c r="D5532" s="6"/>
      <c r="F5532" s="6"/>
    </row>
    <row r="5533" spans="4:6" x14ac:dyDescent="0.2">
      <c r="D5533" s="6"/>
      <c r="F5533" s="6"/>
    </row>
    <row r="5534" spans="4:6" x14ac:dyDescent="0.2">
      <c r="D5534" s="6"/>
      <c r="F5534" s="6"/>
    </row>
    <row r="5535" spans="4:6" x14ac:dyDescent="0.2">
      <c r="D5535" s="6"/>
      <c r="F5535" s="6"/>
    </row>
    <row r="5536" spans="4:6" x14ac:dyDescent="0.2">
      <c r="D5536" s="6"/>
      <c r="F5536" s="6"/>
    </row>
    <row r="5537" spans="4:6" x14ac:dyDescent="0.2">
      <c r="D5537" s="6"/>
      <c r="F5537" s="6"/>
    </row>
    <row r="5538" spans="4:6" x14ac:dyDescent="0.2">
      <c r="D5538" s="6"/>
      <c r="F5538" s="6"/>
    </row>
    <row r="5539" spans="4:6" x14ac:dyDescent="0.2">
      <c r="D5539" s="6"/>
      <c r="F5539" s="6"/>
    </row>
    <row r="5540" spans="4:6" x14ac:dyDescent="0.2">
      <c r="D5540" s="6"/>
      <c r="F5540" s="6"/>
    </row>
    <row r="5541" spans="4:6" x14ac:dyDescent="0.2">
      <c r="D5541" s="6"/>
      <c r="F5541" s="6"/>
    </row>
    <row r="5542" spans="4:6" x14ac:dyDescent="0.2">
      <c r="D5542" s="6"/>
      <c r="F5542" s="6"/>
    </row>
    <row r="5543" spans="4:6" x14ac:dyDescent="0.2">
      <c r="D5543" s="6"/>
      <c r="F5543" s="6"/>
    </row>
    <row r="5544" spans="4:6" x14ac:dyDescent="0.2">
      <c r="D5544" s="6"/>
      <c r="F5544" s="6"/>
    </row>
    <row r="5545" spans="4:6" x14ac:dyDescent="0.2">
      <c r="D5545" s="6"/>
      <c r="F5545" s="6"/>
    </row>
    <row r="5546" spans="4:6" x14ac:dyDescent="0.2">
      <c r="D5546" s="6"/>
      <c r="F5546" s="6"/>
    </row>
    <row r="5547" spans="4:6" x14ac:dyDescent="0.2">
      <c r="D5547" s="6"/>
      <c r="F5547" s="6"/>
    </row>
    <row r="5548" spans="4:6" x14ac:dyDescent="0.2">
      <c r="D5548" s="6"/>
      <c r="F5548" s="6"/>
    </row>
    <row r="5549" spans="4:6" x14ac:dyDescent="0.2">
      <c r="D5549" s="6"/>
      <c r="F5549" s="6"/>
    </row>
    <row r="5550" spans="4:6" x14ac:dyDescent="0.2">
      <c r="D5550" s="6"/>
      <c r="F5550" s="6"/>
    </row>
    <row r="5551" spans="4:6" x14ac:dyDescent="0.2">
      <c r="D5551" s="6"/>
      <c r="F5551" s="6"/>
    </row>
    <row r="5552" spans="4:6" x14ac:dyDescent="0.2">
      <c r="D5552" s="6"/>
      <c r="F5552" s="6"/>
    </row>
    <row r="5553" spans="4:6" x14ac:dyDescent="0.2">
      <c r="D5553" s="6"/>
      <c r="F5553" s="6"/>
    </row>
    <row r="5554" spans="4:6" x14ac:dyDescent="0.2">
      <c r="D5554" s="6"/>
      <c r="F5554" s="6"/>
    </row>
    <row r="5555" spans="4:6" x14ac:dyDescent="0.2">
      <c r="D5555" s="6"/>
      <c r="F5555" s="6"/>
    </row>
    <row r="5556" spans="4:6" x14ac:dyDescent="0.2">
      <c r="D5556" s="6"/>
      <c r="F5556" s="6"/>
    </row>
    <row r="5557" spans="4:6" x14ac:dyDescent="0.2">
      <c r="D5557" s="6"/>
      <c r="F5557" s="6"/>
    </row>
    <row r="5558" spans="4:6" x14ac:dyDescent="0.2">
      <c r="D5558" s="6"/>
      <c r="F5558" s="6"/>
    </row>
    <row r="5559" spans="4:6" x14ac:dyDescent="0.2">
      <c r="D5559" s="6"/>
      <c r="F5559" s="6"/>
    </row>
    <row r="5560" spans="4:6" x14ac:dyDescent="0.2">
      <c r="D5560" s="6"/>
      <c r="F5560" s="6"/>
    </row>
    <row r="5561" spans="4:6" x14ac:dyDescent="0.2">
      <c r="D5561" s="6"/>
      <c r="F5561" s="6"/>
    </row>
    <row r="5562" spans="4:6" x14ac:dyDescent="0.2">
      <c r="D5562" s="6"/>
      <c r="F5562" s="6"/>
    </row>
    <row r="5563" spans="4:6" x14ac:dyDescent="0.2">
      <c r="D5563" s="6"/>
      <c r="F5563" s="6"/>
    </row>
    <row r="5564" spans="4:6" x14ac:dyDescent="0.2">
      <c r="D5564" s="6"/>
      <c r="F5564" s="6"/>
    </row>
    <row r="5565" spans="4:6" x14ac:dyDescent="0.2">
      <c r="D5565" s="6"/>
      <c r="F5565" s="6"/>
    </row>
    <row r="5566" spans="4:6" x14ac:dyDescent="0.2">
      <c r="D5566" s="6"/>
      <c r="F5566" s="6"/>
    </row>
    <row r="5567" spans="4:6" x14ac:dyDescent="0.2">
      <c r="D5567" s="6"/>
      <c r="F5567" s="6"/>
    </row>
    <row r="5568" spans="4:6" x14ac:dyDescent="0.2">
      <c r="D5568" s="6"/>
      <c r="F5568" s="6"/>
    </row>
    <row r="5569" spans="4:6" x14ac:dyDescent="0.2">
      <c r="D5569" s="6"/>
      <c r="F5569" s="6"/>
    </row>
    <row r="5570" spans="4:6" x14ac:dyDescent="0.2">
      <c r="D5570" s="6"/>
      <c r="F5570" s="6"/>
    </row>
    <row r="5571" spans="4:6" x14ac:dyDescent="0.2">
      <c r="D5571" s="6"/>
      <c r="F5571" s="6"/>
    </row>
    <row r="5572" spans="4:6" x14ac:dyDescent="0.2">
      <c r="D5572" s="6"/>
      <c r="F5572" s="6"/>
    </row>
    <row r="5573" spans="4:6" x14ac:dyDescent="0.2">
      <c r="D5573" s="6"/>
      <c r="F5573" s="6"/>
    </row>
    <row r="5574" spans="4:6" x14ac:dyDescent="0.2">
      <c r="D5574" s="6"/>
      <c r="F5574" s="6"/>
    </row>
    <row r="5575" spans="4:6" x14ac:dyDescent="0.2">
      <c r="D5575" s="6"/>
      <c r="F5575" s="6"/>
    </row>
    <row r="5576" spans="4:6" x14ac:dyDescent="0.2">
      <c r="D5576" s="6"/>
      <c r="F5576" s="6"/>
    </row>
    <row r="5577" spans="4:6" x14ac:dyDescent="0.2">
      <c r="D5577" s="6"/>
      <c r="F5577" s="6"/>
    </row>
    <row r="5578" spans="4:6" x14ac:dyDescent="0.2">
      <c r="D5578" s="6"/>
      <c r="F5578" s="6"/>
    </row>
    <row r="5579" spans="4:6" x14ac:dyDescent="0.2">
      <c r="D5579" s="6"/>
      <c r="F5579" s="6"/>
    </row>
    <row r="5580" spans="4:6" x14ac:dyDescent="0.2">
      <c r="D5580" s="6"/>
      <c r="F5580" s="6"/>
    </row>
    <row r="5581" spans="4:6" x14ac:dyDescent="0.2">
      <c r="D5581" s="6"/>
      <c r="F5581" s="6"/>
    </row>
    <row r="5582" spans="4:6" x14ac:dyDescent="0.2">
      <c r="D5582" s="6"/>
      <c r="F5582" s="6"/>
    </row>
    <row r="5583" spans="4:6" x14ac:dyDescent="0.2">
      <c r="D5583" s="6"/>
      <c r="F5583" s="6"/>
    </row>
    <row r="5584" spans="4:6" x14ac:dyDescent="0.2">
      <c r="D5584" s="6"/>
      <c r="F5584" s="6"/>
    </row>
    <row r="5585" spans="4:6" x14ac:dyDescent="0.2">
      <c r="D5585" s="6"/>
      <c r="F5585" s="6"/>
    </row>
    <row r="5586" spans="4:6" x14ac:dyDescent="0.2">
      <c r="D5586" s="6"/>
      <c r="F5586" s="6"/>
    </row>
    <row r="5587" spans="4:6" x14ac:dyDescent="0.2">
      <c r="D5587" s="6"/>
      <c r="F5587" s="6"/>
    </row>
    <row r="5588" spans="4:6" x14ac:dyDescent="0.2">
      <c r="D5588" s="6"/>
      <c r="F5588" s="6"/>
    </row>
    <row r="5589" spans="4:6" x14ac:dyDescent="0.2">
      <c r="D5589" s="6"/>
      <c r="F5589" s="6"/>
    </row>
    <row r="5590" spans="4:6" x14ac:dyDescent="0.2">
      <c r="D5590" s="6"/>
      <c r="F5590" s="6"/>
    </row>
    <row r="5591" spans="4:6" x14ac:dyDescent="0.2">
      <c r="D5591" s="6"/>
      <c r="F5591" s="6"/>
    </row>
    <row r="5592" spans="4:6" x14ac:dyDescent="0.2">
      <c r="D5592" s="6"/>
      <c r="F5592" s="6"/>
    </row>
    <row r="5593" spans="4:6" x14ac:dyDescent="0.2">
      <c r="D5593" s="6"/>
      <c r="F5593" s="6"/>
    </row>
    <row r="5594" spans="4:6" x14ac:dyDescent="0.2">
      <c r="D5594" s="6"/>
      <c r="F5594" s="6"/>
    </row>
    <row r="5595" spans="4:6" x14ac:dyDescent="0.2">
      <c r="D5595" s="6"/>
      <c r="F5595" s="6"/>
    </row>
    <row r="5596" spans="4:6" x14ac:dyDescent="0.2">
      <c r="D5596" s="6"/>
      <c r="F5596" s="6"/>
    </row>
    <row r="5597" spans="4:6" x14ac:dyDescent="0.2">
      <c r="D5597" s="6"/>
      <c r="F5597" s="6"/>
    </row>
    <row r="5598" spans="4:6" x14ac:dyDescent="0.2">
      <c r="D5598" s="6"/>
      <c r="F5598" s="6"/>
    </row>
    <row r="5599" spans="4:6" x14ac:dyDescent="0.2">
      <c r="D5599" s="6"/>
      <c r="F5599" s="6"/>
    </row>
    <row r="5600" spans="4:6" x14ac:dyDescent="0.2">
      <c r="D5600" s="6"/>
      <c r="F5600" s="6"/>
    </row>
    <row r="5601" spans="4:6" x14ac:dyDescent="0.2">
      <c r="D5601" s="6"/>
      <c r="F5601" s="6"/>
    </row>
    <row r="5602" spans="4:6" x14ac:dyDescent="0.2">
      <c r="D5602" s="6"/>
      <c r="F5602" s="6"/>
    </row>
    <row r="5603" spans="4:6" x14ac:dyDescent="0.2">
      <c r="D5603" s="6"/>
      <c r="F5603" s="6"/>
    </row>
    <row r="5604" spans="4:6" x14ac:dyDescent="0.2">
      <c r="D5604" s="6"/>
      <c r="F5604" s="6"/>
    </row>
    <row r="5605" spans="4:6" x14ac:dyDescent="0.2">
      <c r="D5605" s="6"/>
      <c r="F5605" s="6"/>
    </row>
    <row r="5606" spans="4:6" x14ac:dyDescent="0.2">
      <c r="D5606" s="6"/>
      <c r="F5606" s="6"/>
    </row>
    <row r="5607" spans="4:6" x14ac:dyDescent="0.2">
      <c r="D5607" s="6"/>
      <c r="F5607" s="6"/>
    </row>
    <row r="5608" spans="4:6" x14ac:dyDescent="0.2">
      <c r="D5608" s="6"/>
      <c r="F5608" s="6"/>
    </row>
    <row r="5609" spans="4:6" x14ac:dyDescent="0.2">
      <c r="D5609" s="6"/>
      <c r="F5609" s="6"/>
    </row>
    <row r="5610" spans="4:6" x14ac:dyDescent="0.2">
      <c r="D5610" s="6"/>
      <c r="F5610" s="6"/>
    </row>
    <row r="5611" spans="4:6" x14ac:dyDescent="0.2">
      <c r="D5611" s="6"/>
      <c r="F5611" s="6"/>
    </row>
    <row r="5612" spans="4:6" x14ac:dyDescent="0.2">
      <c r="D5612" s="6"/>
      <c r="F5612" s="6"/>
    </row>
    <row r="5613" spans="4:6" x14ac:dyDescent="0.2">
      <c r="D5613" s="6"/>
      <c r="F5613" s="6"/>
    </row>
    <row r="5614" spans="4:6" x14ac:dyDescent="0.2">
      <c r="D5614" s="6"/>
      <c r="F5614" s="6"/>
    </row>
    <row r="5615" spans="4:6" x14ac:dyDescent="0.2">
      <c r="D5615" s="6"/>
      <c r="F5615" s="6"/>
    </row>
    <row r="5616" spans="4:6" x14ac:dyDescent="0.2">
      <c r="D5616" s="6"/>
      <c r="F5616" s="6"/>
    </row>
    <row r="5617" spans="4:6" x14ac:dyDescent="0.2">
      <c r="D5617" s="6"/>
      <c r="F5617" s="6"/>
    </row>
    <row r="5618" spans="4:6" x14ac:dyDescent="0.2">
      <c r="D5618" s="6"/>
      <c r="F5618" s="6"/>
    </row>
    <row r="5619" spans="4:6" x14ac:dyDescent="0.2">
      <c r="D5619" s="6"/>
      <c r="F5619" s="6"/>
    </row>
    <row r="5620" spans="4:6" x14ac:dyDescent="0.2">
      <c r="D5620" s="6"/>
      <c r="F5620" s="6"/>
    </row>
    <row r="5621" spans="4:6" x14ac:dyDescent="0.2">
      <c r="D5621" s="6"/>
      <c r="F5621" s="6"/>
    </row>
    <row r="5622" spans="4:6" x14ac:dyDescent="0.2">
      <c r="D5622" s="6"/>
      <c r="F5622" s="6"/>
    </row>
    <row r="5623" spans="4:6" x14ac:dyDescent="0.2">
      <c r="D5623" s="6"/>
      <c r="F5623" s="6"/>
    </row>
    <row r="5624" spans="4:6" x14ac:dyDescent="0.2">
      <c r="D5624" s="6"/>
      <c r="F5624" s="6"/>
    </row>
    <row r="5625" spans="4:6" x14ac:dyDescent="0.2">
      <c r="D5625" s="6"/>
      <c r="F5625" s="6"/>
    </row>
    <row r="5626" spans="4:6" x14ac:dyDescent="0.2">
      <c r="D5626" s="6"/>
      <c r="F5626" s="6"/>
    </row>
    <row r="5627" spans="4:6" x14ac:dyDescent="0.2">
      <c r="D5627" s="5"/>
      <c r="F5627" s="6"/>
    </row>
    <row r="5628" spans="4:6" x14ac:dyDescent="0.2">
      <c r="D5628" s="5"/>
      <c r="F5628" s="6"/>
    </row>
    <row r="5629" spans="4:6" x14ac:dyDescent="0.2">
      <c r="D5629" s="5"/>
      <c r="F5629" s="6"/>
    </row>
    <row r="5630" spans="4:6" x14ac:dyDescent="0.2">
      <c r="D5630" s="5"/>
      <c r="F5630" s="6"/>
    </row>
    <row r="5631" spans="4:6" x14ac:dyDescent="0.2">
      <c r="D5631" s="5"/>
      <c r="F5631" s="6"/>
    </row>
    <row r="5632" spans="4:6" x14ac:dyDescent="0.2">
      <c r="D5632" s="5"/>
      <c r="F5632" s="6"/>
    </row>
    <row r="5633" spans="4:6" x14ac:dyDescent="0.2">
      <c r="D5633" s="5"/>
      <c r="F5633" s="6"/>
    </row>
    <row r="5634" spans="4:6" x14ac:dyDescent="0.2">
      <c r="D5634" s="5"/>
      <c r="F5634" s="6"/>
    </row>
    <row r="5635" spans="4:6" x14ac:dyDescent="0.2">
      <c r="D5635" s="5"/>
      <c r="F5635" s="6"/>
    </row>
    <row r="5636" spans="4:6" x14ac:dyDescent="0.2">
      <c r="D5636" s="5"/>
      <c r="F5636" s="6"/>
    </row>
    <row r="5637" spans="4:6" x14ac:dyDescent="0.2">
      <c r="D5637" s="5"/>
      <c r="F5637" s="6"/>
    </row>
    <row r="5638" spans="4:6" x14ac:dyDescent="0.2">
      <c r="D5638" s="5"/>
      <c r="F5638" s="6"/>
    </row>
    <row r="5639" spans="4:6" x14ac:dyDescent="0.2">
      <c r="D5639" s="5"/>
      <c r="F5639" s="6"/>
    </row>
    <row r="5640" spans="4:6" x14ac:dyDescent="0.2">
      <c r="D5640" s="5"/>
      <c r="F5640" s="6"/>
    </row>
    <row r="5641" spans="4:6" x14ac:dyDescent="0.2">
      <c r="D5641" s="5"/>
      <c r="F5641" s="6"/>
    </row>
    <row r="5642" spans="4:6" x14ac:dyDescent="0.2">
      <c r="D5642" s="5"/>
      <c r="F5642" s="6"/>
    </row>
    <row r="5643" spans="4:6" x14ac:dyDescent="0.2">
      <c r="D5643" s="5"/>
      <c r="F5643" s="6"/>
    </row>
    <row r="5644" spans="4:6" x14ac:dyDescent="0.2">
      <c r="D5644" s="5"/>
      <c r="F5644" s="6"/>
    </row>
    <row r="5645" spans="4:6" x14ac:dyDescent="0.2">
      <c r="D5645" s="5"/>
      <c r="F5645" s="6"/>
    </row>
    <row r="5646" spans="4:6" x14ac:dyDescent="0.2">
      <c r="D5646" s="5"/>
      <c r="F5646" s="6"/>
    </row>
    <row r="5647" spans="4:6" x14ac:dyDescent="0.2">
      <c r="D5647" s="5"/>
      <c r="F5647" s="6"/>
    </row>
    <row r="5648" spans="4:6" x14ac:dyDescent="0.2">
      <c r="D5648" s="5"/>
      <c r="F5648" s="6"/>
    </row>
    <row r="5649" spans="4:6" x14ac:dyDescent="0.2">
      <c r="D5649" s="5"/>
      <c r="F5649" s="6"/>
    </row>
    <row r="5650" spans="4:6" x14ac:dyDescent="0.2">
      <c r="D5650" s="6"/>
      <c r="F5650" s="6"/>
    </row>
    <row r="5651" spans="4:6" x14ac:dyDescent="0.2">
      <c r="D5651" s="6"/>
      <c r="F5651" s="6"/>
    </row>
    <row r="5652" spans="4:6" x14ac:dyDescent="0.2">
      <c r="D5652" s="6"/>
      <c r="F5652" s="6"/>
    </row>
    <row r="5653" spans="4:6" x14ac:dyDescent="0.2">
      <c r="D5653" s="6"/>
      <c r="F5653" s="6"/>
    </row>
    <row r="5654" spans="4:6" x14ac:dyDescent="0.2">
      <c r="D5654" s="6"/>
      <c r="F5654" s="6"/>
    </row>
    <row r="5655" spans="4:6" x14ac:dyDescent="0.2">
      <c r="D5655" s="6"/>
      <c r="F5655" s="6"/>
    </row>
    <row r="5656" spans="4:6" x14ac:dyDescent="0.2">
      <c r="D5656" s="6"/>
      <c r="F5656" s="6"/>
    </row>
    <row r="5657" spans="4:6" x14ac:dyDescent="0.2">
      <c r="D5657" s="6"/>
      <c r="F5657" s="6"/>
    </row>
    <row r="5658" spans="4:6" x14ac:dyDescent="0.2">
      <c r="D5658" s="6"/>
      <c r="F5658" s="6"/>
    </row>
    <row r="5659" spans="4:6" x14ac:dyDescent="0.2">
      <c r="D5659" s="6"/>
      <c r="F5659" s="6"/>
    </row>
    <row r="5660" spans="4:6" x14ac:dyDescent="0.2">
      <c r="D5660" s="6"/>
      <c r="F5660" s="6"/>
    </row>
    <row r="5661" spans="4:6" x14ac:dyDescent="0.2">
      <c r="D5661" s="6"/>
      <c r="F5661" s="6"/>
    </row>
    <row r="5662" spans="4:6" x14ac:dyDescent="0.2">
      <c r="D5662" s="6"/>
      <c r="F5662" s="6"/>
    </row>
    <row r="5663" spans="4:6" x14ac:dyDescent="0.2">
      <c r="D5663" s="6"/>
      <c r="F5663" s="6"/>
    </row>
    <row r="5664" spans="4:6" x14ac:dyDescent="0.2">
      <c r="D5664" s="6"/>
      <c r="F5664" s="6"/>
    </row>
    <row r="5665" spans="4:6" x14ac:dyDescent="0.2">
      <c r="D5665" s="6"/>
      <c r="F5665" s="6"/>
    </row>
    <row r="5666" spans="4:6" x14ac:dyDescent="0.2">
      <c r="D5666" s="6"/>
      <c r="F5666" s="6"/>
    </row>
    <row r="5667" spans="4:6" x14ac:dyDescent="0.2">
      <c r="D5667" s="6"/>
      <c r="F5667" s="6"/>
    </row>
    <row r="5668" spans="4:6" x14ac:dyDescent="0.2">
      <c r="D5668" s="6"/>
      <c r="F5668" s="6"/>
    </row>
    <row r="5669" spans="4:6" x14ac:dyDescent="0.2">
      <c r="D5669" s="6"/>
      <c r="F5669" s="6"/>
    </row>
    <row r="5670" spans="4:6" x14ac:dyDescent="0.2">
      <c r="D5670" s="6"/>
      <c r="F5670" s="6"/>
    </row>
    <row r="5671" spans="4:6" x14ac:dyDescent="0.2">
      <c r="D5671" s="6"/>
      <c r="F5671" s="6"/>
    </row>
    <row r="5672" spans="4:6" x14ac:dyDescent="0.2">
      <c r="D5672" s="6"/>
      <c r="F5672" s="6"/>
    </row>
    <row r="5673" spans="4:6" x14ac:dyDescent="0.2">
      <c r="D5673" s="6"/>
      <c r="F5673" s="6"/>
    </row>
    <row r="5674" spans="4:6" x14ac:dyDescent="0.2">
      <c r="D5674" s="6"/>
      <c r="F5674" s="6"/>
    </row>
    <row r="5675" spans="4:6" x14ac:dyDescent="0.2">
      <c r="D5675" s="6"/>
      <c r="F5675" s="6"/>
    </row>
    <row r="5676" spans="4:6" x14ac:dyDescent="0.2">
      <c r="D5676" s="6"/>
      <c r="F5676" s="6"/>
    </row>
    <row r="5677" spans="4:6" x14ac:dyDescent="0.2">
      <c r="D5677" s="6"/>
      <c r="F5677" s="6"/>
    </row>
    <row r="5678" spans="4:6" x14ac:dyDescent="0.2">
      <c r="D5678" s="6"/>
      <c r="F5678" s="6"/>
    </row>
    <row r="5679" spans="4:6" x14ac:dyDescent="0.2">
      <c r="D5679" s="6"/>
      <c r="F5679" s="6"/>
    </row>
    <row r="5680" spans="4:6" x14ac:dyDescent="0.2">
      <c r="D5680" s="6"/>
      <c r="F5680" s="6"/>
    </row>
    <row r="5681" spans="4:6" x14ac:dyDescent="0.2">
      <c r="D5681" s="6"/>
      <c r="F5681" s="6"/>
    </row>
    <row r="5682" spans="4:6" x14ac:dyDescent="0.2">
      <c r="D5682" s="6"/>
      <c r="F5682" s="6"/>
    </row>
    <row r="5683" spans="4:6" x14ac:dyDescent="0.2">
      <c r="D5683" s="6"/>
      <c r="F5683" s="6"/>
    </row>
    <row r="5684" spans="4:6" x14ac:dyDescent="0.2">
      <c r="D5684" s="6"/>
      <c r="F5684" s="6"/>
    </row>
    <row r="5685" spans="4:6" x14ac:dyDescent="0.2">
      <c r="D5685" s="6"/>
      <c r="F5685" s="6"/>
    </row>
    <row r="5686" spans="4:6" x14ac:dyDescent="0.2">
      <c r="D5686" s="6"/>
      <c r="F5686" s="6"/>
    </row>
    <row r="5687" spans="4:6" x14ac:dyDescent="0.2">
      <c r="D5687" s="6"/>
      <c r="F5687" s="6"/>
    </row>
    <row r="5688" spans="4:6" x14ac:dyDescent="0.2">
      <c r="D5688" s="6"/>
      <c r="F5688" s="6"/>
    </row>
    <row r="5689" spans="4:6" x14ac:dyDescent="0.2">
      <c r="D5689" s="6"/>
      <c r="F5689" s="6"/>
    </row>
    <row r="5690" spans="4:6" x14ac:dyDescent="0.2">
      <c r="D5690" s="6"/>
      <c r="F5690" s="6"/>
    </row>
    <row r="5691" spans="4:6" x14ac:dyDescent="0.2">
      <c r="D5691" s="6"/>
      <c r="F5691" s="6"/>
    </row>
    <row r="5692" spans="4:6" x14ac:dyDescent="0.2">
      <c r="D5692" s="6"/>
      <c r="F5692" s="6"/>
    </row>
    <row r="5693" spans="4:6" x14ac:dyDescent="0.2">
      <c r="D5693" s="6"/>
      <c r="F5693" s="6"/>
    </row>
    <row r="5694" spans="4:6" x14ac:dyDescent="0.2">
      <c r="D5694" s="6"/>
      <c r="F5694" s="6"/>
    </row>
    <row r="5695" spans="4:6" x14ac:dyDescent="0.2">
      <c r="D5695" s="6"/>
      <c r="F5695" s="6"/>
    </row>
    <row r="5696" spans="4:6" x14ac:dyDescent="0.2">
      <c r="D5696" s="6"/>
      <c r="F5696" s="6"/>
    </row>
    <row r="5697" spans="4:6" x14ac:dyDescent="0.2">
      <c r="D5697" s="6"/>
      <c r="F5697" s="6"/>
    </row>
    <row r="5698" spans="4:6" x14ac:dyDescent="0.2">
      <c r="D5698" s="6"/>
      <c r="F5698" s="6"/>
    </row>
    <row r="5699" spans="4:6" x14ac:dyDescent="0.2">
      <c r="D5699" s="6"/>
      <c r="F5699" s="6"/>
    </row>
    <row r="5700" spans="4:6" x14ac:dyDescent="0.2">
      <c r="D5700" s="6"/>
      <c r="F5700" s="6"/>
    </row>
    <row r="5701" spans="4:6" x14ac:dyDescent="0.2">
      <c r="D5701" s="6"/>
      <c r="F5701" s="6"/>
    </row>
    <row r="5702" spans="4:6" x14ac:dyDescent="0.2">
      <c r="D5702" s="6"/>
      <c r="F5702" s="6"/>
    </row>
    <row r="5703" spans="4:6" x14ac:dyDescent="0.2">
      <c r="D5703" s="6"/>
      <c r="F5703" s="6"/>
    </row>
    <row r="5704" spans="4:6" x14ac:dyDescent="0.2">
      <c r="D5704" s="6"/>
      <c r="F5704" s="6"/>
    </row>
    <row r="5705" spans="4:6" x14ac:dyDescent="0.2">
      <c r="D5705" s="6"/>
      <c r="F5705" s="6"/>
    </row>
    <row r="5706" spans="4:6" x14ac:dyDescent="0.2">
      <c r="D5706" s="6"/>
      <c r="F5706" s="6"/>
    </row>
    <row r="5707" spans="4:6" x14ac:dyDescent="0.2">
      <c r="D5707" s="6"/>
      <c r="F5707" s="6"/>
    </row>
    <row r="5708" spans="4:6" x14ac:dyDescent="0.2">
      <c r="D5708" s="6"/>
      <c r="F5708" s="6"/>
    </row>
    <row r="5709" spans="4:6" x14ac:dyDescent="0.2">
      <c r="D5709" s="6"/>
      <c r="F5709" s="6"/>
    </row>
    <row r="5710" spans="4:6" x14ac:dyDescent="0.2">
      <c r="D5710" s="6"/>
      <c r="F5710" s="6"/>
    </row>
    <row r="5711" spans="4:6" x14ac:dyDescent="0.2">
      <c r="D5711" s="6"/>
      <c r="F5711" s="6"/>
    </row>
    <row r="5712" spans="4:6" x14ac:dyDescent="0.2">
      <c r="D5712" s="6"/>
      <c r="F5712" s="6"/>
    </row>
    <row r="5713" spans="4:6" x14ac:dyDescent="0.2">
      <c r="D5713" s="6"/>
      <c r="F5713" s="6"/>
    </row>
    <row r="5714" spans="4:6" x14ac:dyDescent="0.2">
      <c r="D5714" s="6"/>
      <c r="F5714" s="6"/>
    </row>
    <row r="5715" spans="4:6" x14ac:dyDescent="0.2">
      <c r="D5715" s="6"/>
      <c r="F5715" s="6"/>
    </row>
    <row r="5716" spans="4:6" x14ac:dyDescent="0.2">
      <c r="D5716" s="6"/>
      <c r="F5716" s="6"/>
    </row>
    <row r="5717" spans="4:6" x14ac:dyDescent="0.2">
      <c r="D5717" s="6"/>
      <c r="F5717" s="6"/>
    </row>
    <row r="5718" spans="4:6" x14ac:dyDescent="0.2">
      <c r="D5718" s="6"/>
      <c r="F5718" s="6"/>
    </row>
    <row r="5719" spans="4:6" x14ac:dyDescent="0.2">
      <c r="D5719" s="6"/>
      <c r="F5719" s="6"/>
    </row>
    <row r="5720" spans="4:6" x14ac:dyDescent="0.2">
      <c r="D5720" s="6"/>
      <c r="F5720" s="6"/>
    </row>
    <row r="5721" spans="4:6" x14ac:dyDescent="0.2">
      <c r="D5721" s="6"/>
      <c r="F5721" s="6"/>
    </row>
    <row r="5722" spans="4:6" x14ac:dyDescent="0.2">
      <c r="D5722" s="6"/>
      <c r="F5722" s="6"/>
    </row>
    <row r="5723" spans="4:6" x14ac:dyDescent="0.2">
      <c r="D5723" s="6"/>
      <c r="F5723" s="6"/>
    </row>
    <row r="5724" spans="4:6" x14ac:dyDescent="0.2">
      <c r="D5724" s="6"/>
      <c r="F5724" s="6"/>
    </row>
    <row r="5725" spans="4:6" x14ac:dyDescent="0.2">
      <c r="D5725" s="6"/>
      <c r="F5725" s="6"/>
    </row>
    <row r="5726" spans="4:6" x14ac:dyDescent="0.2">
      <c r="D5726" s="6"/>
      <c r="F5726" s="6"/>
    </row>
    <row r="5727" spans="4:6" x14ac:dyDescent="0.2">
      <c r="D5727" s="6"/>
      <c r="F5727" s="6"/>
    </row>
    <row r="5728" spans="4:6" x14ac:dyDescent="0.2">
      <c r="D5728" s="6"/>
      <c r="F5728" s="6"/>
    </row>
    <row r="5729" spans="4:6" x14ac:dyDescent="0.2">
      <c r="D5729" s="6"/>
      <c r="F5729" s="6"/>
    </row>
    <row r="5730" spans="4:6" x14ac:dyDescent="0.2">
      <c r="D5730" s="6"/>
      <c r="F5730" s="6"/>
    </row>
    <row r="5731" spans="4:6" x14ac:dyDescent="0.2">
      <c r="D5731" s="6"/>
      <c r="F5731" s="6"/>
    </row>
    <row r="5732" spans="4:6" x14ac:dyDescent="0.2">
      <c r="D5732" s="6"/>
      <c r="F5732" s="6"/>
    </row>
    <row r="5733" spans="4:6" x14ac:dyDescent="0.2">
      <c r="D5733" s="6"/>
      <c r="F5733" s="6"/>
    </row>
    <row r="5734" spans="4:6" x14ac:dyDescent="0.2">
      <c r="D5734" s="6"/>
      <c r="F5734" s="6"/>
    </row>
    <row r="5735" spans="4:6" x14ac:dyDescent="0.2">
      <c r="D5735" s="6"/>
      <c r="F5735" s="6"/>
    </row>
    <row r="5736" spans="4:6" x14ac:dyDescent="0.2">
      <c r="D5736" s="6"/>
      <c r="F5736" s="6"/>
    </row>
    <row r="5737" spans="4:6" x14ac:dyDescent="0.2">
      <c r="D5737" s="6"/>
      <c r="F5737" s="6"/>
    </row>
    <row r="5738" spans="4:6" x14ac:dyDescent="0.2">
      <c r="D5738" s="6"/>
      <c r="F5738" s="6"/>
    </row>
    <row r="5739" spans="4:6" x14ac:dyDescent="0.2">
      <c r="D5739" s="6"/>
      <c r="F5739" s="6"/>
    </row>
    <row r="5740" spans="4:6" x14ac:dyDescent="0.2">
      <c r="D5740" s="6"/>
      <c r="F5740" s="6"/>
    </row>
    <row r="5741" spans="4:6" x14ac:dyDescent="0.2">
      <c r="D5741" s="6"/>
      <c r="F5741" s="6"/>
    </row>
    <row r="5742" spans="4:6" x14ac:dyDescent="0.2">
      <c r="D5742" s="6"/>
      <c r="F5742" s="6"/>
    </row>
    <row r="5743" spans="4:6" x14ac:dyDescent="0.2">
      <c r="D5743" s="6"/>
      <c r="F5743" s="6"/>
    </row>
    <row r="5744" spans="4:6" x14ac:dyDescent="0.2">
      <c r="D5744" s="6"/>
      <c r="F5744" s="6"/>
    </row>
    <row r="5745" spans="4:6" x14ac:dyDescent="0.2">
      <c r="D5745" s="6"/>
      <c r="F5745" s="6"/>
    </row>
    <row r="5746" spans="4:6" x14ac:dyDescent="0.2">
      <c r="D5746" s="6"/>
      <c r="F5746" s="6"/>
    </row>
    <row r="5747" spans="4:6" x14ac:dyDescent="0.2">
      <c r="D5747" s="6"/>
      <c r="F5747" s="6"/>
    </row>
    <row r="5748" spans="4:6" x14ac:dyDescent="0.2">
      <c r="D5748" s="6"/>
      <c r="F5748" s="6"/>
    </row>
    <row r="5749" spans="4:6" x14ac:dyDescent="0.2">
      <c r="D5749" s="6"/>
      <c r="F5749" s="6"/>
    </row>
    <row r="5750" spans="4:6" x14ac:dyDescent="0.2">
      <c r="D5750" s="6"/>
      <c r="F5750" s="6"/>
    </row>
    <row r="5751" spans="4:6" x14ac:dyDescent="0.2">
      <c r="D5751" s="6"/>
      <c r="F5751" s="6"/>
    </row>
    <row r="5752" spans="4:6" x14ac:dyDescent="0.2">
      <c r="D5752" s="6"/>
      <c r="F5752" s="6"/>
    </row>
    <row r="5753" spans="4:6" x14ac:dyDescent="0.2">
      <c r="D5753" s="6"/>
      <c r="F5753" s="6"/>
    </row>
    <row r="5754" spans="4:6" x14ac:dyDescent="0.2">
      <c r="D5754" s="6"/>
      <c r="F5754" s="6"/>
    </row>
    <row r="5755" spans="4:6" x14ac:dyDescent="0.2">
      <c r="D5755" s="6"/>
      <c r="F5755" s="6"/>
    </row>
    <row r="5756" spans="4:6" x14ac:dyDescent="0.2">
      <c r="D5756" s="6"/>
      <c r="F5756" s="6"/>
    </row>
    <row r="5757" spans="4:6" x14ac:dyDescent="0.2">
      <c r="D5757" s="6"/>
      <c r="F5757" s="6"/>
    </row>
    <row r="5758" spans="4:6" x14ac:dyDescent="0.2">
      <c r="D5758" s="6"/>
      <c r="F5758" s="6"/>
    </row>
    <row r="5759" spans="4:6" x14ac:dyDescent="0.2">
      <c r="D5759" s="6"/>
      <c r="F5759" s="6"/>
    </row>
    <row r="5760" spans="4:6" x14ac:dyDescent="0.2">
      <c r="D5760" s="6"/>
      <c r="F5760" s="6"/>
    </row>
    <row r="5761" spans="4:6" x14ac:dyDescent="0.2">
      <c r="D5761" s="6"/>
      <c r="F5761" s="6"/>
    </row>
    <row r="5762" spans="4:6" x14ac:dyDescent="0.2">
      <c r="D5762" s="6"/>
      <c r="F5762" s="6"/>
    </row>
    <row r="5763" spans="4:6" x14ac:dyDescent="0.2">
      <c r="D5763" s="6"/>
      <c r="F5763" s="6"/>
    </row>
    <row r="5764" spans="4:6" x14ac:dyDescent="0.2">
      <c r="D5764" s="6"/>
      <c r="F5764" s="6"/>
    </row>
    <row r="5765" spans="4:6" x14ac:dyDescent="0.2">
      <c r="D5765" s="6"/>
      <c r="F5765" s="6"/>
    </row>
    <row r="5766" spans="4:6" x14ac:dyDescent="0.2">
      <c r="D5766" s="6"/>
      <c r="F5766" s="6"/>
    </row>
    <row r="5767" spans="4:6" x14ac:dyDescent="0.2">
      <c r="D5767" s="6"/>
      <c r="F5767" s="6"/>
    </row>
    <row r="5768" spans="4:6" x14ac:dyDescent="0.2">
      <c r="D5768" s="6"/>
      <c r="F5768" s="6"/>
    </row>
    <row r="5769" spans="4:6" x14ac:dyDescent="0.2">
      <c r="D5769" s="6"/>
      <c r="F5769" s="6"/>
    </row>
    <row r="5770" spans="4:6" x14ac:dyDescent="0.2">
      <c r="D5770" s="6"/>
      <c r="F5770" s="6"/>
    </row>
    <row r="5771" spans="4:6" x14ac:dyDescent="0.2">
      <c r="D5771" s="6"/>
      <c r="F5771" s="6"/>
    </row>
    <row r="5772" spans="4:6" x14ac:dyDescent="0.2">
      <c r="D5772" s="6"/>
      <c r="F5772" s="6"/>
    </row>
    <row r="5773" spans="4:6" x14ac:dyDescent="0.2">
      <c r="D5773" s="6"/>
      <c r="F5773" s="6"/>
    </row>
    <row r="5774" spans="4:6" x14ac:dyDescent="0.2">
      <c r="D5774" s="6"/>
      <c r="F5774" s="6"/>
    </row>
    <row r="5775" spans="4:6" x14ac:dyDescent="0.2">
      <c r="D5775" s="6"/>
      <c r="F5775" s="6"/>
    </row>
    <row r="5776" spans="4:6" x14ac:dyDescent="0.2">
      <c r="D5776" s="6"/>
      <c r="F5776" s="6"/>
    </row>
    <row r="5777" spans="4:6" x14ac:dyDescent="0.2">
      <c r="D5777" s="6"/>
      <c r="F5777" s="6"/>
    </row>
    <row r="5778" spans="4:6" x14ac:dyDescent="0.2">
      <c r="D5778" s="6"/>
      <c r="F5778" s="6"/>
    </row>
    <row r="5779" spans="4:6" x14ac:dyDescent="0.2">
      <c r="D5779" s="5"/>
      <c r="F5779" s="6"/>
    </row>
    <row r="5780" spans="4:6" x14ac:dyDescent="0.2">
      <c r="D5780" s="5"/>
      <c r="F5780" s="6"/>
    </row>
    <row r="5781" spans="4:6" x14ac:dyDescent="0.2">
      <c r="D5781" s="5"/>
      <c r="F5781" s="6"/>
    </row>
    <row r="5782" spans="4:6" x14ac:dyDescent="0.2">
      <c r="D5782" s="5"/>
      <c r="F5782" s="6"/>
    </row>
    <row r="5783" spans="4:6" x14ac:dyDescent="0.2">
      <c r="D5783" s="5"/>
      <c r="F5783" s="6"/>
    </row>
    <row r="5784" spans="4:6" x14ac:dyDescent="0.2">
      <c r="D5784" s="5"/>
      <c r="F5784" s="6"/>
    </row>
    <row r="5785" spans="4:6" x14ac:dyDescent="0.2">
      <c r="D5785" s="5"/>
      <c r="F5785" s="6"/>
    </row>
    <row r="5786" spans="4:6" x14ac:dyDescent="0.2">
      <c r="D5786" s="5"/>
      <c r="F5786" s="6"/>
    </row>
    <row r="5787" spans="4:6" x14ac:dyDescent="0.2">
      <c r="D5787" s="5"/>
      <c r="F5787" s="6"/>
    </row>
    <row r="5788" spans="4:6" x14ac:dyDescent="0.2">
      <c r="D5788" s="5"/>
      <c r="F5788" s="6"/>
    </row>
    <row r="5789" spans="4:6" x14ac:dyDescent="0.2">
      <c r="D5789" s="5"/>
      <c r="F5789" s="6"/>
    </row>
    <row r="5790" spans="4:6" x14ac:dyDescent="0.2">
      <c r="D5790" s="5"/>
      <c r="F5790" s="6"/>
    </row>
    <row r="5791" spans="4:6" x14ac:dyDescent="0.2">
      <c r="D5791" s="5"/>
      <c r="F5791" s="6"/>
    </row>
    <row r="5792" spans="4:6" x14ac:dyDescent="0.2">
      <c r="D5792" s="5"/>
      <c r="F5792" s="6"/>
    </row>
    <row r="5793" spans="4:6" x14ac:dyDescent="0.2">
      <c r="D5793" s="5"/>
      <c r="F5793" s="6"/>
    </row>
    <row r="5794" spans="4:6" x14ac:dyDescent="0.2">
      <c r="D5794" s="5"/>
      <c r="F5794" s="6"/>
    </row>
    <row r="5795" spans="4:6" x14ac:dyDescent="0.2">
      <c r="D5795" s="5"/>
      <c r="F5795" s="6"/>
    </row>
    <row r="5796" spans="4:6" x14ac:dyDescent="0.2">
      <c r="D5796" s="5"/>
      <c r="F5796" s="6"/>
    </row>
    <row r="5797" spans="4:6" x14ac:dyDescent="0.2">
      <c r="D5797" s="5"/>
      <c r="F5797" s="6"/>
    </row>
    <row r="5798" spans="4:6" x14ac:dyDescent="0.2">
      <c r="D5798" s="5"/>
      <c r="F5798" s="6"/>
    </row>
    <row r="5799" spans="4:6" x14ac:dyDescent="0.2">
      <c r="D5799" s="5"/>
      <c r="F5799" s="6"/>
    </row>
    <row r="5800" spans="4:6" x14ac:dyDescent="0.2">
      <c r="D5800" s="5"/>
      <c r="F5800" s="6"/>
    </row>
    <row r="5801" spans="4:6" x14ac:dyDescent="0.2">
      <c r="D5801" s="5"/>
      <c r="F5801" s="6"/>
    </row>
    <row r="5802" spans="4:6" x14ac:dyDescent="0.2">
      <c r="D5802" s="6"/>
      <c r="F5802" s="6"/>
    </row>
    <row r="5803" spans="4:6" x14ac:dyDescent="0.2">
      <c r="D5803" s="6"/>
      <c r="F5803" s="6"/>
    </row>
    <row r="5804" spans="4:6" x14ac:dyDescent="0.2">
      <c r="D5804" s="6"/>
      <c r="F5804" s="6"/>
    </row>
    <row r="5805" spans="4:6" x14ac:dyDescent="0.2">
      <c r="D5805" s="6"/>
      <c r="F5805" s="6"/>
    </row>
    <row r="5806" spans="4:6" x14ac:dyDescent="0.2">
      <c r="D5806" s="6"/>
      <c r="F5806" s="6"/>
    </row>
    <row r="5807" spans="4:6" x14ac:dyDescent="0.2">
      <c r="D5807" s="6"/>
      <c r="F5807" s="6"/>
    </row>
    <row r="5808" spans="4:6" x14ac:dyDescent="0.2">
      <c r="D5808" s="6"/>
      <c r="F5808" s="6"/>
    </row>
    <row r="5809" spans="4:6" x14ac:dyDescent="0.2">
      <c r="D5809" s="6"/>
      <c r="F5809" s="6"/>
    </row>
    <row r="5810" spans="4:6" x14ac:dyDescent="0.2">
      <c r="D5810" s="6"/>
      <c r="F5810" s="6"/>
    </row>
    <row r="5811" spans="4:6" x14ac:dyDescent="0.2">
      <c r="D5811" s="6"/>
      <c r="F5811" s="6"/>
    </row>
    <row r="5812" spans="4:6" x14ac:dyDescent="0.2">
      <c r="D5812" s="6"/>
      <c r="F5812" s="6"/>
    </row>
    <row r="5813" spans="4:6" x14ac:dyDescent="0.2">
      <c r="D5813" s="6"/>
      <c r="F5813" s="6"/>
    </row>
    <row r="5814" spans="4:6" x14ac:dyDescent="0.2">
      <c r="D5814" s="6"/>
      <c r="F5814" s="6"/>
    </row>
    <row r="5815" spans="4:6" x14ac:dyDescent="0.2">
      <c r="D5815" s="6"/>
      <c r="F5815" s="6"/>
    </row>
    <row r="5816" spans="4:6" x14ac:dyDescent="0.2">
      <c r="D5816" s="6"/>
      <c r="F5816" s="6"/>
    </row>
    <row r="5817" spans="4:6" x14ac:dyDescent="0.2">
      <c r="D5817" s="6"/>
      <c r="F5817" s="6"/>
    </row>
    <row r="5818" spans="4:6" x14ac:dyDescent="0.2">
      <c r="D5818" s="6"/>
      <c r="F5818" s="6"/>
    </row>
    <row r="5819" spans="4:6" x14ac:dyDescent="0.2">
      <c r="D5819" s="6"/>
      <c r="F5819" s="6"/>
    </row>
    <row r="5820" spans="4:6" x14ac:dyDescent="0.2">
      <c r="D5820" s="6"/>
      <c r="F5820" s="6"/>
    </row>
    <row r="5821" spans="4:6" x14ac:dyDescent="0.2">
      <c r="D5821" s="6"/>
      <c r="F5821" s="6"/>
    </row>
    <row r="5822" spans="4:6" x14ac:dyDescent="0.2">
      <c r="D5822" s="6"/>
      <c r="F5822" s="6"/>
    </row>
    <row r="5823" spans="4:6" x14ac:dyDescent="0.2">
      <c r="D5823" s="6"/>
      <c r="F5823" s="6"/>
    </row>
    <row r="5824" spans="4:6" x14ac:dyDescent="0.2">
      <c r="D5824" s="6"/>
      <c r="F5824" s="6"/>
    </row>
    <row r="5825" spans="4:6" x14ac:dyDescent="0.2">
      <c r="D5825" s="6"/>
      <c r="F5825" s="6"/>
    </row>
    <row r="5826" spans="4:6" x14ac:dyDescent="0.2">
      <c r="D5826" s="6"/>
      <c r="F5826" s="6"/>
    </row>
    <row r="5827" spans="4:6" x14ac:dyDescent="0.2">
      <c r="D5827" s="6"/>
      <c r="F5827" s="6"/>
    </row>
    <row r="5828" spans="4:6" x14ac:dyDescent="0.2">
      <c r="D5828" s="6"/>
      <c r="F5828" s="6"/>
    </row>
    <row r="5829" spans="4:6" x14ac:dyDescent="0.2">
      <c r="D5829" s="6"/>
      <c r="F5829" s="6"/>
    </row>
    <row r="5830" spans="4:6" x14ac:dyDescent="0.2">
      <c r="D5830" s="6"/>
      <c r="F5830" s="6"/>
    </row>
    <row r="5831" spans="4:6" x14ac:dyDescent="0.2">
      <c r="D5831" s="6"/>
      <c r="F5831" s="6"/>
    </row>
    <row r="5832" spans="4:6" x14ac:dyDescent="0.2">
      <c r="D5832" s="6"/>
      <c r="F5832" s="6"/>
    </row>
    <row r="5833" spans="4:6" x14ac:dyDescent="0.2">
      <c r="D5833" s="6"/>
      <c r="F5833" s="6"/>
    </row>
    <row r="5834" spans="4:6" x14ac:dyDescent="0.2">
      <c r="D5834" s="6"/>
      <c r="F5834" s="6"/>
    </row>
    <row r="5835" spans="4:6" x14ac:dyDescent="0.2">
      <c r="D5835" s="6"/>
      <c r="F5835" s="6"/>
    </row>
    <row r="5836" spans="4:6" x14ac:dyDescent="0.2">
      <c r="D5836" s="6"/>
      <c r="F5836" s="6"/>
    </row>
    <row r="5837" spans="4:6" x14ac:dyDescent="0.2">
      <c r="D5837" s="6"/>
      <c r="F5837" s="6"/>
    </row>
    <row r="5838" spans="4:6" x14ac:dyDescent="0.2">
      <c r="D5838" s="6"/>
      <c r="F5838" s="6"/>
    </row>
    <row r="5839" spans="4:6" x14ac:dyDescent="0.2">
      <c r="D5839" s="6"/>
      <c r="F5839" s="6"/>
    </row>
    <row r="5840" spans="4:6" x14ac:dyDescent="0.2">
      <c r="D5840" s="6"/>
      <c r="F5840" s="6"/>
    </row>
    <row r="5841" spans="4:6" x14ac:dyDescent="0.2">
      <c r="D5841" s="6"/>
      <c r="F5841" s="6"/>
    </row>
    <row r="5842" spans="4:6" x14ac:dyDescent="0.2">
      <c r="D5842" s="6"/>
      <c r="F5842" s="6"/>
    </row>
    <row r="5843" spans="4:6" x14ac:dyDescent="0.2">
      <c r="D5843" s="6"/>
      <c r="F5843" s="6"/>
    </row>
    <row r="5844" spans="4:6" x14ac:dyDescent="0.2">
      <c r="D5844" s="6"/>
      <c r="F5844" s="6"/>
    </row>
    <row r="5845" spans="4:6" x14ac:dyDescent="0.2">
      <c r="D5845" s="6"/>
      <c r="F5845" s="6"/>
    </row>
    <row r="5846" spans="4:6" x14ac:dyDescent="0.2">
      <c r="D5846" s="6"/>
      <c r="F5846" s="6"/>
    </row>
    <row r="5847" spans="4:6" x14ac:dyDescent="0.2">
      <c r="D5847" s="6"/>
      <c r="F5847" s="6"/>
    </row>
    <row r="5848" spans="4:6" x14ac:dyDescent="0.2">
      <c r="D5848" s="6"/>
      <c r="F5848" s="6"/>
    </row>
    <row r="5849" spans="4:6" x14ac:dyDescent="0.2">
      <c r="D5849" s="6"/>
      <c r="F5849" s="6"/>
    </row>
    <row r="5850" spans="4:6" x14ac:dyDescent="0.2">
      <c r="D5850" s="6"/>
      <c r="F5850" s="6"/>
    </row>
    <row r="5851" spans="4:6" x14ac:dyDescent="0.2">
      <c r="D5851" s="6"/>
      <c r="F5851" s="6"/>
    </row>
    <row r="5852" spans="4:6" x14ac:dyDescent="0.2">
      <c r="D5852" s="6"/>
      <c r="F5852" s="6"/>
    </row>
    <row r="5853" spans="4:6" x14ac:dyDescent="0.2">
      <c r="D5853" s="6"/>
      <c r="F5853" s="6"/>
    </row>
    <row r="5854" spans="4:6" x14ac:dyDescent="0.2">
      <c r="D5854" s="6"/>
      <c r="F5854" s="6"/>
    </row>
    <row r="5855" spans="4:6" x14ac:dyDescent="0.2">
      <c r="D5855" s="6"/>
      <c r="F5855" s="6"/>
    </row>
    <row r="5856" spans="4:6" x14ac:dyDescent="0.2">
      <c r="D5856" s="6"/>
      <c r="F5856" s="6"/>
    </row>
    <row r="5857" spans="4:6" x14ac:dyDescent="0.2">
      <c r="D5857" s="6"/>
      <c r="F5857" s="6"/>
    </row>
    <row r="5858" spans="4:6" x14ac:dyDescent="0.2">
      <c r="D5858" s="6"/>
      <c r="F5858" s="6"/>
    </row>
    <row r="5859" spans="4:6" x14ac:dyDescent="0.2">
      <c r="D5859" s="6"/>
      <c r="F5859" s="6"/>
    </row>
    <row r="5860" spans="4:6" x14ac:dyDescent="0.2">
      <c r="D5860" s="6"/>
      <c r="F5860" s="6"/>
    </row>
    <row r="5861" spans="4:6" x14ac:dyDescent="0.2">
      <c r="D5861" s="6"/>
      <c r="F5861" s="6"/>
    </row>
    <row r="5862" spans="4:6" x14ac:dyDescent="0.2">
      <c r="D5862" s="6"/>
      <c r="F5862" s="6"/>
    </row>
    <row r="5863" spans="4:6" x14ac:dyDescent="0.2">
      <c r="D5863" s="6"/>
      <c r="F5863" s="6"/>
    </row>
    <row r="5864" spans="4:6" x14ac:dyDescent="0.2">
      <c r="D5864" s="6"/>
      <c r="F5864" s="6"/>
    </row>
    <row r="5865" spans="4:6" x14ac:dyDescent="0.2">
      <c r="D5865" s="6"/>
      <c r="F5865" s="6"/>
    </row>
    <row r="5866" spans="4:6" x14ac:dyDescent="0.2">
      <c r="D5866" s="6"/>
      <c r="F5866" s="6"/>
    </row>
    <row r="5867" spans="4:6" x14ac:dyDescent="0.2">
      <c r="D5867" s="6"/>
      <c r="F5867" s="6"/>
    </row>
    <row r="5868" spans="4:6" x14ac:dyDescent="0.2">
      <c r="D5868" s="6"/>
      <c r="F5868" s="6"/>
    </row>
    <row r="5869" spans="4:6" x14ac:dyDescent="0.2">
      <c r="D5869" s="6"/>
      <c r="F5869" s="6"/>
    </row>
    <row r="5870" spans="4:6" x14ac:dyDescent="0.2">
      <c r="D5870" s="6"/>
      <c r="F5870" s="6"/>
    </row>
    <row r="5871" spans="4:6" x14ac:dyDescent="0.2">
      <c r="D5871" s="6"/>
      <c r="F5871" s="6"/>
    </row>
    <row r="5872" spans="4:6" x14ac:dyDescent="0.2">
      <c r="D5872" s="6"/>
      <c r="F5872" s="6"/>
    </row>
    <row r="5873" spans="4:6" x14ac:dyDescent="0.2">
      <c r="D5873" s="6"/>
      <c r="F5873" s="6"/>
    </row>
    <row r="5874" spans="4:6" x14ac:dyDescent="0.2">
      <c r="D5874" s="6"/>
      <c r="F5874" s="6"/>
    </row>
    <row r="5875" spans="4:6" x14ac:dyDescent="0.2">
      <c r="D5875" s="6"/>
      <c r="F5875" s="6"/>
    </row>
    <row r="5876" spans="4:6" x14ac:dyDescent="0.2">
      <c r="D5876" s="6"/>
      <c r="F5876" s="6"/>
    </row>
    <row r="5877" spans="4:6" x14ac:dyDescent="0.2">
      <c r="D5877" s="6"/>
      <c r="F5877" s="6"/>
    </row>
    <row r="5878" spans="4:6" x14ac:dyDescent="0.2">
      <c r="D5878" s="6"/>
      <c r="F5878" s="6"/>
    </row>
    <row r="5879" spans="4:6" x14ac:dyDescent="0.2">
      <c r="D5879" s="6"/>
      <c r="F5879" s="6"/>
    </row>
    <row r="5880" spans="4:6" x14ac:dyDescent="0.2">
      <c r="D5880" s="6"/>
      <c r="F5880" s="6"/>
    </row>
    <row r="5881" spans="4:6" x14ac:dyDescent="0.2">
      <c r="D5881" s="6"/>
      <c r="F5881" s="6"/>
    </row>
    <row r="5882" spans="4:6" x14ac:dyDescent="0.2">
      <c r="D5882" s="6"/>
      <c r="F5882" s="6"/>
    </row>
    <row r="5883" spans="4:6" x14ac:dyDescent="0.2">
      <c r="D5883" s="6"/>
      <c r="F5883" s="6"/>
    </row>
    <row r="5884" spans="4:6" x14ac:dyDescent="0.2">
      <c r="D5884" s="6"/>
      <c r="F5884" s="6"/>
    </row>
    <row r="5885" spans="4:6" x14ac:dyDescent="0.2">
      <c r="D5885" s="6"/>
      <c r="F5885" s="6"/>
    </row>
    <row r="5886" spans="4:6" x14ac:dyDescent="0.2">
      <c r="D5886" s="6"/>
      <c r="F5886" s="6"/>
    </row>
    <row r="5887" spans="4:6" x14ac:dyDescent="0.2">
      <c r="D5887" s="6"/>
      <c r="F5887" s="6"/>
    </row>
    <row r="5888" spans="4:6" x14ac:dyDescent="0.2">
      <c r="D5888" s="6"/>
      <c r="F5888" s="6"/>
    </row>
    <row r="5889" spans="4:6" x14ac:dyDescent="0.2">
      <c r="D5889" s="6"/>
      <c r="F5889" s="6"/>
    </row>
    <row r="5890" spans="4:6" x14ac:dyDescent="0.2">
      <c r="D5890" s="6"/>
      <c r="F5890" s="6"/>
    </row>
    <row r="5891" spans="4:6" x14ac:dyDescent="0.2">
      <c r="D5891" s="6"/>
      <c r="F5891" s="6"/>
    </row>
    <row r="5892" spans="4:6" x14ac:dyDescent="0.2">
      <c r="D5892" s="6"/>
      <c r="F5892" s="6"/>
    </row>
    <row r="5893" spans="4:6" x14ac:dyDescent="0.2">
      <c r="D5893" s="6"/>
      <c r="F5893" s="6"/>
    </row>
    <row r="5894" spans="4:6" x14ac:dyDescent="0.2">
      <c r="D5894" s="6"/>
      <c r="F5894" s="6"/>
    </row>
    <row r="5895" spans="4:6" x14ac:dyDescent="0.2">
      <c r="D5895" s="6"/>
      <c r="F5895" s="6"/>
    </row>
    <row r="5896" spans="4:6" x14ac:dyDescent="0.2">
      <c r="D5896" s="6"/>
      <c r="F5896" s="6"/>
    </row>
    <row r="5897" spans="4:6" x14ac:dyDescent="0.2">
      <c r="D5897" s="6"/>
      <c r="F5897" s="6"/>
    </row>
    <row r="5898" spans="4:6" x14ac:dyDescent="0.2">
      <c r="D5898" s="6"/>
      <c r="F5898" s="6"/>
    </row>
    <row r="5899" spans="4:6" x14ac:dyDescent="0.2">
      <c r="D5899" s="6"/>
      <c r="F5899" s="6"/>
    </row>
    <row r="5900" spans="4:6" x14ac:dyDescent="0.2">
      <c r="D5900" s="6"/>
      <c r="F5900" s="6"/>
    </row>
    <row r="5901" spans="4:6" x14ac:dyDescent="0.2">
      <c r="D5901" s="6"/>
      <c r="F5901" s="6"/>
    </row>
    <row r="5902" spans="4:6" x14ac:dyDescent="0.2">
      <c r="D5902" s="6"/>
      <c r="F5902" s="6"/>
    </row>
    <row r="5903" spans="4:6" x14ac:dyDescent="0.2">
      <c r="D5903" s="6"/>
      <c r="F5903" s="6"/>
    </row>
    <row r="5904" spans="4:6" x14ac:dyDescent="0.2">
      <c r="D5904" s="6"/>
      <c r="F5904" s="6"/>
    </row>
    <row r="5905" spans="4:6" x14ac:dyDescent="0.2">
      <c r="D5905" s="6"/>
      <c r="F5905" s="6"/>
    </row>
    <row r="5906" spans="4:6" x14ac:dyDescent="0.2">
      <c r="D5906" s="6"/>
      <c r="F5906" s="6"/>
    </row>
    <row r="5907" spans="4:6" x14ac:dyDescent="0.2">
      <c r="D5907" s="6"/>
      <c r="F5907" s="6"/>
    </row>
    <row r="5908" spans="4:6" x14ac:dyDescent="0.2">
      <c r="D5908" s="6"/>
      <c r="F5908" s="6"/>
    </row>
    <row r="5909" spans="4:6" x14ac:dyDescent="0.2">
      <c r="D5909" s="6"/>
      <c r="F5909" s="6"/>
    </row>
    <row r="5910" spans="4:6" x14ac:dyDescent="0.2">
      <c r="D5910" s="6"/>
      <c r="F5910" s="6"/>
    </row>
    <row r="5911" spans="4:6" x14ac:dyDescent="0.2">
      <c r="D5911" s="6"/>
      <c r="F5911" s="6"/>
    </row>
    <row r="5912" spans="4:6" x14ac:dyDescent="0.2">
      <c r="D5912" s="6"/>
      <c r="F5912" s="6"/>
    </row>
    <row r="5913" spans="4:6" x14ac:dyDescent="0.2">
      <c r="D5913" s="6"/>
      <c r="F5913" s="6"/>
    </row>
    <row r="5914" spans="4:6" x14ac:dyDescent="0.2">
      <c r="D5914" s="6"/>
      <c r="F5914" s="6"/>
    </row>
    <row r="5915" spans="4:6" x14ac:dyDescent="0.2">
      <c r="D5915" s="6"/>
      <c r="F5915" s="6"/>
    </row>
    <row r="5916" spans="4:6" x14ac:dyDescent="0.2">
      <c r="D5916" s="6"/>
      <c r="F5916" s="6"/>
    </row>
    <row r="5917" spans="4:6" x14ac:dyDescent="0.2">
      <c r="D5917" s="6"/>
      <c r="F5917" s="6"/>
    </row>
    <row r="5918" spans="4:6" x14ac:dyDescent="0.2">
      <c r="D5918" s="6"/>
      <c r="F5918" s="6"/>
    </row>
    <row r="5919" spans="4:6" x14ac:dyDescent="0.2">
      <c r="D5919" s="6"/>
      <c r="F5919" s="6"/>
    </row>
    <row r="5920" spans="4:6" x14ac:dyDescent="0.2">
      <c r="D5920" s="6"/>
      <c r="F5920" s="6"/>
    </row>
    <row r="5921" spans="4:6" x14ac:dyDescent="0.2">
      <c r="D5921" s="6"/>
      <c r="F5921" s="6"/>
    </row>
    <row r="5922" spans="4:6" x14ac:dyDescent="0.2">
      <c r="D5922" s="6"/>
      <c r="F5922" s="6"/>
    </row>
    <row r="5923" spans="4:6" x14ac:dyDescent="0.2">
      <c r="D5923" s="6"/>
      <c r="F5923" s="6"/>
    </row>
    <row r="5924" spans="4:6" x14ac:dyDescent="0.2">
      <c r="D5924" s="6"/>
      <c r="F5924" s="6"/>
    </row>
    <row r="5925" spans="4:6" x14ac:dyDescent="0.2">
      <c r="D5925" s="6"/>
      <c r="F5925" s="6"/>
    </row>
    <row r="5926" spans="4:6" x14ac:dyDescent="0.2">
      <c r="D5926" s="6"/>
      <c r="F5926" s="6"/>
    </row>
    <row r="5927" spans="4:6" x14ac:dyDescent="0.2">
      <c r="D5927" s="6"/>
      <c r="F5927" s="6"/>
    </row>
    <row r="5928" spans="4:6" x14ac:dyDescent="0.2">
      <c r="D5928" s="6"/>
      <c r="F5928" s="6"/>
    </row>
    <row r="5929" spans="4:6" x14ac:dyDescent="0.2">
      <c r="D5929" s="6"/>
      <c r="F5929" s="6"/>
    </row>
    <row r="5930" spans="4:6" x14ac:dyDescent="0.2">
      <c r="D5930" s="6"/>
      <c r="F5930" s="6"/>
    </row>
    <row r="5931" spans="4:6" x14ac:dyDescent="0.2">
      <c r="D5931" s="5"/>
      <c r="F5931" s="6"/>
    </row>
    <row r="5932" spans="4:6" x14ac:dyDescent="0.2">
      <c r="D5932" s="5"/>
      <c r="F5932" s="6"/>
    </row>
    <row r="5933" spans="4:6" x14ac:dyDescent="0.2">
      <c r="D5933" s="5"/>
      <c r="F5933" s="6"/>
    </row>
    <row r="5934" spans="4:6" x14ac:dyDescent="0.2">
      <c r="D5934" s="5"/>
      <c r="F5934" s="6"/>
    </row>
    <row r="5935" spans="4:6" x14ac:dyDescent="0.2">
      <c r="D5935" s="5"/>
      <c r="F5935" s="6"/>
    </row>
    <row r="5936" spans="4:6" x14ac:dyDescent="0.2">
      <c r="D5936" s="5"/>
      <c r="F5936" s="6"/>
    </row>
    <row r="5937" spans="4:6" x14ac:dyDescent="0.2">
      <c r="D5937" s="5"/>
      <c r="F5937" s="6"/>
    </row>
    <row r="5938" spans="4:6" x14ac:dyDescent="0.2">
      <c r="D5938" s="5"/>
      <c r="F5938" s="6"/>
    </row>
    <row r="5939" spans="4:6" x14ac:dyDescent="0.2">
      <c r="D5939" s="5"/>
      <c r="F5939" s="6"/>
    </row>
    <row r="5940" spans="4:6" x14ac:dyDescent="0.2">
      <c r="D5940" s="5"/>
      <c r="F5940" s="6"/>
    </row>
    <row r="5941" spans="4:6" x14ac:dyDescent="0.2">
      <c r="D5941" s="5"/>
      <c r="F5941" s="6"/>
    </row>
    <row r="5942" spans="4:6" x14ac:dyDescent="0.2">
      <c r="D5942" s="5"/>
      <c r="F5942" s="6"/>
    </row>
    <row r="5943" spans="4:6" x14ac:dyDescent="0.2">
      <c r="D5943" s="5"/>
      <c r="F5943" s="6"/>
    </row>
    <row r="5944" spans="4:6" x14ac:dyDescent="0.2">
      <c r="D5944" s="5"/>
      <c r="F5944" s="6"/>
    </row>
    <row r="5945" spans="4:6" x14ac:dyDescent="0.2">
      <c r="D5945" s="5"/>
      <c r="F5945" s="6"/>
    </row>
    <row r="5946" spans="4:6" x14ac:dyDescent="0.2">
      <c r="D5946" s="5"/>
      <c r="F5946" s="6"/>
    </row>
    <row r="5947" spans="4:6" x14ac:dyDescent="0.2">
      <c r="D5947" s="5"/>
      <c r="F5947" s="6"/>
    </row>
    <row r="5948" spans="4:6" x14ac:dyDescent="0.2">
      <c r="D5948" s="5"/>
      <c r="F5948" s="6"/>
    </row>
    <row r="5949" spans="4:6" x14ac:dyDescent="0.2">
      <c r="D5949" s="5"/>
      <c r="F5949" s="6"/>
    </row>
    <row r="5950" spans="4:6" x14ac:dyDescent="0.2">
      <c r="D5950" s="5"/>
      <c r="F5950" s="6"/>
    </row>
    <row r="5951" spans="4:6" x14ac:dyDescent="0.2">
      <c r="D5951" s="5"/>
      <c r="F5951" s="6"/>
    </row>
    <row r="5952" spans="4:6" x14ac:dyDescent="0.2">
      <c r="D5952" s="5"/>
      <c r="F5952" s="6"/>
    </row>
    <row r="5953" spans="4:6" x14ac:dyDescent="0.2">
      <c r="D5953" s="5"/>
      <c r="F5953" s="6"/>
    </row>
    <row r="5954" spans="4:6" x14ac:dyDescent="0.2">
      <c r="D5954" s="6"/>
      <c r="F5954" s="6"/>
    </row>
    <row r="5955" spans="4:6" x14ac:dyDescent="0.2">
      <c r="D5955" s="6"/>
      <c r="F5955" s="6"/>
    </row>
    <row r="5956" spans="4:6" x14ac:dyDescent="0.2">
      <c r="D5956" s="6"/>
      <c r="F5956" s="6"/>
    </row>
    <row r="5957" spans="4:6" x14ac:dyDescent="0.2">
      <c r="D5957" s="6"/>
      <c r="F5957" s="6"/>
    </row>
    <row r="5958" spans="4:6" x14ac:dyDescent="0.2">
      <c r="D5958" s="6"/>
      <c r="F5958" s="6"/>
    </row>
    <row r="5959" spans="4:6" x14ac:dyDescent="0.2">
      <c r="D5959" s="6"/>
      <c r="F5959" s="6"/>
    </row>
    <row r="5960" spans="4:6" x14ac:dyDescent="0.2">
      <c r="D5960" s="6"/>
      <c r="F5960" s="6"/>
    </row>
    <row r="5961" spans="4:6" x14ac:dyDescent="0.2">
      <c r="D5961" s="6"/>
      <c r="F5961" s="6"/>
    </row>
    <row r="5962" spans="4:6" x14ac:dyDescent="0.2">
      <c r="D5962" s="6"/>
      <c r="F5962" s="6"/>
    </row>
    <row r="5963" spans="4:6" x14ac:dyDescent="0.2">
      <c r="D5963" s="6"/>
      <c r="F5963" s="6"/>
    </row>
    <row r="5964" spans="4:6" x14ac:dyDescent="0.2">
      <c r="D5964" s="6"/>
      <c r="F5964" s="6"/>
    </row>
    <row r="5965" spans="4:6" x14ac:dyDescent="0.2">
      <c r="D5965" s="6"/>
      <c r="F5965" s="6"/>
    </row>
    <row r="5966" spans="4:6" x14ac:dyDescent="0.2">
      <c r="D5966" s="6"/>
      <c r="F5966" s="6"/>
    </row>
    <row r="5967" spans="4:6" x14ac:dyDescent="0.2">
      <c r="D5967" s="6"/>
      <c r="F5967" s="6"/>
    </row>
    <row r="5968" spans="4:6" x14ac:dyDescent="0.2">
      <c r="D5968" s="6"/>
      <c r="F5968" s="6"/>
    </row>
    <row r="5969" spans="4:6" x14ac:dyDescent="0.2">
      <c r="D5969" s="6"/>
      <c r="F5969" s="6"/>
    </row>
    <row r="5970" spans="4:6" x14ac:dyDescent="0.2">
      <c r="D5970" s="6"/>
      <c r="F5970" s="6"/>
    </row>
    <row r="5971" spans="4:6" x14ac:dyDescent="0.2">
      <c r="D5971" s="6"/>
      <c r="F5971" s="6"/>
    </row>
    <row r="5972" spans="4:6" x14ac:dyDescent="0.2">
      <c r="D5972" s="6"/>
      <c r="F5972" s="6"/>
    </row>
    <row r="5973" spans="4:6" x14ac:dyDescent="0.2">
      <c r="D5973" s="6"/>
      <c r="F5973" s="6"/>
    </row>
    <row r="5974" spans="4:6" x14ac:dyDescent="0.2">
      <c r="D5974" s="6"/>
      <c r="F5974" s="6"/>
    </row>
    <row r="5975" spans="4:6" x14ac:dyDescent="0.2">
      <c r="D5975" s="6"/>
      <c r="F5975" s="6"/>
    </row>
    <row r="5976" spans="4:6" x14ac:dyDescent="0.2">
      <c r="D5976" s="6"/>
      <c r="F5976" s="6"/>
    </row>
    <row r="5977" spans="4:6" x14ac:dyDescent="0.2">
      <c r="D5977" s="6"/>
      <c r="F5977" s="6"/>
    </row>
    <row r="5978" spans="4:6" x14ac:dyDescent="0.2">
      <c r="D5978" s="6"/>
      <c r="F5978" s="6"/>
    </row>
    <row r="5979" spans="4:6" x14ac:dyDescent="0.2">
      <c r="D5979" s="6"/>
      <c r="F5979" s="6"/>
    </row>
    <row r="5980" spans="4:6" x14ac:dyDescent="0.2">
      <c r="D5980" s="6"/>
      <c r="F5980" s="6"/>
    </row>
    <row r="5981" spans="4:6" x14ac:dyDescent="0.2">
      <c r="D5981" s="6"/>
      <c r="F5981" s="6"/>
    </row>
    <row r="5982" spans="4:6" x14ac:dyDescent="0.2">
      <c r="D5982" s="6"/>
      <c r="F5982" s="6"/>
    </row>
    <row r="5983" spans="4:6" x14ac:dyDescent="0.2">
      <c r="D5983" s="6"/>
      <c r="F5983" s="6"/>
    </row>
    <row r="5984" spans="4:6" x14ac:dyDescent="0.2">
      <c r="D5984" s="6"/>
      <c r="F5984" s="6"/>
    </row>
    <row r="5985" spans="4:6" x14ac:dyDescent="0.2">
      <c r="D5985" s="6"/>
      <c r="F5985" s="6"/>
    </row>
    <row r="5986" spans="4:6" x14ac:dyDescent="0.2">
      <c r="D5986" s="6"/>
      <c r="F5986" s="6"/>
    </row>
    <row r="5987" spans="4:6" x14ac:dyDescent="0.2">
      <c r="D5987" s="6"/>
      <c r="F5987" s="6"/>
    </row>
    <row r="5988" spans="4:6" x14ac:dyDescent="0.2">
      <c r="D5988" s="6"/>
      <c r="F5988" s="6"/>
    </row>
    <row r="5989" spans="4:6" x14ac:dyDescent="0.2">
      <c r="D5989" s="6"/>
      <c r="F5989" s="6"/>
    </row>
    <row r="5990" spans="4:6" x14ac:dyDescent="0.2">
      <c r="D5990" s="6"/>
      <c r="F5990" s="6"/>
    </row>
    <row r="5991" spans="4:6" x14ac:dyDescent="0.2">
      <c r="D5991" s="6"/>
      <c r="F5991" s="6"/>
    </row>
    <row r="5992" spans="4:6" x14ac:dyDescent="0.2">
      <c r="D5992" s="6"/>
      <c r="F5992" s="6"/>
    </row>
    <row r="5993" spans="4:6" x14ac:dyDescent="0.2">
      <c r="D5993" s="6"/>
      <c r="F5993" s="6"/>
    </row>
    <row r="5994" spans="4:6" x14ac:dyDescent="0.2">
      <c r="D5994" s="6"/>
      <c r="F5994" s="6"/>
    </row>
    <row r="5995" spans="4:6" x14ac:dyDescent="0.2">
      <c r="D5995" s="6"/>
      <c r="F5995" s="6"/>
    </row>
    <row r="5996" spans="4:6" x14ac:dyDescent="0.2">
      <c r="D5996" s="6"/>
      <c r="F5996" s="6"/>
    </row>
    <row r="5997" spans="4:6" x14ac:dyDescent="0.2">
      <c r="D5997" s="6"/>
      <c r="F5997" s="6"/>
    </row>
    <row r="5998" spans="4:6" x14ac:dyDescent="0.2">
      <c r="D5998" s="6"/>
      <c r="F5998" s="6"/>
    </row>
    <row r="5999" spans="4:6" x14ac:dyDescent="0.2">
      <c r="D5999" s="6"/>
      <c r="F5999" s="6"/>
    </row>
    <row r="6000" spans="4:6" x14ac:dyDescent="0.2">
      <c r="D6000" s="6"/>
      <c r="F6000" s="6"/>
    </row>
    <row r="6001" spans="4:6" x14ac:dyDescent="0.2">
      <c r="D6001" s="6"/>
      <c r="F6001" s="6"/>
    </row>
    <row r="6002" spans="4:6" x14ac:dyDescent="0.2">
      <c r="D6002" s="6"/>
      <c r="F6002" s="6"/>
    </row>
    <row r="6003" spans="4:6" x14ac:dyDescent="0.2">
      <c r="D6003" s="6"/>
      <c r="F6003" s="6"/>
    </row>
    <row r="6004" spans="4:6" x14ac:dyDescent="0.2">
      <c r="D6004" s="6"/>
      <c r="F6004" s="6"/>
    </row>
    <row r="6005" spans="4:6" x14ac:dyDescent="0.2">
      <c r="D6005" s="6"/>
      <c r="F6005" s="6"/>
    </row>
    <row r="6006" spans="4:6" x14ac:dyDescent="0.2">
      <c r="D6006" s="6"/>
      <c r="F6006" s="6"/>
    </row>
    <row r="6007" spans="4:6" x14ac:dyDescent="0.2">
      <c r="D6007" s="6"/>
      <c r="F6007" s="6"/>
    </row>
    <row r="6008" spans="4:6" x14ac:dyDescent="0.2">
      <c r="D6008" s="6"/>
      <c r="F6008" s="6"/>
    </row>
    <row r="6009" spans="4:6" x14ac:dyDescent="0.2">
      <c r="D6009" s="6"/>
      <c r="F6009" s="6"/>
    </row>
    <row r="6010" spans="4:6" x14ac:dyDescent="0.2">
      <c r="D6010" s="6"/>
      <c r="F6010" s="6"/>
    </row>
    <row r="6011" spans="4:6" x14ac:dyDescent="0.2">
      <c r="D6011" s="6"/>
      <c r="F6011" s="6"/>
    </row>
    <row r="6012" spans="4:6" x14ac:dyDescent="0.2">
      <c r="D6012" s="6"/>
      <c r="F6012" s="6"/>
    </row>
    <row r="6013" spans="4:6" x14ac:dyDescent="0.2">
      <c r="D6013" s="6"/>
      <c r="F6013" s="6"/>
    </row>
    <row r="6014" spans="4:6" x14ac:dyDescent="0.2">
      <c r="D6014" s="6"/>
      <c r="F6014" s="6"/>
    </row>
    <row r="6015" spans="4:6" x14ac:dyDescent="0.2">
      <c r="D6015" s="6"/>
      <c r="F6015" s="6"/>
    </row>
    <row r="6016" spans="4:6" x14ac:dyDescent="0.2">
      <c r="D6016" s="6"/>
      <c r="F6016" s="6"/>
    </row>
    <row r="6017" spans="4:6" x14ac:dyDescent="0.2">
      <c r="D6017" s="6"/>
      <c r="F6017" s="6"/>
    </row>
    <row r="6018" spans="4:6" x14ac:dyDescent="0.2">
      <c r="D6018" s="6"/>
      <c r="F6018" s="6"/>
    </row>
    <row r="6019" spans="4:6" x14ac:dyDescent="0.2">
      <c r="D6019" s="6"/>
      <c r="F6019" s="6"/>
    </row>
    <row r="6020" spans="4:6" x14ac:dyDescent="0.2">
      <c r="D6020" s="6"/>
      <c r="F6020" s="6"/>
    </row>
    <row r="6021" spans="4:6" x14ac:dyDescent="0.2">
      <c r="D6021" s="6"/>
      <c r="F6021" s="6"/>
    </row>
    <row r="6022" spans="4:6" x14ac:dyDescent="0.2">
      <c r="D6022" s="6"/>
      <c r="F6022" s="6"/>
    </row>
    <row r="6023" spans="4:6" x14ac:dyDescent="0.2">
      <c r="D6023" s="6"/>
      <c r="F6023" s="6"/>
    </row>
    <row r="6024" spans="4:6" x14ac:dyDescent="0.2">
      <c r="D6024" s="6"/>
      <c r="F6024" s="6"/>
    </row>
    <row r="6025" spans="4:6" x14ac:dyDescent="0.2">
      <c r="D6025" s="6"/>
      <c r="F6025" s="6"/>
    </row>
    <row r="6026" spans="4:6" x14ac:dyDescent="0.2">
      <c r="D6026" s="6"/>
      <c r="F6026" s="6"/>
    </row>
    <row r="6027" spans="4:6" x14ac:dyDescent="0.2">
      <c r="D6027" s="6"/>
      <c r="F6027" s="6"/>
    </row>
    <row r="6028" spans="4:6" x14ac:dyDescent="0.2">
      <c r="D6028" s="6"/>
      <c r="F6028" s="6"/>
    </row>
    <row r="6029" spans="4:6" x14ac:dyDescent="0.2">
      <c r="D6029" s="6"/>
      <c r="F6029" s="6"/>
    </row>
    <row r="6030" spans="4:6" x14ac:dyDescent="0.2">
      <c r="D6030" s="6"/>
      <c r="F6030" s="6"/>
    </row>
    <row r="6031" spans="4:6" x14ac:dyDescent="0.2">
      <c r="D6031" s="6"/>
      <c r="F6031" s="6"/>
    </row>
    <row r="6032" spans="4:6" x14ac:dyDescent="0.2">
      <c r="D6032" s="6"/>
      <c r="F6032" s="6"/>
    </row>
    <row r="6033" spans="4:6" x14ac:dyDescent="0.2">
      <c r="D6033" s="6"/>
      <c r="F6033" s="6"/>
    </row>
    <row r="6034" spans="4:6" x14ac:dyDescent="0.2">
      <c r="D6034" s="6"/>
      <c r="F6034" s="6"/>
    </row>
    <row r="6035" spans="4:6" x14ac:dyDescent="0.2">
      <c r="D6035" s="6"/>
      <c r="F6035" s="6"/>
    </row>
    <row r="6036" spans="4:6" x14ac:dyDescent="0.2">
      <c r="D6036" s="6"/>
      <c r="F6036" s="6"/>
    </row>
    <row r="6037" spans="4:6" x14ac:dyDescent="0.2">
      <c r="D6037" s="6"/>
      <c r="F6037" s="6"/>
    </row>
    <row r="6038" spans="4:6" x14ac:dyDescent="0.2">
      <c r="D6038" s="6"/>
      <c r="F6038" s="6"/>
    </row>
    <row r="6039" spans="4:6" x14ac:dyDescent="0.2">
      <c r="D6039" s="6"/>
      <c r="F6039" s="6"/>
    </row>
    <row r="6040" spans="4:6" x14ac:dyDescent="0.2">
      <c r="D6040" s="6"/>
      <c r="F6040" s="6"/>
    </row>
    <row r="6041" spans="4:6" x14ac:dyDescent="0.2">
      <c r="D6041" s="6"/>
      <c r="F6041" s="6"/>
    </row>
    <row r="6042" spans="4:6" x14ac:dyDescent="0.2">
      <c r="D6042" s="6"/>
      <c r="F6042" s="6"/>
    </row>
    <row r="6043" spans="4:6" x14ac:dyDescent="0.2">
      <c r="D6043" s="6"/>
      <c r="F6043" s="6"/>
    </row>
    <row r="6044" spans="4:6" x14ac:dyDescent="0.2">
      <c r="D6044" s="6"/>
      <c r="F6044" s="6"/>
    </row>
    <row r="6045" spans="4:6" x14ac:dyDescent="0.2">
      <c r="D6045" s="6"/>
      <c r="F6045" s="6"/>
    </row>
    <row r="6046" spans="4:6" x14ac:dyDescent="0.2">
      <c r="D6046" s="6"/>
      <c r="F6046" s="6"/>
    </row>
    <row r="6047" spans="4:6" x14ac:dyDescent="0.2">
      <c r="D6047" s="6"/>
      <c r="F6047" s="6"/>
    </row>
    <row r="6048" spans="4:6" x14ac:dyDescent="0.2">
      <c r="D6048" s="6"/>
      <c r="F6048" s="6"/>
    </row>
    <row r="6049" spans="4:6" x14ac:dyDescent="0.2">
      <c r="D6049" s="6"/>
      <c r="F6049" s="6"/>
    </row>
    <row r="6050" spans="4:6" x14ac:dyDescent="0.2">
      <c r="D6050" s="6"/>
      <c r="F6050" s="6"/>
    </row>
    <row r="6051" spans="4:6" x14ac:dyDescent="0.2">
      <c r="D6051" s="6"/>
      <c r="F6051" s="6"/>
    </row>
    <row r="6052" spans="4:6" x14ac:dyDescent="0.2">
      <c r="D6052" s="6"/>
      <c r="F6052" s="6"/>
    </row>
    <row r="6053" spans="4:6" x14ac:dyDescent="0.2">
      <c r="D6053" s="6"/>
      <c r="F6053" s="6"/>
    </row>
    <row r="6054" spans="4:6" x14ac:dyDescent="0.2">
      <c r="D6054" s="6"/>
      <c r="F6054" s="6"/>
    </row>
    <row r="6055" spans="4:6" x14ac:dyDescent="0.2">
      <c r="D6055" s="6"/>
      <c r="F6055" s="6"/>
    </row>
    <row r="6056" spans="4:6" x14ac:dyDescent="0.2">
      <c r="D6056" s="6"/>
      <c r="F6056" s="6"/>
    </row>
    <row r="6057" spans="4:6" x14ac:dyDescent="0.2">
      <c r="D6057" s="6"/>
      <c r="F6057" s="6"/>
    </row>
    <row r="6058" spans="4:6" x14ac:dyDescent="0.2">
      <c r="D6058" s="6"/>
      <c r="F6058" s="6"/>
    </row>
    <row r="6059" spans="4:6" x14ac:dyDescent="0.2">
      <c r="D6059" s="6"/>
      <c r="F6059" s="6"/>
    </row>
    <row r="6060" spans="4:6" x14ac:dyDescent="0.2">
      <c r="D6060" s="6"/>
      <c r="F6060" s="6"/>
    </row>
    <row r="6061" spans="4:6" x14ac:dyDescent="0.2">
      <c r="D6061" s="6"/>
      <c r="F6061" s="6"/>
    </row>
    <row r="6062" spans="4:6" x14ac:dyDescent="0.2">
      <c r="D6062" s="6"/>
      <c r="F6062" s="6"/>
    </row>
    <row r="6063" spans="4:6" x14ac:dyDescent="0.2">
      <c r="D6063" s="6"/>
      <c r="F6063" s="6"/>
    </row>
    <row r="6064" spans="4:6" x14ac:dyDescent="0.2">
      <c r="D6064" s="6"/>
      <c r="F6064" s="6"/>
    </row>
    <row r="6065" spans="4:6" x14ac:dyDescent="0.2">
      <c r="D6065" s="6"/>
      <c r="F6065" s="6"/>
    </row>
    <row r="6066" spans="4:6" x14ac:dyDescent="0.2">
      <c r="D6066" s="6"/>
      <c r="F6066" s="6"/>
    </row>
    <row r="6067" spans="4:6" x14ac:dyDescent="0.2">
      <c r="D6067" s="6"/>
      <c r="F6067" s="6"/>
    </row>
    <row r="6068" spans="4:6" x14ac:dyDescent="0.2">
      <c r="D6068" s="6"/>
      <c r="F6068" s="6"/>
    </row>
    <row r="6069" spans="4:6" x14ac:dyDescent="0.2">
      <c r="D6069" s="6"/>
      <c r="F6069" s="6"/>
    </row>
    <row r="6070" spans="4:6" x14ac:dyDescent="0.2">
      <c r="D6070" s="6"/>
      <c r="F6070" s="6"/>
    </row>
    <row r="6071" spans="4:6" x14ac:dyDescent="0.2">
      <c r="D6071" s="6"/>
      <c r="F6071" s="6"/>
    </row>
    <row r="6072" spans="4:6" x14ac:dyDescent="0.2">
      <c r="D6072" s="6"/>
      <c r="F6072" s="6"/>
    </row>
    <row r="6073" spans="4:6" x14ac:dyDescent="0.2">
      <c r="D6073" s="6"/>
      <c r="F6073" s="6"/>
    </row>
    <row r="6074" spans="4:6" x14ac:dyDescent="0.2">
      <c r="D6074" s="6"/>
      <c r="F6074" s="6"/>
    </row>
    <row r="6075" spans="4:6" x14ac:dyDescent="0.2">
      <c r="D6075" s="6"/>
      <c r="F6075" s="6"/>
    </row>
    <row r="6076" spans="4:6" x14ac:dyDescent="0.2">
      <c r="D6076" s="6"/>
      <c r="F6076" s="6"/>
    </row>
    <row r="6077" spans="4:6" x14ac:dyDescent="0.2">
      <c r="D6077" s="6"/>
      <c r="F6077" s="6"/>
    </row>
    <row r="6078" spans="4:6" x14ac:dyDescent="0.2">
      <c r="D6078" s="6"/>
      <c r="F6078" s="6"/>
    </row>
    <row r="6079" spans="4:6" x14ac:dyDescent="0.2">
      <c r="D6079" s="6"/>
      <c r="F6079" s="6"/>
    </row>
    <row r="6080" spans="4:6" x14ac:dyDescent="0.2">
      <c r="D6080" s="6"/>
      <c r="F6080" s="6"/>
    </row>
    <row r="6081" spans="4:6" x14ac:dyDescent="0.2">
      <c r="D6081" s="6"/>
      <c r="F6081" s="6"/>
    </row>
    <row r="6082" spans="4:6" x14ac:dyDescent="0.2">
      <c r="D6082" s="6"/>
      <c r="F6082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workbookViewId="0">
      <selection activeCell="M1" sqref="M1"/>
    </sheetView>
  </sheetViews>
  <sheetFormatPr defaultRowHeight="12.75" x14ac:dyDescent="0.2"/>
  <sheetData>
    <row r="1" spans="1:15" x14ac:dyDescent="0.2">
      <c r="A1" s="21" t="s">
        <v>44</v>
      </c>
      <c r="B1" s="21"/>
      <c r="C1" s="21"/>
      <c r="D1" s="21"/>
      <c r="E1" s="21"/>
      <c r="F1" s="21"/>
      <c r="G1" s="21" t="s">
        <v>45</v>
      </c>
      <c r="H1" s="21"/>
      <c r="I1" s="21"/>
      <c r="J1" s="21"/>
      <c r="K1" s="21"/>
      <c r="L1" s="21"/>
    </row>
    <row r="2" spans="1:15" x14ac:dyDescent="0.2">
      <c r="B2" s="4" t="s">
        <v>42</v>
      </c>
      <c r="C2">
        <v>-38</v>
      </c>
      <c r="E2" s="4" t="s">
        <v>43</v>
      </c>
      <c r="H2" s="4" t="s">
        <v>42</v>
      </c>
      <c r="K2" s="4" t="s">
        <v>43</v>
      </c>
      <c r="O2" s="7"/>
    </row>
    <row r="3" spans="1:15" x14ac:dyDescent="0.2">
      <c r="A3">
        <v>1.6666666666666668E-3</v>
      </c>
      <c r="B3">
        <v>-28.228899999999999</v>
      </c>
      <c r="C3">
        <f>+B3+$C$2-$B$3</f>
        <v>-38</v>
      </c>
      <c r="E3">
        <v>1.6666666666666668E-3</v>
      </c>
      <c r="F3">
        <v>-0.106639</v>
      </c>
      <c r="H3">
        <v>0.1</v>
      </c>
      <c r="I3">
        <v>-17.39</v>
      </c>
      <c r="J3">
        <v>0.1</v>
      </c>
      <c r="K3">
        <v>0.01</v>
      </c>
    </row>
    <row r="4" spans="1:15" x14ac:dyDescent="0.2">
      <c r="A4">
        <v>5.0000000000000001E-3</v>
      </c>
      <c r="B4">
        <v>-28.229099999999999</v>
      </c>
      <c r="C4">
        <f t="shared" ref="C4:C67" si="0">+B4+$C$2-$B$3</f>
        <v>-38.000200000000007</v>
      </c>
      <c r="E4">
        <v>5.0000000000000001E-3</v>
      </c>
      <c r="F4">
        <v>-0.10680000000000001</v>
      </c>
      <c r="H4">
        <v>0.2</v>
      </c>
      <c r="I4">
        <v>-17.43</v>
      </c>
      <c r="J4">
        <v>0.2</v>
      </c>
      <c r="K4">
        <v>-0.11</v>
      </c>
    </row>
    <row r="5" spans="1:15" x14ac:dyDescent="0.2">
      <c r="A5">
        <v>1.3333333333333334E-2</v>
      </c>
      <c r="B5">
        <v>-28.229900000000001</v>
      </c>
      <c r="C5">
        <f t="shared" si="0"/>
        <v>-38.001000000000005</v>
      </c>
      <c r="E5">
        <v>1.3333333333333334E-2</v>
      </c>
      <c r="F5">
        <v>-0.107797</v>
      </c>
      <c r="H5">
        <v>0.3</v>
      </c>
      <c r="I5">
        <v>-17.48</v>
      </c>
      <c r="J5">
        <v>0.3</v>
      </c>
      <c r="K5">
        <v>-0.27</v>
      </c>
    </row>
    <row r="6" spans="1:15" x14ac:dyDescent="0.2">
      <c r="A6">
        <v>3.3333333333333333E-2</v>
      </c>
      <c r="B6">
        <v>-28.234000000000002</v>
      </c>
      <c r="C6">
        <f t="shared" si="0"/>
        <v>-38.005100000000013</v>
      </c>
      <c r="E6">
        <v>3.3333333333333333E-2</v>
      </c>
      <c r="F6">
        <v>-0.113389</v>
      </c>
      <c r="H6">
        <v>0.4</v>
      </c>
      <c r="I6">
        <v>-17.54</v>
      </c>
      <c r="J6">
        <v>0.4</v>
      </c>
      <c r="K6">
        <v>-0.46</v>
      </c>
    </row>
    <row r="7" spans="1:15" x14ac:dyDescent="0.2">
      <c r="A7">
        <v>0.16666666666666666</v>
      </c>
      <c r="B7">
        <v>-28.318100000000001</v>
      </c>
      <c r="C7">
        <f t="shared" si="0"/>
        <v>-38.089200000000005</v>
      </c>
      <c r="E7">
        <v>0.16666666666666666</v>
      </c>
      <c r="F7">
        <v>-0.22780800000000001</v>
      </c>
      <c r="H7">
        <v>0.5</v>
      </c>
      <c r="I7">
        <v>-17.61</v>
      </c>
      <c r="J7">
        <v>0.5</v>
      </c>
      <c r="K7">
        <v>-0.69</v>
      </c>
    </row>
    <row r="8" spans="1:15" x14ac:dyDescent="0.2">
      <c r="A8">
        <v>0.26666666666666666</v>
      </c>
      <c r="B8">
        <v>-28.431899999999999</v>
      </c>
      <c r="C8">
        <f t="shared" si="0"/>
        <v>-38.203000000000003</v>
      </c>
      <c r="E8">
        <v>0.26666666666666666</v>
      </c>
      <c r="F8">
        <v>-0.38117600000000001</v>
      </c>
      <c r="H8">
        <v>0.6</v>
      </c>
      <c r="I8">
        <v>-17.690000000000001</v>
      </c>
      <c r="J8">
        <v>0.6</v>
      </c>
      <c r="K8">
        <v>-0.94</v>
      </c>
    </row>
    <row r="9" spans="1:15" x14ac:dyDescent="0.2">
      <c r="A9">
        <v>0.36666666666666664</v>
      </c>
      <c r="B9">
        <v>-28.571400000000001</v>
      </c>
      <c r="C9">
        <f t="shared" si="0"/>
        <v>-38.342500000000001</v>
      </c>
      <c r="E9">
        <v>0.36666666666666664</v>
      </c>
      <c r="F9">
        <v>-0.57084500000000005</v>
      </c>
      <c r="H9">
        <v>0.7</v>
      </c>
      <c r="I9">
        <v>-17.77</v>
      </c>
      <c r="J9">
        <v>0.7</v>
      </c>
      <c r="K9">
        <v>-1.21</v>
      </c>
    </row>
    <row r="10" spans="1:15" x14ac:dyDescent="0.2">
      <c r="A10">
        <v>0.46666666666666667</v>
      </c>
      <c r="B10">
        <v>-28.733799999999999</v>
      </c>
      <c r="C10">
        <f t="shared" si="0"/>
        <v>-38.504900000000006</v>
      </c>
      <c r="E10">
        <v>0.46666666666666667</v>
      </c>
      <c r="F10">
        <v>-0.79184299999999996</v>
      </c>
      <c r="H10">
        <v>0.8</v>
      </c>
      <c r="I10">
        <v>-17.86</v>
      </c>
      <c r="J10">
        <v>0.8</v>
      </c>
      <c r="K10">
        <v>-1.51</v>
      </c>
    </row>
    <row r="11" spans="1:15" x14ac:dyDescent="0.2">
      <c r="A11">
        <v>0.56666666666666665</v>
      </c>
      <c r="B11">
        <v>-28.915099999999999</v>
      </c>
      <c r="C11">
        <f t="shared" si="0"/>
        <v>-38.686199999999999</v>
      </c>
      <c r="E11">
        <v>0.56666666666666665</v>
      </c>
      <c r="F11">
        <v>-1.0404899999999999</v>
      </c>
      <c r="H11">
        <v>0.9</v>
      </c>
      <c r="I11">
        <v>-17.95</v>
      </c>
      <c r="J11">
        <v>0.9</v>
      </c>
      <c r="K11">
        <v>-1.82</v>
      </c>
    </row>
    <row r="12" spans="1:15" x14ac:dyDescent="0.2">
      <c r="A12">
        <v>0.66666666666666663</v>
      </c>
      <c r="B12">
        <v>-29.114699999999999</v>
      </c>
      <c r="C12">
        <f t="shared" si="0"/>
        <v>-38.885800000000003</v>
      </c>
      <c r="E12">
        <v>0.66666666666666663</v>
      </c>
      <c r="F12">
        <v>-1.3132999999999999</v>
      </c>
      <c r="H12">
        <v>1</v>
      </c>
      <c r="I12">
        <v>-18.05</v>
      </c>
      <c r="J12">
        <v>1</v>
      </c>
      <c r="K12">
        <v>-2.15</v>
      </c>
    </row>
    <row r="13" spans="1:15" x14ac:dyDescent="0.2">
      <c r="A13">
        <v>0.76666666666666672</v>
      </c>
      <c r="B13">
        <v>-29.3309</v>
      </c>
      <c r="C13">
        <f t="shared" si="0"/>
        <v>-39.102000000000004</v>
      </c>
      <c r="E13">
        <v>0.76666666666666672</v>
      </c>
      <c r="F13">
        <v>-1.60795</v>
      </c>
      <c r="H13">
        <v>1.1000000000000001</v>
      </c>
      <c r="I13">
        <v>-18.16</v>
      </c>
      <c r="J13">
        <v>1.1000000000000001</v>
      </c>
      <c r="K13">
        <v>-2.5</v>
      </c>
    </row>
    <row r="14" spans="1:15" x14ac:dyDescent="0.2">
      <c r="A14">
        <v>0.8666666666666667</v>
      </c>
      <c r="B14">
        <v>-29.5625</v>
      </c>
      <c r="C14">
        <f t="shared" si="0"/>
        <v>-39.333600000000004</v>
      </c>
      <c r="E14">
        <v>0.8666666666666667</v>
      </c>
      <c r="F14">
        <v>-1.92214</v>
      </c>
      <c r="H14">
        <v>1.2</v>
      </c>
      <c r="I14">
        <v>-18.259999999999998</v>
      </c>
      <c r="J14">
        <v>1.2</v>
      </c>
      <c r="K14">
        <v>-2.8600000000000003</v>
      </c>
    </row>
    <row r="15" spans="1:15" x14ac:dyDescent="0.2">
      <c r="A15">
        <v>0.96666666666666667</v>
      </c>
      <c r="B15">
        <v>-29.809799999999999</v>
      </c>
      <c r="C15">
        <f t="shared" si="0"/>
        <v>-39.5809</v>
      </c>
      <c r="E15">
        <v>0.96666666666666667</v>
      </c>
      <c r="F15">
        <v>-2.2540399999999998</v>
      </c>
      <c r="H15">
        <v>1.3</v>
      </c>
      <c r="I15">
        <v>-18.38</v>
      </c>
      <c r="J15">
        <v>1.3</v>
      </c>
      <c r="K15">
        <v>-3.2399999999999998</v>
      </c>
    </row>
    <row r="16" spans="1:15" x14ac:dyDescent="0.2">
      <c r="A16">
        <v>1.0666666666666667</v>
      </c>
      <c r="B16">
        <v>-30.072399999999998</v>
      </c>
      <c r="C16">
        <f t="shared" si="0"/>
        <v>-39.843500000000006</v>
      </c>
      <c r="E16">
        <v>1.0666666666666667</v>
      </c>
      <c r="F16">
        <v>-2.6019399999999999</v>
      </c>
      <c r="H16">
        <v>1.4</v>
      </c>
      <c r="I16">
        <v>-18.489999999999998</v>
      </c>
      <c r="J16">
        <v>1.4</v>
      </c>
      <c r="K16">
        <v>-3.63</v>
      </c>
    </row>
    <row r="17" spans="1:11" x14ac:dyDescent="0.2">
      <c r="A17">
        <v>1.1666666666666667</v>
      </c>
      <c r="B17">
        <v>-30.349699999999999</v>
      </c>
      <c r="C17">
        <f t="shared" si="0"/>
        <v>-40.120800000000003</v>
      </c>
      <c r="E17">
        <v>1.1666666666666667</v>
      </c>
      <c r="F17">
        <v>-2.9643799999999998</v>
      </c>
      <c r="H17">
        <v>1.5</v>
      </c>
      <c r="I17">
        <v>-18.610000000000003</v>
      </c>
      <c r="J17">
        <v>1.5</v>
      </c>
      <c r="K17">
        <v>-4.0299999999999994</v>
      </c>
    </row>
    <row r="18" spans="1:11" x14ac:dyDescent="0.2">
      <c r="A18">
        <v>1.2666666666666666</v>
      </c>
      <c r="B18">
        <v>-30.641100000000002</v>
      </c>
      <c r="C18">
        <f t="shared" si="0"/>
        <v>-40.412199999999999</v>
      </c>
      <c r="E18">
        <v>1.2666666666666666</v>
      </c>
      <c r="F18">
        <v>-3.34016</v>
      </c>
      <c r="H18">
        <v>1.6</v>
      </c>
      <c r="I18">
        <v>-18.73</v>
      </c>
      <c r="J18">
        <v>1.6</v>
      </c>
      <c r="K18">
        <v>-4.45</v>
      </c>
    </row>
    <row r="19" spans="1:11" x14ac:dyDescent="0.2">
      <c r="A19">
        <v>1.3666666666666667</v>
      </c>
      <c r="B19">
        <v>-30.942499999999999</v>
      </c>
      <c r="C19">
        <f t="shared" si="0"/>
        <v>-40.7136</v>
      </c>
      <c r="E19">
        <v>1.3666666666666667</v>
      </c>
      <c r="F19">
        <v>-3.7288100000000002</v>
      </c>
      <c r="H19">
        <v>1.7</v>
      </c>
      <c r="I19">
        <v>-18.86</v>
      </c>
      <c r="J19">
        <v>1.7</v>
      </c>
      <c r="K19">
        <v>-4.87</v>
      </c>
    </row>
    <row r="20" spans="1:11" x14ac:dyDescent="0.2">
      <c r="A20">
        <v>1.4666666666666666</v>
      </c>
      <c r="B20">
        <v>-31.251300000000001</v>
      </c>
      <c r="C20">
        <f t="shared" si="0"/>
        <v>-41.022400000000005</v>
      </c>
      <c r="E20">
        <v>1.4666666666666666</v>
      </c>
      <c r="F20">
        <v>-4.1303599999999996</v>
      </c>
      <c r="H20">
        <v>1.8</v>
      </c>
      <c r="I20">
        <v>-19</v>
      </c>
      <c r="J20">
        <v>1.8</v>
      </c>
      <c r="K20">
        <v>-5.3</v>
      </c>
    </row>
    <row r="21" spans="1:11" x14ac:dyDescent="0.2">
      <c r="A21">
        <v>1.5666666666666667</v>
      </c>
      <c r="B21">
        <v>-31.570499999999999</v>
      </c>
      <c r="C21">
        <f t="shared" si="0"/>
        <v>-41.3416</v>
      </c>
      <c r="E21">
        <v>1.5666666666666667</v>
      </c>
      <c r="F21">
        <v>-4.54277</v>
      </c>
      <c r="H21">
        <v>1.9</v>
      </c>
      <c r="I21">
        <v>-19.14</v>
      </c>
      <c r="J21">
        <v>1.9</v>
      </c>
      <c r="K21">
        <v>-5.74</v>
      </c>
    </row>
    <row r="22" spans="1:11" x14ac:dyDescent="0.2">
      <c r="A22">
        <v>1.6666666666666667</v>
      </c>
      <c r="B22">
        <v>-31.909400000000002</v>
      </c>
      <c r="C22">
        <f t="shared" si="0"/>
        <v>-41.680500000000009</v>
      </c>
      <c r="E22">
        <v>1.6666666666666667</v>
      </c>
      <c r="F22">
        <v>-4.9626599999999996</v>
      </c>
      <c r="H22">
        <v>2</v>
      </c>
      <c r="I22">
        <v>-19.310000000000002</v>
      </c>
      <c r="J22">
        <v>2</v>
      </c>
      <c r="K22">
        <v>-6.18</v>
      </c>
    </row>
    <row r="23" spans="1:11" x14ac:dyDescent="0.2">
      <c r="A23">
        <v>1.7666666666666666</v>
      </c>
      <c r="B23">
        <v>-32.275100000000002</v>
      </c>
      <c r="C23">
        <f t="shared" si="0"/>
        <v>-42.046200000000013</v>
      </c>
      <c r="E23">
        <v>1.7666666666666666</v>
      </c>
      <c r="F23">
        <v>-5.38835</v>
      </c>
      <c r="H23">
        <v>2.1</v>
      </c>
      <c r="I23">
        <v>-19.64</v>
      </c>
      <c r="J23">
        <v>2.1</v>
      </c>
      <c r="K23">
        <v>-6.62</v>
      </c>
    </row>
    <row r="24" spans="1:11" x14ac:dyDescent="0.2">
      <c r="A24">
        <v>1.8666666666666667</v>
      </c>
      <c r="B24">
        <v>-32.659500000000001</v>
      </c>
      <c r="C24">
        <f t="shared" si="0"/>
        <v>-42.430600000000013</v>
      </c>
      <c r="E24">
        <v>1.8666666666666667</v>
      </c>
      <c r="F24">
        <v>-5.8209999999999997</v>
      </c>
      <c r="H24">
        <v>2.2000000000000002</v>
      </c>
      <c r="I24">
        <v>-20.22</v>
      </c>
      <c r="J24">
        <v>2.2000000000000002</v>
      </c>
      <c r="K24">
        <v>-7.0600000000000005</v>
      </c>
    </row>
    <row r="25" spans="1:11" x14ac:dyDescent="0.2">
      <c r="A25">
        <v>1.9666666666666666</v>
      </c>
      <c r="B25">
        <v>-33.073300000000003</v>
      </c>
      <c r="C25">
        <f t="shared" si="0"/>
        <v>-42.844400000000007</v>
      </c>
      <c r="E25">
        <v>1.9666666666666666</v>
      </c>
      <c r="F25">
        <v>-6.26112</v>
      </c>
      <c r="H25">
        <v>2.2999999999999998</v>
      </c>
      <c r="I25">
        <v>-20.96</v>
      </c>
      <c r="J25">
        <v>2.2999999999999998</v>
      </c>
      <c r="K25">
        <v>-7.5</v>
      </c>
    </row>
    <row r="26" spans="1:11" x14ac:dyDescent="0.2">
      <c r="A26">
        <v>2.0666666666666669</v>
      </c>
      <c r="B26">
        <v>-33.543399999999998</v>
      </c>
      <c r="C26">
        <f t="shared" si="0"/>
        <v>-43.314499999999995</v>
      </c>
      <c r="E26">
        <v>2.0666666666666669</v>
      </c>
      <c r="F26">
        <v>-6.7114799999999999</v>
      </c>
      <c r="H26">
        <v>2.4</v>
      </c>
      <c r="I26">
        <v>-21.81</v>
      </c>
      <c r="J26">
        <v>2.4</v>
      </c>
      <c r="K26">
        <v>-7.93</v>
      </c>
    </row>
    <row r="27" spans="1:11" x14ac:dyDescent="0.2">
      <c r="A27">
        <v>2.1666666666666665</v>
      </c>
      <c r="B27">
        <v>-34.024099999999997</v>
      </c>
      <c r="C27">
        <f t="shared" si="0"/>
        <v>-43.795200000000008</v>
      </c>
      <c r="E27">
        <v>2.1666666666666665</v>
      </c>
      <c r="F27">
        <v>-7.1687700000000003</v>
      </c>
      <c r="H27">
        <v>2.5</v>
      </c>
      <c r="I27">
        <v>-22.759999999999998</v>
      </c>
      <c r="J27">
        <v>2.5</v>
      </c>
      <c r="K27">
        <v>-8.35</v>
      </c>
    </row>
    <row r="28" spans="1:11" x14ac:dyDescent="0.2">
      <c r="A28">
        <v>2.2666666666666666</v>
      </c>
      <c r="B28">
        <v>-34.518599999999999</v>
      </c>
      <c r="C28">
        <f t="shared" si="0"/>
        <v>-44.289699999999996</v>
      </c>
      <c r="E28">
        <v>2.2666666666666666</v>
      </c>
      <c r="F28">
        <v>-7.6309500000000003</v>
      </c>
      <c r="H28">
        <v>2.6</v>
      </c>
      <c r="I28">
        <v>-23.720000000000002</v>
      </c>
      <c r="J28">
        <v>2.6</v>
      </c>
      <c r="K28">
        <v>-8.77</v>
      </c>
    </row>
    <row r="29" spans="1:11" x14ac:dyDescent="0.2">
      <c r="A29">
        <v>2.3666666666666667</v>
      </c>
      <c r="B29">
        <v>-35.028199999999998</v>
      </c>
      <c r="C29">
        <f t="shared" si="0"/>
        <v>-44.799300000000002</v>
      </c>
      <c r="E29">
        <v>2.3666666666666667</v>
      </c>
      <c r="F29">
        <v>-8.0969499999999996</v>
      </c>
      <c r="H29">
        <v>2.7</v>
      </c>
      <c r="I29">
        <v>-24.740000000000002</v>
      </c>
      <c r="J29">
        <v>2.7</v>
      </c>
      <c r="K29">
        <v>-9.1999999999999993</v>
      </c>
    </row>
    <row r="30" spans="1:11" x14ac:dyDescent="0.2">
      <c r="A30">
        <v>2.4666666666666668</v>
      </c>
      <c r="B30">
        <v>-35.554699999999997</v>
      </c>
      <c r="C30">
        <f t="shared" si="0"/>
        <v>-45.325800000000001</v>
      </c>
      <c r="E30">
        <v>2.4666666666666668</v>
      </c>
      <c r="F30">
        <v>-8.5662800000000008</v>
      </c>
      <c r="H30">
        <v>2.8</v>
      </c>
      <c r="I30">
        <v>-25.82</v>
      </c>
      <c r="J30">
        <v>2.8</v>
      </c>
      <c r="K30">
        <v>-9.629999999999999</v>
      </c>
    </row>
    <row r="31" spans="1:11" x14ac:dyDescent="0.2">
      <c r="A31">
        <v>2.5666666666666669</v>
      </c>
      <c r="B31">
        <v>-36.097099999999998</v>
      </c>
      <c r="C31">
        <f t="shared" si="0"/>
        <v>-45.868200000000002</v>
      </c>
      <c r="E31">
        <v>2.5666666666666669</v>
      </c>
      <c r="F31">
        <v>-9.0388599999999997</v>
      </c>
      <c r="H31">
        <v>2.9</v>
      </c>
      <c r="I31">
        <v>-26.96</v>
      </c>
      <c r="J31">
        <v>2.9</v>
      </c>
      <c r="K31">
        <v>-10.050000000000001</v>
      </c>
    </row>
    <row r="32" spans="1:11" x14ac:dyDescent="0.2">
      <c r="A32">
        <v>2.6666666666666665</v>
      </c>
      <c r="B32">
        <v>-36.659300000000002</v>
      </c>
      <c r="C32">
        <f t="shared" si="0"/>
        <v>-46.430400000000006</v>
      </c>
      <c r="E32">
        <v>2.6666666666666665</v>
      </c>
      <c r="F32">
        <v>-9.5144800000000007</v>
      </c>
      <c r="H32">
        <v>3</v>
      </c>
      <c r="I32">
        <v>-28.139999999999997</v>
      </c>
      <c r="J32">
        <v>3</v>
      </c>
      <c r="K32">
        <v>-10.48</v>
      </c>
    </row>
    <row r="33" spans="1:11" x14ac:dyDescent="0.2">
      <c r="A33">
        <v>2.7666666666666666</v>
      </c>
      <c r="B33">
        <v>-37.2455</v>
      </c>
      <c r="C33">
        <f t="shared" si="0"/>
        <v>-47.016599999999997</v>
      </c>
      <c r="E33">
        <v>2.7666666666666666</v>
      </c>
      <c r="F33">
        <v>-9.9930599999999998</v>
      </c>
      <c r="H33">
        <v>3.1</v>
      </c>
      <c r="I33">
        <v>-29.33</v>
      </c>
      <c r="J33">
        <v>3.1</v>
      </c>
      <c r="K33">
        <v>-10.91</v>
      </c>
    </row>
    <row r="34" spans="1:11" x14ac:dyDescent="0.2">
      <c r="A34">
        <v>2.8666666666666667</v>
      </c>
      <c r="B34">
        <v>-37.862499999999997</v>
      </c>
      <c r="C34">
        <f t="shared" si="0"/>
        <v>-47.633600000000001</v>
      </c>
      <c r="E34">
        <v>2.8666666666666667</v>
      </c>
      <c r="F34">
        <v>-10.4718</v>
      </c>
      <c r="H34">
        <v>3.2</v>
      </c>
      <c r="I34">
        <v>-30.540000000000003</v>
      </c>
      <c r="J34">
        <v>3.2</v>
      </c>
      <c r="K34">
        <v>-11.34</v>
      </c>
    </row>
    <row r="35" spans="1:11" x14ac:dyDescent="0.2">
      <c r="A35">
        <v>2.9666666666666668</v>
      </c>
      <c r="B35">
        <v>-38.4983</v>
      </c>
      <c r="C35">
        <f t="shared" si="0"/>
        <v>-48.269400000000005</v>
      </c>
      <c r="E35">
        <v>2.9666666666666668</v>
      </c>
      <c r="F35">
        <v>-10.952</v>
      </c>
      <c r="H35">
        <v>3.3</v>
      </c>
      <c r="I35">
        <v>-31.73</v>
      </c>
      <c r="J35">
        <v>3.3</v>
      </c>
      <c r="K35">
        <v>-11.77</v>
      </c>
    </row>
    <row r="36" spans="1:11" x14ac:dyDescent="0.2">
      <c r="A36">
        <v>3.0666666666666669</v>
      </c>
      <c r="B36">
        <v>-39.1539</v>
      </c>
      <c r="C36">
        <f t="shared" si="0"/>
        <v>-48.924999999999997</v>
      </c>
      <c r="E36">
        <v>3.0666666666666669</v>
      </c>
      <c r="F36">
        <v>-11.433400000000001</v>
      </c>
      <c r="H36">
        <v>3.4</v>
      </c>
      <c r="I36">
        <v>-32.950000000000003</v>
      </c>
      <c r="J36">
        <v>3.4</v>
      </c>
      <c r="K36">
        <v>-12.200000000000001</v>
      </c>
    </row>
    <row r="37" spans="1:11" x14ac:dyDescent="0.2">
      <c r="A37">
        <v>3.1666666666666665</v>
      </c>
      <c r="B37">
        <v>-39.829799999999999</v>
      </c>
      <c r="C37">
        <f t="shared" si="0"/>
        <v>-49.60090000000001</v>
      </c>
      <c r="E37">
        <v>3.1666666666666665</v>
      </c>
      <c r="F37">
        <v>-11.915699999999999</v>
      </c>
      <c r="H37">
        <v>3.5</v>
      </c>
      <c r="I37">
        <v>-34.15</v>
      </c>
      <c r="J37">
        <v>3.5</v>
      </c>
      <c r="K37">
        <v>-12.63</v>
      </c>
    </row>
    <row r="38" spans="1:11" x14ac:dyDescent="0.2">
      <c r="A38">
        <v>3.2666666666666666</v>
      </c>
      <c r="B38">
        <v>-40.519199999999998</v>
      </c>
      <c r="C38">
        <f t="shared" si="0"/>
        <v>-50.290300000000002</v>
      </c>
      <c r="E38">
        <v>3.2666666666666666</v>
      </c>
      <c r="F38">
        <v>-12.4</v>
      </c>
      <c r="H38">
        <v>3.6</v>
      </c>
      <c r="I38">
        <v>-35.36</v>
      </c>
      <c r="J38">
        <v>3.6</v>
      </c>
      <c r="K38">
        <v>-13.06</v>
      </c>
    </row>
    <row r="39" spans="1:11" x14ac:dyDescent="0.2">
      <c r="A39">
        <v>3.3666666666666667</v>
      </c>
      <c r="B39">
        <v>-41.2258</v>
      </c>
      <c r="C39">
        <f t="shared" si="0"/>
        <v>-50.996899999999997</v>
      </c>
      <c r="E39">
        <v>3.3666666666666667</v>
      </c>
      <c r="F39">
        <v>-12.884499999999999</v>
      </c>
      <c r="H39">
        <v>3.7</v>
      </c>
      <c r="I39">
        <v>-36.549999999999997</v>
      </c>
      <c r="J39">
        <v>3.7</v>
      </c>
      <c r="K39">
        <v>-13.5</v>
      </c>
    </row>
    <row r="40" spans="1:11" x14ac:dyDescent="0.2">
      <c r="A40">
        <v>3.4666666666666668</v>
      </c>
      <c r="B40">
        <v>-41.953000000000003</v>
      </c>
      <c r="C40">
        <f t="shared" si="0"/>
        <v>-51.724100000000007</v>
      </c>
      <c r="E40">
        <v>3.4666666666666668</v>
      </c>
      <c r="F40">
        <v>-13.367900000000001</v>
      </c>
      <c r="H40">
        <v>3.8</v>
      </c>
      <c r="I40">
        <v>-37.74</v>
      </c>
      <c r="J40">
        <v>3.8</v>
      </c>
      <c r="K40">
        <v>-13.94</v>
      </c>
    </row>
    <row r="41" spans="1:11" x14ac:dyDescent="0.2">
      <c r="A41">
        <v>3.5666666666666669</v>
      </c>
      <c r="B41">
        <v>-42.697800000000001</v>
      </c>
      <c r="C41">
        <f t="shared" si="0"/>
        <v>-52.468900000000005</v>
      </c>
      <c r="E41">
        <v>3.5666666666666669</v>
      </c>
      <c r="F41">
        <v>-13.851599999999999</v>
      </c>
      <c r="H41">
        <v>3.9</v>
      </c>
      <c r="I41">
        <v>-38.93</v>
      </c>
      <c r="J41">
        <v>3.9</v>
      </c>
      <c r="K41">
        <v>-14.38</v>
      </c>
    </row>
    <row r="42" spans="1:11" x14ac:dyDescent="0.2">
      <c r="A42">
        <v>3.6666666666666665</v>
      </c>
      <c r="B42">
        <v>-43.460799999999999</v>
      </c>
      <c r="C42">
        <f t="shared" si="0"/>
        <v>-53.23190000000001</v>
      </c>
      <c r="E42">
        <v>3.6666666666666665</v>
      </c>
      <c r="F42">
        <v>-14.3348</v>
      </c>
      <c r="H42">
        <v>4</v>
      </c>
      <c r="I42">
        <v>-40.099999999999994</v>
      </c>
      <c r="J42">
        <v>4</v>
      </c>
      <c r="K42">
        <v>-14.83</v>
      </c>
    </row>
    <row r="43" spans="1:11" x14ac:dyDescent="0.2">
      <c r="A43">
        <v>3.7666666666666666</v>
      </c>
      <c r="B43">
        <v>-44.238599999999998</v>
      </c>
      <c r="C43">
        <f t="shared" si="0"/>
        <v>-54.009699999999995</v>
      </c>
      <c r="E43">
        <v>3.7666666666666666</v>
      </c>
      <c r="F43">
        <v>-14.817600000000001</v>
      </c>
      <c r="H43">
        <v>4.0999999999999996</v>
      </c>
      <c r="I43">
        <v>-41.26</v>
      </c>
      <c r="J43">
        <v>4.0999999999999996</v>
      </c>
      <c r="K43">
        <v>-15.28</v>
      </c>
    </row>
    <row r="44" spans="1:11" x14ac:dyDescent="0.2">
      <c r="A44">
        <v>3.8666666666666667</v>
      </c>
      <c r="B44">
        <v>-45.032499999999999</v>
      </c>
      <c r="C44">
        <f t="shared" si="0"/>
        <v>-54.803600000000003</v>
      </c>
      <c r="E44">
        <v>3.8666666666666667</v>
      </c>
      <c r="F44">
        <v>-15.2995</v>
      </c>
      <c r="H44">
        <v>4.2</v>
      </c>
      <c r="I44">
        <v>-42.410000000000004</v>
      </c>
      <c r="J44">
        <v>4.2</v>
      </c>
      <c r="K44">
        <v>-15.74</v>
      </c>
    </row>
    <row r="45" spans="1:11" x14ac:dyDescent="0.2">
      <c r="A45">
        <v>3.9666666666666668</v>
      </c>
      <c r="B45">
        <v>-45.839500000000001</v>
      </c>
      <c r="C45">
        <f t="shared" si="0"/>
        <v>-55.610600000000005</v>
      </c>
      <c r="E45">
        <v>3.9666666666666668</v>
      </c>
      <c r="F45">
        <v>-15.7828</v>
      </c>
      <c r="H45">
        <v>4.3</v>
      </c>
      <c r="I45">
        <v>-43.54</v>
      </c>
      <c r="J45">
        <v>4.3</v>
      </c>
      <c r="K45">
        <v>-16.2</v>
      </c>
    </row>
    <row r="46" spans="1:11" x14ac:dyDescent="0.2">
      <c r="A46">
        <v>4.0666666666666664</v>
      </c>
      <c r="B46">
        <v>-46.656500000000001</v>
      </c>
      <c r="C46">
        <f t="shared" si="0"/>
        <v>-56.427599999999998</v>
      </c>
      <c r="E46">
        <v>4.0666666666666664</v>
      </c>
      <c r="F46">
        <v>-16.266500000000001</v>
      </c>
      <c r="H46">
        <v>4.4000000000000004</v>
      </c>
      <c r="I46">
        <v>-44.68</v>
      </c>
      <c r="J46">
        <v>4.4000000000000004</v>
      </c>
      <c r="K46">
        <v>-16.66</v>
      </c>
    </row>
    <row r="47" spans="1:11" x14ac:dyDescent="0.2">
      <c r="A47">
        <v>4.166666666666667</v>
      </c>
      <c r="B47">
        <v>-47.484499999999997</v>
      </c>
      <c r="C47">
        <f t="shared" si="0"/>
        <v>-57.255600000000001</v>
      </c>
      <c r="E47">
        <v>4.166666666666667</v>
      </c>
      <c r="F47">
        <v>-16.7501</v>
      </c>
      <c r="H47">
        <v>4.5</v>
      </c>
      <c r="I47">
        <v>-45.79</v>
      </c>
      <c r="J47">
        <v>4.5</v>
      </c>
      <c r="K47">
        <v>-17.13</v>
      </c>
    </row>
    <row r="48" spans="1:11" x14ac:dyDescent="0.2">
      <c r="A48">
        <v>4.2666666666666666</v>
      </c>
      <c r="B48">
        <v>-48.322299999999998</v>
      </c>
      <c r="C48">
        <f t="shared" si="0"/>
        <v>-58.093400000000003</v>
      </c>
      <c r="E48">
        <v>4.2666666666666666</v>
      </c>
      <c r="F48">
        <v>-17.2332</v>
      </c>
      <c r="H48">
        <v>4.5999999999999996</v>
      </c>
      <c r="I48">
        <v>-46.9</v>
      </c>
      <c r="J48">
        <v>4.5999999999999996</v>
      </c>
      <c r="K48">
        <v>-17.600000000000001</v>
      </c>
    </row>
    <row r="49" spans="1:11" x14ac:dyDescent="0.2">
      <c r="A49">
        <v>4.3666666666666663</v>
      </c>
      <c r="B49">
        <v>-49.1678</v>
      </c>
      <c r="C49">
        <f t="shared" si="0"/>
        <v>-58.938900000000004</v>
      </c>
      <c r="E49">
        <v>4.3666666666666663</v>
      </c>
      <c r="F49">
        <v>-17.715</v>
      </c>
      <c r="H49">
        <v>4.7</v>
      </c>
      <c r="I49">
        <v>-48.01</v>
      </c>
      <c r="J49">
        <v>4.7</v>
      </c>
      <c r="K49">
        <v>-18.07</v>
      </c>
    </row>
    <row r="50" spans="1:11" x14ac:dyDescent="0.2">
      <c r="A50">
        <v>4.4666666666666668</v>
      </c>
      <c r="B50">
        <v>-50.021700000000003</v>
      </c>
      <c r="C50">
        <f t="shared" si="0"/>
        <v>-59.792800000000014</v>
      </c>
      <c r="E50">
        <v>4.4666666666666668</v>
      </c>
      <c r="F50">
        <v>-18.1953</v>
      </c>
      <c r="H50">
        <v>4.8</v>
      </c>
      <c r="I50">
        <v>-49.09</v>
      </c>
      <c r="J50">
        <v>4.8</v>
      </c>
      <c r="K50">
        <v>-18.54</v>
      </c>
    </row>
    <row r="51" spans="1:11" x14ac:dyDescent="0.2">
      <c r="A51">
        <v>4.5666666666666664</v>
      </c>
      <c r="B51">
        <v>-50.8825</v>
      </c>
      <c r="C51">
        <f t="shared" si="0"/>
        <v>-60.653599999999997</v>
      </c>
      <c r="E51">
        <v>4.5666666666666664</v>
      </c>
      <c r="F51">
        <v>-18.6739</v>
      </c>
      <c r="H51">
        <v>4.9000000000000004</v>
      </c>
      <c r="I51">
        <v>-50.160000000000004</v>
      </c>
      <c r="J51">
        <v>4.9000000000000004</v>
      </c>
      <c r="K51">
        <v>-19.02</v>
      </c>
    </row>
    <row r="52" spans="1:11" x14ac:dyDescent="0.2">
      <c r="A52">
        <v>4.666666666666667</v>
      </c>
      <c r="B52">
        <v>-51.748100000000001</v>
      </c>
      <c r="C52">
        <f t="shared" si="0"/>
        <v>-61.519199999999998</v>
      </c>
      <c r="E52">
        <v>4.666666666666667</v>
      </c>
      <c r="F52">
        <v>-19.151199999999999</v>
      </c>
      <c r="H52">
        <v>5</v>
      </c>
      <c r="I52">
        <v>-51.23</v>
      </c>
      <c r="J52">
        <v>5</v>
      </c>
      <c r="K52">
        <v>-19.5</v>
      </c>
    </row>
    <row r="53" spans="1:11" x14ac:dyDescent="0.2">
      <c r="A53">
        <v>4.7666666666666666</v>
      </c>
      <c r="B53">
        <v>-52.614100000000001</v>
      </c>
      <c r="C53">
        <f t="shared" si="0"/>
        <v>-62.385200000000012</v>
      </c>
      <c r="E53">
        <v>4.7666666666666666</v>
      </c>
      <c r="F53">
        <v>-19.626899999999999</v>
      </c>
      <c r="H53">
        <v>5.0999999999999996</v>
      </c>
      <c r="I53">
        <v>-52.31</v>
      </c>
      <c r="J53">
        <v>5.0999999999999996</v>
      </c>
      <c r="K53">
        <v>-19.98</v>
      </c>
    </row>
    <row r="54" spans="1:11" x14ac:dyDescent="0.2">
      <c r="A54">
        <v>4.8666666666666663</v>
      </c>
      <c r="B54">
        <v>-53.485900000000001</v>
      </c>
      <c r="C54">
        <f t="shared" si="0"/>
        <v>-63.257000000000005</v>
      </c>
      <c r="E54">
        <v>4.8666666666666663</v>
      </c>
      <c r="F54">
        <v>-20.100899999999999</v>
      </c>
      <c r="H54">
        <v>5.2</v>
      </c>
      <c r="I54">
        <v>-53.379999999999995</v>
      </c>
      <c r="J54">
        <v>5.2</v>
      </c>
      <c r="K54">
        <v>-20.45</v>
      </c>
    </row>
    <row r="55" spans="1:11" x14ac:dyDescent="0.2">
      <c r="A55">
        <v>4.9666666666666668</v>
      </c>
      <c r="B55">
        <v>-54.358400000000003</v>
      </c>
      <c r="C55">
        <f t="shared" si="0"/>
        <v>-64.129500000000007</v>
      </c>
      <c r="E55">
        <v>4.9666666666666668</v>
      </c>
      <c r="F55">
        <v>-20.5732</v>
      </c>
      <c r="H55">
        <v>5.3</v>
      </c>
      <c r="I55">
        <v>-54.46</v>
      </c>
      <c r="J55">
        <v>5.3</v>
      </c>
      <c r="K55">
        <v>-20.93</v>
      </c>
    </row>
    <row r="56" spans="1:11" x14ac:dyDescent="0.2">
      <c r="A56">
        <v>5.0666666666666664</v>
      </c>
      <c r="B56">
        <v>-55.2333</v>
      </c>
      <c r="C56">
        <f t="shared" si="0"/>
        <v>-65.004400000000004</v>
      </c>
      <c r="E56">
        <v>5.0666666666666664</v>
      </c>
      <c r="F56">
        <v>-21.042899999999999</v>
      </c>
      <c r="H56">
        <v>5.4</v>
      </c>
      <c r="I56">
        <v>-55.54</v>
      </c>
      <c r="J56">
        <v>5.4</v>
      </c>
      <c r="K56">
        <v>-21.4</v>
      </c>
    </row>
    <row r="57" spans="1:11" x14ac:dyDescent="0.2">
      <c r="A57">
        <v>5.166666666666667</v>
      </c>
      <c r="B57">
        <v>-56.109699999999997</v>
      </c>
      <c r="C57">
        <f t="shared" si="0"/>
        <v>-65.880800000000008</v>
      </c>
      <c r="E57">
        <v>5.166666666666667</v>
      </c>
      <c r="F57">
        <v>-21.5093</v>
      </c>
      <c r="H57">
        <v>5.5</v>
      </c>
      <c r="I57">
        <v>-56.660000000000004</v>
      </c>
      <c r="J57">
        <v>5.5</v>
      </c>
      <c r="K57">
        <v>-21.87</v>
      </c>
    </row>
    <row r="58" spans="1:11" x14ac:dyDescent="0.2">
      <c r="A58">
        <v>5.2666666666666666</v>
      </c>
      <c r="B58">
        <v>-56.985100000000003</v>
      </c>
      <c r="C58">
        <f t="shared" si="0"/>
        <v>-66.756200000000007</v>
      </c>
      <c r="E58">
        <v>5.2666666666666666</v>
      </c>
      <c r="F58">
        <v>-21.973199999999999</v>
      </c>
      <c r="H58">
        <v>5.6</v>
      </c>
      <c r="I58">
        <v>-57.95</v>
      </c>
      <c r="J58">
        <v>5.6</v>
      </c>
      <c r="K58">
        <v>-22.31</v>
      </c>
    </row>
    <row r="59" spans="1:11" x14ac:dyDescent="0.2">
      <c r="A59">
        <v>5.3666666666666663</v>
      </c>
      <c r="B59">
        <v>-57.858699999999999</v>
      </c>
      <c r="C59">
        <f t="shared" si="0"/>
        <v>-67.629800000000003</v>
      </c>
      <c r="E59">
        <v>5.3666666666666663</v>
      </c>
      <c r="F59">
        <v>-22.4346</v>
      </c>
      <c r="H59">
        <v>5.7</v>
      </c>
      <c r="I59">
        <v>-59.57</v>
      </c>
      <c r="J59">
        <v>5.7</v>
      </c>
      <c r="K59">
        <v>-22.700000000000003</v>
      </c>
    </row>
    <row r="60" spans="1:11" x14ac:dyDescent="0.2">
      <c r="A60">
        <v>5.4666666666666668</v>
      </c>
      <c r="B60">
        <v>-58.729100000000003</v>
      </c>
      <c r="C60">
        <f t="shared" si="0"/>
        <v>-68.500200000000007</v>
      </c>
      <c r="E60">
        <v>5.4666666666666668</v>
      </c>
      <c r="F60">
        <v>-22.894200000000001</v>
      </c>
      <c r="H60">
        <v>5.8</v>
      </c>
      <c r="I60">
        <v>-61.519999999999996</v>
      </c>
      <c r="J60">
        <v>5.8</v>
      </c>
      <c r="K60">
        <v>-23.040000000000003</v>
      </c>
    </row>
    <row r="61" spans="1:11" x14ac:dyDescent="0.2">
      <c r="A61">
        <v>5.5666666666666664</v>
      </c>
      <c r="B61">
        <v>-59.597000000000001</v>
      </c>
      <c r="C61">
        <f t="shared" si="0"/>
        <v>-69.368100000000013</v>
      </c>
      <c r="E61">
        <v>5.5666666666666664</v>
      </c>
      <c r="F61">
        <v>-23.351800000000001</v>
      </c>
      <c r="H61">
        <v>5.9</v>
      </c>
      <c r="I61">
        <v>-63.769999999999996</v>
      </c>
      <c r="J61">
        <v>5.9</v>
      </c>
      <c r="K61">
        <v>-23.33</v>
      </c>
    </row>
    <row r="62" spans="1:11" x14ac:dyDescent="0.2">
      <c r="A62">
        <v>5.666666666666667</v>
      </c>
      <c r="B62">
        <v>-60.4666</v>
      </c>
      <c r="C62">
        <f t="shared" si="0"/>
        <v>-70.237700000000004</v>
      </c>
      <c r="E62">
        <v>5.666666666666667</v>
      </c>
      <c r="F62">
        <v>-23.802399999999999</v>
      </c>
      <c r="H62">
        <v>6</v>
      </c>
      <c r="I62">
        <v>-66.309999999999988</v>
      </c>
      <c r="J62">
        <v>6</v>
      </c>
      <c r="K62">
        <v>-23.57</v>
      </c>
    </row>
    <row r="63" spans="1:11" x14ac:dyDescent="0.2">
      <c r="A63">
        <v>5.7666666666666666</v>
      </c>
      <c r="B63">
        <v>-61.3474</v>
      </c>
      <c r="C63">
        <f t="shared" si="0"/>
        <v>-71.118499999999997</v>
      </c>
      <c r="E63">
        <v>5.7666666666666666</v>
      </c>
      <c r="F63">
        <v>-24.2424</v>
      </c>
      <c r="H63">
        <v>6.1</v>
      </c>
      <c r="I63">
        <v>-69.17</v>
      </c>
      <c r="J63">
        <v>6.1</v>
      </c>
      <c r="K63">
        <v>-23.77</v>
      </c>
    </row>
    <row r="64" spans="1:11" x14ac:dyDescent="0.2">
      <c r="A64">
        <v>5.8666666666666663</v>
      </c>
      <c r="B64">
        <v>-62.2331</v>
      </c>
      <c r="C64">
        <f t="shared" si="0"/>
        <v>-72.004200000000012</v>
      </c>
      <c r="E64">
        <v>5.8666666666666663</v>
      </c>
      <c r="F64">
        <v>-24.675699999999999</v>
      </c>
      <c r="H64">
        <v>6.2</v>
      </c>
      <c r="I64">
        <v>-72.41</v>
      </c>
      <c r="J64">
        <v>6.2</v>
      </c>
      <c r="K64">
        <v>-23.900000000000002</v>
      </c>
    </row>
    <row r="65" spans="1:11" x14ac:dyDescent="0.2">
      <c r="A65">
        <v>5.9666666666666668</v>
      </c>
      <c r="B65">
        <v>-63.125799999999998</v>
      </c>
      <c r="C65">
        <f t="shared" si="0"/>
        <v>-72.896900000000002</v>
      </c>
      <c r="E65">
        <v>5.9666666666666668</v>
      </c>
      <c r="F65">
        <v>-25.1022</v>
      </c>
      <c r="H65">
        <v>6.3</v>
      </c>
      <c r="I65">
        <v>-76.179999999999993</v>
      </c>
      <c r="J65">
        <v>6.3</v>
      </c>
      <c r="K65">
        <v>-23.970000000000002</v>
      </c>
    </row>
    <row r="66" spans="1:11" x14ac:dyDescent="0.2">
      <c r="A66">
        <v>6.0666666666666664</v>
      </c>
      <c r="B66">
        <v>-64.017600000000002</v>
      </c>
      <c r="C66">
        <f t="shared" si="0"/>
        <v>-73.788700000000006</v>
      </c>
      <c r="E66">
        <v>6.0666666666666664</v>
      </c>
      <c r="F66">
        <v>-25.523399999999999</v>
      </c>
      <c r="H66">
        <v>6.4</v>
      </c>
      <c r="I66">
        <v>-80.39</v>
      </c>
      <c r="J66">
        <v>6.4</v>
      </c>
      <c r="K66">
        <v>-23.990000000000002</v>
      </c>
    </row>
    <row r="67" spans="1:11" x14ac:dyDescent="0.2">
      <c r="A67">
        <v>6.166666666666667</v>
      </c>
      <c r="B67">
        <v>-64.9024</v>
      </c>
      <c r="C67">
        <f t="shared" si="0"/>
        <v>-74.673500000000004</v>
      </c>
      <c r="E67">
        <v>6.166666666666667</v>
      </c>
      <c r="F67">
        <v>-25.940899999999999</v>
      </c>
      <c r="H67">
        <v>6.5</v>
      </c>
      <c r="I67">
        <v>-85.12</v>
      </c>
      <c r="J67">
        <v>6.5</v>
      </c>
      <c r="K67">
        <v>-23.95</v>
      </c>
    </row>
    <row r="68" spans="1:11" x14ac:dyDescent="0.2">
      <c r="A68">
        <v>6.2666666666666666</v>
      </c>
      <c r="B68">
        <v>-65.793800000000005</v>
      </c>
      <c r="C68">
        <f t="shared" ref="C68:C131" si="1">+B68+$C$2-$B$3</f>
        <v>-75.564900000000009</v>
      </c>
      <c r="E68">
        <v>6.2666666666666666</v>
      </c>
      <c r="F68">
        <v>-26.3521</v>
      </c>
      <c r="H68">
        <v>6.6</v>
      </c>
      <c r="I68">
        <v>-90.33</v>
      </c>
      <c r="J68">
        <v>6.6</v>
      </c>
      <c r="K68">
        <v>-23.85</v>
      </c>
    </row>
    <row r="69" spans="1:11" x14ac:dyDescent="0.2">
      <c r="A69">
        <v>6.3666666666666663</v>
      </c>
      <c r="B69">
        <v>-66.683800000000005</v>
      </c>
      <c r="C69">
        <f t="shared" si="1"/>
        <v>-76.454900000000009</v>
      </c>
      <c r="E69">
        <v>6.3666666666666663</v>
      </c>
      <c r="F69">
        <v>-26.758299999999998</v>
      </c>
      <c r="H69">
        <v>6.7</v>
      </c>
      <c r="I69">
        <v>-96.199999999999989</v>
      </c>
      <c r="J69">
        <v>6.7</v>
      </c>
      <c r="K69">
        <v>-23.67</v>
      </c>
    </row>
    <row r="70" spans="1:11" x14ac:dyDescent="0.2">
      <c r="A70">
        <v>6.4666666666666668</v>
      </c>
      <c r="B70">
        <v>-67.564300000000003</v>
      </c>
      <c r="C70">
        <f t="shared" si="1"/>
        <v>-77.335400000000007</v>
      </c>
      <c r="E70">
        <v>6.4666666666666668</v>
      </c>
      <c r="F70">
        <v>-27.160599999999999</v>
      </c>
      <c r="H70">
        <v>6.8</v>
      </c>
      <c r="I70">
        <v>-102.45</v>
      </c>
      <c r="J70">
        <v>6.8</v>
      </c>
      <c r="K70">
        <v>-23.43</v>
      </c>
    </row>
    <row r="71" spans="1:11" x14ac:dyDescent="0.2">
      <c r="A71">
        <v>6.5666666666666664</v>
      </c>
      <c r="B71">
        <v>-68.434899999999999</v>
      </c>
      <c r="C71">
        <f t="shared" si="1"/>
        <v>-78.206000000000003</v>
      </c>
      <c r="E71">
        <v>6.5666666666666664</v>
      </c>
      <c r="F71">
        <v>-27.559000000000001</v>
      </c>
      <c r="H71">
        <v>6.9</v>
      </c>
      <c r="I71">
        <v>-108.74000000000001</v>
      </c>
      <c r="J71">
        <v>6.9</v>
      </c>
      <c r="K71">
        <v>-23.189999999999998</v>
      </c>
    </row>
    <row r="72" spans="1:11" x14ac:dyDescent="0.2">
      <c r="A72">
        <v>6.666666666666667</v>
      </c>
      <c r="B72">
        <v>-69.295500000000004</v>
      </c>
      <c r="C72">
        <f t="shared" si="1"/>
        <v>-79.066600000000008</v>
      </c>
      <c r="E72">
        <v>6.666666666666667</v>
      </c>
      <c r="F72">
        <v>-27.953399999999998</v>
      </c>
      <c r="H72">
        <v>7</v>
      </c>
      <c r="I72">
        <v>-115.08</v>
      </c>
      <c r="J72">
        <v>7</v>
      </c>
      <c r="K72">
        <v>-22.93</v>
      </c>
    </row>
    <row r="73" spans="1:11" x14ac:dyDescent="0.2">
      <c r="A73">
        <v>6.7666666666666666</v>
      </c>
      <c r="B73">
        <v>-70.146299999999997</v>
      </c>
      <c r="C73">
        <f t="shared" si="1"/>
        <v>-79.917400000000001</v>
      </c>
      <c r="E73">
        <v>6.7666666666666666</v>
      </c>
      <c r="F73">
        <v>-28.3429</v>
      </c>
      <c r="H73">
        <v>7.1</v>
      </c>
      <c r="I73">
        <v>-121.36</v>
      </c>
      <c r="J73">
        <v>7.1</v>
      </c>
      <c r="K73">
        <v>-22.669999999999998</v>
      </c>
    </row>
    <row r="74" spans="1:11" x14ac:dyDescent="0.2">
      <c r="A74">
        <v>6.8666666666666663</v>
      </c>
      <c r="B74">
        <v>-71.002899999999997</v>
      </c>
      <c r="C74">
        <f t="shared" si="1"/>
        <v>-80.774000000000001</v>
      </c>
      <c r="E74">
        <v>6.8666666666666663</v>
      </c>
      <c r="F74">
        <v>-28.7255</v>
      </c>
      <c r="H74">
        <v>7.2</v>
      </c>
      <c r="I74">
        <v>-127.53</v>
      </c>
      <c r="J74">
        <v>7.2</v>
      </c>
      <c r="K74">
        <v>-22.41</v>
      </c>
    </row>
    <row r="75" spans="1:11" x14ac:dyDescent="0.2">
      <c r="A75">
        <v>6.9666666666666668</v>
      </c>
      <c r="B75">
        <v>-71.854900000000001</v>
      </c>
      <c r="C75">
        <f t="shared" si="1"/>
        <v>-81.626000000000005</v>
      </c>
      <c r="E75">
        <v>6.9666666666666668</v>
      </c>
      <c r="F75">
        <v>-29.103300000000001</v>
      </c>
      <c r="H75">
        <v>7.3</v>
      </c>
      <c r="I75">
        <v>-133.6</v>
      </c>
      <c r="J75">
        <v>7.3</v>
      </c>
      <c r="K75">
        <v>-22.15</v>
      </c>
    </row>
    <row r="76" spans="1:11" x14ac:dyDescent="0.2">
      <c r="A76">
        <v>7.0666666666666664</v>
      </c>
      <c r="B76">
        <v>-72.695400000000006</v>
      </c>
      <c r="C76">
        <f t="shared" si="1"/>
        <v>-82.466500000000011</v>
      </c>
      <c r="E76">
        <v>7.0666666666666664</v>
      </c>
      <c r="F76">
        <v>-29.476900000000001</v>
      </c>
      <c r="H76">
        <v>7.4</v>
      </c>
      <c r="I76">
        <v>-139.59</v>
      </c>
      <c r="J76">
        <v>7.4</v>
      </c>
      <c r="K76">
        <v>-21.9</v>
      </c>
    </row>
    <row r="77" spans="1:11" x14ac:dyDescent="0.2">
      <c r="A77">
        <v>7.166666666666667</v>
      </c>
      <c r="B77">
        <v>-73.524199999999993</v>
      </c>
      <c r="C77">
        <f t="shared" si="1"/>
        <v>-83.295299999999997</v>
      </c>
      <c r="E77">
        <v>7.166666666666667</v>
      </c>
      <c r="F77">
        <v>-29.846499999999999</v>
      </c>
      <c r="H77">
        <v>7.5</v>
      </c>
      <c r="I77">
        <v>-145.32999999999998</v>
      </c>
      <c r="J77">
        <v>7.5</v>
      </c>
      <c r="K77">
        <v>-21.64</v>
      </c>
    </row>
    <row r="78" spans="1:11" x14ac:dyDescent="0.2">
      <c r="A78">
        <v>7.2666666666666666</v>
      </c>
      <c r="B78">
        <v>-74.341899999999995</v>
      </c>
      <c r="C78">
        <f t="shared" si="1"/>
        <v>-84.113</v>
      </c>
      <c r="E78">
        <v>7.2666666666666666</v>
      </c>
      <c r="F78">
        <v>-30.2121</v>
      </c>
      <c r="H78">
        <v>7.6</v>
      </c>
      <c r="I78">
        <v>-150.93</v>
      </c>
      <c r="J78">
        <v>7.6</v>
      </c>
      <c r="K78">
        <v>-21.38</v>
      </c>
    </row>
    <row r="79" spans="1:11" x14ac:dyDescent="0.2">
      <c r="A79">
        <v>7.3666666666666663</v>
      </c>
      <c r="B79">
        <v>-75.148099999999999</v>
      </c>
      <c r="C79">
        <f t="shared" si="1"/>
        <v>-84.919200000000004</v>
      </c>
      <c r="E79">
        <v>7.3666666666666663</v>
      </c>
      <c r="F79">
        <v>-30.572600000000001</v>
      </c>
      <c r="H79">
        <v>7.7</v>
      </c>
      <c r="I79">
        <v>-156.43</v>
      </c>
      <c r="J79">
        <v>7.7</v>
      </c>
      <c r="K79">
        <v>-21.12</v>
      </c>
    </row>
    <row r="80" spans="1:11" x14ac:dyDescent="0.2">
      <c r="A80">
        <v>7.4666666666666668</v>
      </c>
      <c r="B80">
        <v>-75.940399999999997</v>
      </c>
      <c r="C80">
        <f t="shared" si="1"/>
        <v>-85.711500000000001</v>
      </c>
      <c r="E80">
        <v>7.4666666666666668</v>
      </c>
      <c r="F80">
        <v>-30.921900000000001</v>
      </c>
      <c r="H80">
        <v>7.8</v>
      </c>
      <c r="I80">
        <v>-161.78</v>
      </c>
      <c r="J80">
        <v>7.8</v>
      </c>
      <c r="K80">
        <v>-20.87</v>
      </c>
    </row>
    <row r="81" spans="1:11" x14ac:dyDescent="0.2">
      <c r="A81">
        <v>7.5666666666666664</v>
      </c>
      <c r="B81">
        <v>-76.715500000000006</v>
      </c>
      <c r="C81">
        <f t="shared" si="1"/>
        <v>-86.48660000000001</v>
      </c>
      <c r="E81">
        <v>7.5666666666666664</v>
      </c>
      <c r="F81">
        <v>-31.2637</v>
      </c>
      <c r="H81">
        <v>7.9</v>
      </c>
      <c r="I81">
        <v>-167.02</v>
      </c>
      <c r="J81">
        <v>7.9</v>
      </c>
      <c r="K81">
        <v>-20.62</v>
      </c>
    </row>
    <row r="82" spans="1:11" x14ac:dyDescent="0.2">
      <c r="A82">
        <v>7.666666666666667</v>
      </c>
      <c r="B82">
        <v>-77.479200000000006</v>
      </c>
      <c r="C82">
        <f t="shared" si="1"/>
        <v>-87.25030000000001</v>
      </c>
      <c r="E82">
        <v>7.666666666666667</v>
      </c>
      <c r="F82">
        <v>-31.599</v>
      </c>
      <c r="H82">
        <v>8</v>
      </c>
      <c r="I82">
        <v>-172.17</v>
      </c>
      <c r="J82">
        <v>8</v>
      </c>
      <c r="K82">
        <v>-20.38</v>
      </c>
    </row>
    <row r="83" spans="1:11" x14ac:dyDescent="0.2">
      <c r="A83">
        <v>7.7666666666666666</v>
      </c>
      <c r="B83">
        <v>-78.232900000000001</v>
      </c>
      <c r="C83">
        <f t="shared" si="1"/>
        <v>-88.004000000000005</v>
      </c>
      <c r="E83">
        <v>7.7666666666666666</v>
      </c>
      <c r="F83">
        <v>-31.929600000000001</v>
      </c>
      <c r="H83">
        <v>8.1</v>
      </c>
      <c r="I83">
        <v>-177.21</v>
      </c>
      <c r="J83">
        <v>8.1</v>
      </c>
      <c r="K83">
        <v>-20.14</v>
      </c>
    </row>
    <row r="84" spans="1:11" x14ac:dyDescent="0.2">
      <c r="A84">
        <v>7.8666666666666663</v>
      </c>
      <c r="B84">
        <v>-78.982299999999995</v>
      </c>
      <c r="C84">
        <f t="shared" si="1"/>
        <v>-88.753399999999999</v>
      </c>
      <c r="E84">
        <v>7.8666666666666663</v>
      </c>
      <c r="F84">
        <v>-32.253799999999998</v>
      </c>
      <c r="H84">
        <v>8.1999999999999993</v>
      </c>
      <c r="I84">
        <v>-182.16</v>
      </c>
      <c r="J84">
        <v>8.1999999999999993</v>
      </c>
      <c r="K84">
        <v>-19.900000000000002</v>
      </c>
    </row>
    <row r="85" spans="1:11" x14ac:dyDescent="0.2">
      <c r="A85">
        <v>7.9666666666666668</v>
      </c>
      <c r="B85">
        <v>-79.720399999999998</v>
      </c>
      <c r="C85">
        <f t="shared" si="1"/>
        <v>-89.491500000000002</v>
      </c>
      <c r="E85">
        <v>7.9666666666666668</v>
      </c>
      <c r="F85">
        <v>-32.573</v>
      </c>
      <c r="H85">
        <v>8.3000000000000007</v>
      </c>
      <c r="I85">
        <v>-187.04999999999998</v>
      </c>
      <c r="J85">
        <v>8.3000000000000007</v>
      </c>
      <c r="K85">
        <v>-19.670000000000002</v>
      </c>
    </row>
    <row r="86" spans="1:11" x14ac:dyDescent="0.2">
      <c r="A86">
        <v>8.0666666666666664</v>
      </c>
      <c r="B86">
        <v>-80.452500000000001</v>
      </c>
      <c r="C86">
        <f t="shared" si="1"/>
        <v>-90.223600000000005</v>
      </c>
      <c r="E86">
        <v>8.0666666666666664</v>
      </c>
      <c r="F86">
        <v>-32.886899999999997</v>
      </c>
      <c r="H86">
        <v>8.4</v>
      </c>
      <c r="I86">
        <v>-191.88</v>
      </c>
      <c r="J86">
        <v>8.4</v>
      </c>
      <c r="K86">
        <v>-19.439999999999998</v>
      </c>
    </row>
    <row r="87" spans="1:11" x14ac:dyDescent="0.2">
      <c r="A87">
        <v>8.1666666666666661</v>
      </c>
      <c r="B87">
        <v>-81.180199999999999</v>
      </c>
      <c r="C87">
        <f t="shared" si="1"/>
        <v>-90.951300000000003</v>
      </c>
      <c r="E87">
        <v>8.1666666666666661</v>
      </c>
      <c r="F87">
        <v>-33.195599999999999</v>
      </c>
      <c r="H87">
        <v>8.5</v>
      </c>
      <c r="I87">
        <v>-196.77</v>
      </c>
      <c r="J87">
        <v>8.5</v>
      </c>
      <c r="K87">
        <v>-19.2</v>
      </c>
    </row>
    <row r="88" spans="1:11" x14ac:dyDescent="0.2">
      <c r="A88">
        <v>8.2666666666666675</v>
      </c>
      <c r="B88">
        <v>-81.907399999999996</v>
      </c>
      <c r="C88">
        <f t="shared" si="1"/>
        <v>-91.6785</v>
      </c>
      <c r="E88">
        <v>8.2666666666666675</v>
      </c>
      <c r="F88">
        <v>-33.498199999999997</v>
      </c>
      <c r="H88">
        <v>8.6</v>
      </c>
      <c r="I88">
        <v>-201.88</v>
      </c>
      <c r="J88">
        <v>8.6</v>
      </c>
      <c r="K88">
        <v>-18.950000000000003</v>
      </c>
    </row>
    <row r="89" spans="1:11" x14ac:dyDescent="0.2">
      <c r="A89">
        <v>8.3666666666666671</v>
      </c>
      <c r="B89">
        <v>-82.631100000000004</v>
      </c>
      <c r="C89">
        <f t="shared" si="1"/>
        <v>-92.402200000000008</v>
      </c>
      <c r="E89">
        <v>8.3666666666666671</v>
      </c>
      <c r="F89">
        <v>-33.795400000000001</v>
      </c>
      <c r="H89">
        <v>8.6999999999999993</v>
      </c>
      <c r="I89">
        <v>-207.57999999999998</v>
      </c>
      <c r="J89">
        <v>8.6999999999999993</v>
      </c>
      <c r="K89">
        <v>-18.649999999999999</v>
      </c>
    </row>
    <row r="90" spans="1:11" x14ac:dyDescent="0.2">
      <c r="A90">
        <v>8.4666666666666668</v>
      </c>
      <c r="B90">
        <v>-83.366200000000006</v>
      </c>
      <c r="C90">
        <f t="shared" si="1"/>
        <v>-93.13730000000001</v>
      </c>
      <c r="E90">
        <v>8.4666666666666668</v>
      </c>
      <c r="F90">
        <v>-34.0867</v>
      </c>
      <c r="H90">
        <v>8.8000000000000007</v>
      </c>
      <c r="I90">
        <v>-213.26</v>
      </c>
      <c r="J90">
        <v>8.8000000000000007</v>
      </c>
      <c r="K90">
        <v>-18.350000000000001</v>
      </c>
    </row>
    <row r="91" spans="1:11" x14ac:dyDescent="0.2">
      <c r="A91">
        <v>8.5666666666666664</v>
      </c>
      <c r="B91">
        <v>-84.152600000000007</v>
      </c>
      <c r="C91">
        <f t="shared" si="1"/>
        <v>-93.923700000000011</v>
      </c>
      <c r="E91">
        <v>8.5666666666666664</v>
      </c>
      <c r="F91">
        <v>-34.372900000000001</v>
      </c>
      <c r="H91">
        <v>8.9</v>
      </c>
      <c r="I91">
        <v>-218.92000000000002</v>
      </c>
      <c r="J91">
        <v>8.9</v>
      </c>
      <c r="K91">
        <v>-18.059999999999999</v>
      </c>
    </row>
    <row r="92" spans="1:11" x14ac:dyDescent="0.2">
      <c r="A92">
        <v>8.6666666666666661</v>
      </c>
      <c r="B92">
        <v>-85.078500000000005</v>
      </c>
      <c r="C92">
        <f t="shared" si="1"/>
        <v>-94.849600000000009</v>
      </c>
      <c r="E92">
        <v>8.6666666666666661</v>
      </c>
      <c r="F92">
        <v>-34.654899999999998</v>
      </c>
      <c r="H92">
        <v>9</v>
      </c>
      <c r="I92">
        <v>-224.56</v>
      </c>
      <c r="J92">
        <v>9</v>
      </c>
      <c r="K92">
        <v>-17.77</v>
      </c>
    </row>
    <row r="93" spans="1:11" x14ac:dyDescent="0.2">
      <c r="A93">
        <v>8.7666666666666675</v>
      </c>
      <c r="B93">
        <v>-86.011899999999997</v>
      </c>
      <c r="C93">
        <f t="shared" si="1"/>
        <v>-95.783000000000001</v>
      </c>
      <c r="E93">
        <v>8.7666666666666675</v>
      </c>
      <c r="F93">
        <v>-34.935099999999998</v>
      </c>
      <c r="H93">
        <v>9.1</v>
      </c>
      <c r="I93">
        <v>-230.18</v>
      </c>
      <c r="J93">
        <v>9.1</v>
      </c>
      <c r="K93">
        <v>-17.48</v>
      </c>
    </row>
    <row r="94" spans="1:11" x14ac:dyDescent="0.2">
      <c r="A94">
        <v>8.8666666666666671</v>
      </c>
      <c r="B94">
        <v>-86.934299999999993</v>
      </c>
      <c r="C94">
        <f t="shared" si="1"/>
        <v>-96.705399999999997</v>
      </c>
      <c r="E94">
        <v>8.8666666666666671</v>
      </c>
      <c r="F94">
        <v>-35.217599999999997</v>
      </c>
      <c r="H94">
        <v>9.1999999999999993</v>
      </c>
      <c r="I94">
        <v>-235.81</v>
      </c>
      <c r="J94">
        <v>9.1999999999999993</v>
      </c>
      <c r="K94">
        <v>-17.18</v>
      </c>
    </row>
    <row r="95" spans="1:11" x14ac:dyDescent="0.2">
      <c r="A95">
        <v>8.9666666666666668</v>
      </c>
      <c r="B95">
        <v>-87.857299999999995</v>
      </c>
      <c r="C95">
        <f t="shared" si="1"/>
        <v>-97.628399999999999</v>
      </c>
      <c r="E95">
        <v>8.9666666666666668</v>
      </c>
      <c r="F95">
        <v>-35.503</v>
      </c>
      <c r="H95">
        <v>9.3000000000000007</v>
      </c>
      <c r="I95">
        <v>-241.46</v>
      </c>
      <c r="J95">
        <v>9.3000000000000007</v>
      </c>
      <c r="K95">
        <v>-16.889999999999997</v>
      </c>
    </row>
    <row r="96" spans="1:11" x14ac:dyDescent="0.2">
      <c r="A96">
        <v>9.0666666666666664</v>
      </c>
      <c r="B96">
        <v>-88.828699999999998</v>
      </c>
      <c r="C96">
        <f t="shared" si="1"/>
        <v>-98.599800000000002</v>
      </c>
      <c r="E96">
        <v>9.0666666666666664</v>
      </c>
      <c r="F96">
        <v>-35.777700000000003</v>
      </c>
      <c r="H96">
        <v>9.4</v>
      </c>
      <c r="I96">
        <v>-247.10999999999999</v>
      </c>
      <c r="J96">
        <v>9.4</v>
      </c>
      <c r="K96">
        <v>-16.600000000000001</v>
      </c>
    </row>
    <row r="97" spans="1:11" x14ac:dyDescent="0.2">
      <c r="A97">
        <v>9.1666666666666661</v>
      </c>
      <c r="B97">
        <v>-89.894199999999998</v>
      </c>
      <c r="C97">
        <f t="shared" si="1"/>
        <v>-99.665300000000002</v>
      </c>
      <c r="E97">
        <v>9.1666666666666661</v>
      </c>
      <c r="F97">
        <v>-36.034100000000002</v>
      </c>
      <c r="H97">
        <v>9.5</v>
      </c>
      <c r="I97">
        <v>-252.80999999999997</v>
      </c>
      <c r="J97">
        <v>9.5</v>
      </c>
      <c r="K97">
        <v>-16.299999999999997</v>
      </c>
    </row>
    <row r="98" spans="1:11" x14ac:dyDescent="0.2">
      <c r="A98">
        <v>9.2666666666666675</v>
      </c>
      <c r="B98">
        <v>-91.1661</v>
      </c>
      <c r="C98">
        <f t="shared" si="1"/>
        <v>-100.9372</v>
      </c>
      <c r="E98">
        <v>9.2666666666666675</v>
      </c>
      <c r="F98">
        <v>-36.258000000000003</v>
      </c>
      <c r="H98">
        <v>9.6</v>
      </c>
      <c r="I98">
        <v>-258.58</v>
      </c>
      <c r="J98">
        <v>9.6</v>
      </c>
      <c r="K98">
        <v>-16</v>
      </c>
    </row>
    <row r="99" spans="1:11" x14ac:dyDescent="0.2">
      <c r="A99">
        <v>9.3666666666666671</v>
      </c>
      <c r="B99">
        <v>-92.735100000000003</v>
      </c>
      <c r="C99">
        <f t="shared" si="1"/>
        <v>-102.50619999999999</v>
      </c>
      <c r="E99">
        <v>9.3666666666666671</v>
      </c>
      <c r="F99">
        <v>-36.4392</v>
      </c>
      <c r="H99">
        <v>9.6999999999999993</v>
      </c>
      <c r="I99">
        <v>-264.39</v>
      </c>
      <c r="J99">
        <v>9.6999999999999993</v>
      </c>
      <c r="K99">
        <v>-15.69</v>
      </c>
    </row>
    <row r="100" spans="1:11" x14ac:dyDescent="0.2">
      <c r="A100">
        <v>9.4666666666666668</v>
      </c>
      <c r="B100">
        <v>-95.016800000000003</v>
      </c>
      <c r="C100">
        <f t="shared" si="1"/>
        <v>-104.78789999999999</v>
      </c>
      <c r="E100">
        <v>9.4666666666666668</v>
      </c>
      <c r="F100">
        <v>-36.532800000000002</v>
      </c>
      <c r="H100">
        <v>9.8000000000000007</v>
      </c>
      <c r="I100">
        <v>-270.17999999999995</v>
      </c>
      <c r="J100">
        <v>9.8000000000000007</v>
      </c>
      <c r="K100">
        <v>-15.389999999999999</v>
      </c>
    </row>
    <row r="101" spans="1:11" x14ac:dyDescent="0.2">
      <c r="A101">
        <v>9.5666666666666664</v>
      </c>
      <c r="B101">
        <v>-98.581800000000001</v>
      </c>
      <c r="C101">
        <f t="shared" si="1"/>
        <v>-108.35289999999999</v>
      </c>
      <c r="E101">
        <v>9.5666666666666664</v>
      </c>
      <c r="F101">
        <v>-36.484200000000001</v>
      </c>
    </row>
    <row r="102" spans="1:11" x14ac:dyDescent="0.2">
      <c r="A102">
        <v>9.6666666666666661</v>
      </c>
      <c r="B102">
        <v>-111.622</v>
      </c>
      <c r="C102">
        <f t="shared" si="1"/>
        <v>-121.39310000000002</v>
      </c>
      <c r="E102">
        <v>9.6666666666666661</v>
      </c>
      <c r="F102">
        <v>-35.643300000000004</v>
      </c>
    </row>
    <row r="103" spans="1:11" x14ac:dyDescent="0.2">
      <c r="A103">
        <v>9.6674500000000005</v>
      </c>
      <c r="B103">
        <v>-111.717</v>
      </c>
      <c r="C103">
        <f t="shared" si="1"/>
        <v>-121.48809999999999</v>
      </c>
      <c r="E103">
        <v>9.6674500000000005</v>
      </c>
      <c r="F103">
        <v>-35.636899999999997</v>
      </c>
    </row>
    <row r="104" spans="1:11" x14ac:dyDescent="0.2">
      <c r="A104">
        <v>9.668216666666666</v>
      </c>
      <c r="B104">
        <v>-112.002</v>
      </c>
      <c r="C104">
        <f t="shared" si="1"/>
        <v>-121.77310000000001</v>
      </c>
      <c r="E104">
        <v>9.668216666666666</v>
      </c>
      <c r="F104">
        <v>-35.616500000000002</v>
      </c>
    </row>
    <row r="105" spans="1:11" x14ac:dyDescent="0.2">
      <c r="A105">
        <v>9.6690000000000005</v>
      </c>
      <c r="B105">
        <v>-112.11799999999999</v>
      </c>
      <c r="C105">
        <f t="shared" si="1"/>
        <v>-121.8891</v>
      </c>
      <c r="E105">
        <v>9.6690000000000005</v>
      </c>
      <c r="F105">
        <v>-35.608499999999999</v>
      </c>
    </row>
    <row r="106" spans="1:11" x14ac:dyDescent="0.2">
      <c r="A106">
        <v>9.6693666666666669</v>
      </c>
      <c r="B106">
        <v>-112.18899999999999</v>
      </c>
      <c r="C106">
        <f t="shared" si="1"/>
        <v>-121.9601</v>
      </c>
      <c r="E106">
        <v>9.6693666666666669</v>
      </c>
      <c r="F106">
        <v>-35.603499999999997</v>
      </c>
    </row>
    <row r="107" spans="1:11" x14ac:dyDescent="0.2">
      <c r="A107">
        <v>9.6697499999999987</v>
      </c>
      <c r="B107">
        <v>-112.27500000000001</v>
      </c>
      <c r="C107">
        <f t="shared" si="1"/>
        <v>-122.04610000000001</v>
      </c>
      <c r="E107">
        <v>9.6697499999999987</v>
      </c>
      <c r="F107">
        <v>-35.5974</v>
      </c>
    </row>
    <row r="108" spans="1:11" x14ac:dyDescent="0.2">
      <c r="A108">
        <v>9.66995</v>
      </c>
      <c r="B108">
        <v>-112.483</v>
      </c>
      <c r="C108">
        <f t="shared" si="1"/>
        <v>-122.25410000000001</v>
      </c>
      <c r="E108">
        <v>9.66995</v>
      </c>
      <c r="F108">
        <v>-35.5822</v>
      </c>
    </row>
    <row r="109" spans="1:11" x14ac:dyDescent="0.2">
      <c r="A109">
        <v>9.6703166666666682</v>
      </c>
      <c r="B109">
        <v>-112.55500000000001</v>
      </c>
      <c r="C109">
        <f t="shared" si="1"/>
        <v>-122.32610000000001</v>
      </c>
      <c r="E109">
        <v>9.6703166666666682</v>
      </c>
      <c r="F109">
        <v>-35.577199999999998</v>
      </c>
    </row>
    <row r="110" spans="1:11" x14ac:dyDescent="0.2">
      <c r="A110">
        <v>9.6707000000000001</v>
      </c>
      <c r="B110">
        <v>-112.63500000000001</v>
      </c>
      <c r="C110">
        <f t="shared" si="1"/>
        <v>-122.4061</v>
      </c>
      <c r="E110">
        <v>9.6707000000000001</v>
      </c>
      <c r="F110">
        <v>-35.5715</v>
      </c>
    </row>
    <row r="111" spans="1:11" x14ac:dyDescent="0.2">
      <c r="A111">
        <v>9.6710666666666665</v>
      </c>
      <c r="B111">
        <v>-112.705</v>
      </c>
      <c r="C111">
        <f t="shared" si="1"/>
        <v>-122.47609999999999</v>
      </c>
      <c r="E111">
        <v>9.6710666666666665</v>
      </c>
      <c r="F111">
        <v>-35.566600000000001</v>
      </c>
    </row>
    <row r="112" spans="1:11" x14ac:dyDescent="0.2">
      <c r="A112">
        <v>9.671266666666666</v>
      </c>
      <c r="B112">
        <v>-112.77800000000001</v>
      </c>
      <c r="C112">
        <f t="shared" si="1"/>
        <v>-122.54910000000002</v>
      </c>
      <c r="E112">
        <v>9.671266666666666</v>
      </c>
      <c r="F112">
        <v>-35.561199999999999</v>
      </c>
    </row>
    <row r="113" spans="1:6" x14ac:dyDescent="0.2">
      <c r="A113">
        <v>9.6714500000000001</v>
      </c>
      <c r="B113">
        <v>-112.819</v>
      </c>
      <c r="C113">
        <f t="shared" si="1"/>
        <v>-122.59010000000002</v>
      </c>
      <c r="E113">
        <v>9.6714500000000001</v>
      </c>
      <c r="F113">
        <v>-35.558399999999999</v>
      </c>
    </row>
    <row r="114" spans="1:6" x14ac:dyDescent="0.2">
      <c r="A114">
        <v>9.6716333333333342</v>
      </c>
      <c r="B114">
        <v>-112.872</v>
      </c>
      <c r="C114">
        <f t="shared" si="1"/>
        <v>-122.64310000000002</v>
      </c>
      <c r="E114">
        <v>9.6716333333333342</v>
      </c>
      <c r="F114">
        <v>-35.554600000000001</v>
      </c>
    </row>
    <row r="115" spans="1:6" x14ac:dyDescent="0.2">
      <c r="A115">
        <v>9.6718166666666665</v>
      </c>
      <c r="B115">
        <v>-112.916</v>
      </c>
      <c r="C115">
        <f t="shared" si="1"/>
        <v>-122.6871</v>
      </c>
      <c r="E115">
        <v>9.6718166666666665</v>
      </c>
      <c r="F115">
        <v>-35.551499999999997</v>
      </c>
    </row>
    <row r="116" spans="1:6" x14ac:dyDescent="0.2">
      <c r="A116">
        <v>9.6720000000000006</v>
      </c>
      <c r="B116">
        <v>-112.97</v>
      </c>
      <c r="C116">
        <f t="shared" si="1"/>
        <v>-122.7411</v>
      </c>
      <c r="E116">
        <v>9.6720000000000006</v>
      </c>
      <c r="F116">
        <v>-35.547600000000003</v>
      </c>
    </row>
    <row r="117" spans="1:6" x14ac:dyDescent="0.2">
      <c r="A117">
        <v>9.6721833333333329</v>
      </c>
      <c r="B117">
        <v>-113.17700000000001</v>
      </c>
      <c r="C117">
        <f t="shared" si="1"/>
        <v>-122.94810000000003</v>
      </c>
      <c r="E117">
        <v>9.6721833333333329</v>
      </c>
      <c r="F117">
        <v>-35.532499999999999</v>
      </c>
    </row>
    <row r="118" spans="1:6" x14ac:dyDescent="0.2">
      <c r="A118">
        <v>9.6725499999999993</v>
      </c>
      <c r="B118">
        <v>-113.249</v>
      </c>
      <c r="C118">
        <f t="shared" si="1"/>
        <v>-123.0201</v>
      </c>
      <c r="E118">
        <v>9.6725499999999993</v>
      </c>
      <c r="F118">
        <v>-35.5274</v>
      </c>
    </row>
    <row r="119" spans="1:6" x14ac:dyDescent="0.2">
      <c r="A119">
        <v>9.6729166666666675</v>
      </c>
      <c r="B119">
        <v>-113.33</v>
      </c>
      <c r="C119">
        <f t="shared" si="1"/>
        <v>-123.10109999999999</v>
      </c>
      <c r="E119">
        <v>9.6729166666666675</v>
      </c>
      <c r="F119">
        <v>-35.521599999999999</v>
      </c>
    </row>
    <row r="120" spans="1:6" x14ac:dyDescent="0.2">
      <c r="A120">
        <v>9.6732833333333339</v>
      </c>
      <c r="B120">
        <v>-113.563</v>
      </c>
      <c r="C120">
        <f t="shared" si="1"/>
        <v>-123.33409999999999</v>
      </c>
      <c r="E120">
        <v>9.6732833333333339</v>
      </c>
      <c r="F120">
        <v>-35.5047</v>
      </c>
    </row>
    <row r="121" spans="1:6" x14ac:dyDescent="0.2">
      <c r="A121">
        <v>9.6740166666666667</v>
      </c>
      <c r="B121">
        <v>-113.69</v>
      </c>
      <c r="C121">
        <f t="shared" si="1"/>
        <v>-123.4611</v>
      </c>
      <c r="E121">
        <v>9.6740166666666667</v>
      </c>
      <c r="F121">
        <v>-35.495699999999999</v>
      </c>
    </row>
    <row r="122" spans="1:6" x14ac:dyDescent="0.2">
      <c r="A122">
        <v>9.6743833333333331</v>
      </c>
      <c r="B122">
        <v>-113.92400000000001</v>
      </c>
      <c r="C122">
        <f t="shared" si="1"/>
        <v>-123.69510000000001</v>
      </c>
      <c r="E122">
        <v>9.6743833333333331</v>
      </c>
      <c r="F122">
        <v>-35.478700000000003</v>
      </c>
    </row>
    <row r="123" spans="1:6" x14ac:dyDescent="0.2">
      <c r="A123">
        <v>9.6750999999999987</v>
      </c>
      <c r="B123">
        <v>-114.054</v>
      </c>
      <c r="C123">
        <f t="shared" si="1"/>
        <v>-123.82510000000001</v>
      </c>
      <c r="E123">
        <v>9.6750999999999987</v>
      </c>
      <c r="F123">
        <v>-35.469499999999996</v>
      </c>
    </row>
    <row r="124" spans="1:6" x14ac:dyDescent="0.2">
      <c r="A124">
        <v>9.6754666666666669</v>
      </c>
      <c r="B124">
        <v>-114.133</v>
      </c>
      <c r="C124">
        <f t="shared" si="1"/>
        <v>-123.90409999999999</v>
      </c>
      <c r="E124">
        <v>9.6754666666666669</v>
      </c>
      <c r="F124">
        <v>-35.463799999999999</v>
      </c>
    </row>
    <row r="125" spans="1:6" x14ac:dyDescent="0.2">
      <c r="A125">
        <v>9.6755499999999994</v>
      </c>
      <c r="B125">
        <v>-114.178</v>
      </c>
      <c r="C125">
        <f t="shared" si="1"/>
        <v>-123.9491</v>
      </c>
      <c r="E125">
        <v>9.6755499999999994</v>
      </c>
      <c r="F125">
        <v>-35.4604</v>
      </c>
    </row>
    <row r="126" spans="1:6" x14ac:dyDescent="0.2">
      <c r="A126">
        <v>9.6757333333333335</v>
      </c>
      <c r="B126">
        <v>-114.229</v>
      </c>
      <c r="C126">
        <f t="shared" si="1"/>
        <v>-124.00009999999999</v>
      </c>
      <c r="E126">
        <v>9.6757333333333335</v>
      </c>
      <c r="F126">
        <v>-35.456800000000001</v>
      </c>
    </row>
    <row r="127" spans="1:6" x14ac:dyDescent="0.2">
      <c r="A127">
        <v>9.6758166666666661</v>
      </c>
      <c r="B127">
        <v>-114.283</v>
      </c>
      <c r="C127">
        <f t="shared" si="1"/>
        <v>-124.05410000000002</v>
      </c>
      <c r="E127">
        <v>9.6758166666666661</v>
      </c>
      <c r="F127">
        <v>-35.4527</v>
      </c>
    </row>
    <row r="128" spans="1:6" x14ac:dyDescent="0.2">
      <c r="A128">
        <v>9.6759000000000004</v>
      </c>
      <c r="B128">
        <v>-114.319</v>
      </c>
      <c r="C128">
        <f t="shared" si="1"/>
        <v>-124.09010000000002</v>
      </c>
      <c r="E128">
        <v>9.6759000000000004</v>
      </c>
      <c r="F128">
        <v>-35.450200000000002</v>
      </c>
    </row>
    <row r="129" spans="1:6" x14ac:dyDescent="0.2">
      <c r="A129">
        <v>9.6760833333333345</v>
      </c>
      <c r="B129">
        <v>-114.36499999999999</v>
      </c>
      <c r="C129">
        <f t="shared" si="1"/>
        <v>-124.13610000000001</v>
      </c>
      <c r="E129">
        <v>9.6760833333333345</v>
      </c>
      <c r="F129">
        <v>-35.446899999999999</v>
      </c>
    </row>
    <row r="130" spans="1:6" x14ac:dyDescent="0.2">
      <c r="A130">
        <v>9.676166666666667</v>
      </c>
      <c r="B130">
        <v>-114.416</v>
      </c>
      <c r="C130">
        <f t="shared" si="1"/>
        <v>-124.1871</v>
      </c>
      <c r="E130">
        <v>9.676166666666667</v>
      </c>
      <c r="F130">
        <v>-35.442999999999998</v>
      </c>
    </row>
    <row r="131" spans="1:6" x14ac:dyDescent="0.2">
      <c r="A131">
        <v>9.6763500000000011</v>
      </c>
      <c r="B131">
        <v>-114.47</v>
      </c>
      <c r="C131">
        <f t="shared" si="1"/>
        <v>-124.2411</v>
      </c>
      <c r="E131">
        <v>9.6763500000000011</v>
      </c>
      <c r="F131">
        <v>-35.439100000000003</v>
      </c>
    </row>
    <row r="132" spans="1:6" x14ac:dyDescent="0.2">
      <c r="A132">
        <v>9.6764333333333337</v>
      </c>
      <c r="B132">
        <v>-114.512</v>
      </c>
      <c r="C132">
        <f t="shared" ref="C132:C167" si="2">+B132+$C$2-$B$3</f>
        <v>-124.2831</v>
      </c>
      <c r="E132">
        <v>9.6764333333333337</v>
      </c>
      <c r="F132">
        <v>-35.436100000000003</v>
      </c>
    </row>
    <row r="133" spans="1:6" x14ac:dyDescent="0.2">
      <c r="A133">
        <v>9.676616666666666</v>
      </c>
      <c r="B133">
        <v>-114.562</v>
      </c>
      <c r="C133">
        <f t="shared" si="2"/>
        <v>-124.33310000000002</v>
      </c>
      <c r="E133">
        <v>9.676616666666666</v>
      </c>
      <c r="F133">
        <v>-35.432499999999997</v>
      </c>
    </row>
    <row r="134" spans="1:6" x14ac:dyDescent="0.2">
      <c r="A134">
        <v>9.6767000000000003</v>
      </c>
      <c r="B134">
        <v>-114.601</v>
      </c>
      <c r="C134">
        <f t="shared" si="2"/>
        <v>-124.3721</v>
      </c>
      <c r="E134">
        <v>9.6767000000000003</v>
      </c>
      <c r="F134">
        <v>-35.429699999999997</v>
      </c>
    </row>
    <row r="135" spans="1:6" x14ac:dyDescent="0.2">
      <c r="A135">
        <v>9.6768666666666654</v>
      </c>
      <c r="B135">
        <v>-114.648</v>
      </c>
      <c r="C135">
        <f t="shared" si="2"/>
        <v>-124.4191</v>
      </c>
      <c r="E135">
        <v>9.6768666666666654</v>
      </c>
      <c r="F135">
        <v>-35.426299999999998</v>
      </c>
    </row>
    <row r="136" spans="1:6" x14ac:dyDescent="0.2">
      <c r="A136">
        <v>9.6769166666666671</v>
      </c>
      <c r="B136">
        <v>-114.687</v>
      </c>
      <c r="C136">
        <f t="shared" si="2"/>
        <v>-124.45810000000002</v>
      </c>
      <c r="E136">
        <v>9.6769166666666671</v>
      </c>
      <c r="F136">
        <v>-35.423400000000001</v>
      </c>
    </row>
    <row r="137" spans="1:6" x14ac:dyDescent="0.2">
      <c r="A137">
        <v>9.6769999999999996</v>
      </c>
      <c r="B137">
        <v>-114.726</v>
      </c>
      <c r="C137">
        <f t="shared" si="2"/>
        <v>-124.4971</v>
      </c>
      <c r="E137">
        <v>9.6769999999999996</v>
      </c>
      <c r="F137">
        <v>-35.4206</v>
      </c>
    </row>
    <row r="138" spans="1:6" x14ac:dyDescent="0.2">
      <c r="A138">
        <v>9.6771833333333337</v>
      </c>
      <c r="B138">
        <v>-114.773</v>
      </c>
      <c r="C138">
        <f t="shared" si="2"/>
        <v>-124.5441</v>
      </c>
      <c r="E138">
        <v>9.6771833333333337</v>
      </c>
      <c r="F138">
        <v>-35.417200000000001</v>
      </c>
    </row>
    <row r="139" spans="1:6" x14ac:dyDescent="0.2">
      <c r="A139">
        <v>9.6772666666666662</v>
      </c>
      <c r="B139">
        <v>-114.825</v>
      </c>
      <c r="C139">
        <f t="shared" si="2"/>
        <v>-124.59609999999999</v>
      </c>
      <c r="E139">
        <v>9.6772666666666662</v>
      </c>
      <c r="F139">
        <v>-35.4133</v>
      </c>
    </row>
    <row r="140" spans="1:6" x14ac:dyDescent="0.2">
      <c r="A140">
        <v>9.6773499999999988</v>
      </c>
      <c r="B140">
        <v>-114.86</v>
      </c>
      <c r="C140">
        <f t="shared" si="2"/>
        <v>-124.63110000000002</v>
      </c>
      <c r="E140">
        <v>9.6773499999999988</v>
      </c>
      <c r="F140">
        <v>-35.410800000000002</v>
      </c>
    </row>
    <row r="141" spans="1:6" x14ac:dyDescent="0.2">
      <c r="A141">
        <v>9.6775333333333347</v>
      </c>
      <c r="B141">
        <v>-114.90600000000001</v>
      </c>
      <c r="C141">
        <f t="shared" si="2"/>
        <v>-124.67710000000001</v>
      </c>
      <c r="E141">
        <v>9.6775333333333347</v>
      </c>
      <c r="F141">
        <v>-35.407499999999999</v>
      </c>
    </row>
    <row r="142" spans="1:6" x14ac:dyDescent="0.2">
      <c r="A142">
        <v>9.6776166666666672</v>
      </c>
      <c r="B142">
        <v>-114.956</v>
      </c>
      <c r="C142">
        <f t="shared" si="2"/>
        <v>-124.72710000000002</v>
      </c>
      <c r="E142">
        <v>9.6776166666666672</v>
      </c>
      <c r="F142">
        <v>-35.403700000000001</v>
      </c>
    </row>
    <row r="143" spans="1:6" x14ac:dyDescent="0.2">
      <c r="A143">
        <v>9.6777833333333341</v>
      </c>
      <c r="B143">
        <v>-115.01</v>
      </c>
      <c r="C143">
        <f t="shared" si="2"/>
        <v>-124.7811</v>
      </c>
      <c r="E143">
        <v>9.6777833333333341</v>
      </c>
      <c r="F143">
        <v>-35.399799999999999</v>
      </c>
    </row>
    <row r="144" spans="1:6" x14ac:dyDescent="0.2">
      <c r="A144">
        <v>9.6778833333333338</v>
      </c>
      <c r="B144">
        <v>-115.051</v>
      </c>
      <c r="C144">
        <f t="shared" si="2"/>
        <v>-124.82209999999999</v>
      </c>
      <c r="E144">
        <v>9.6778833333333338</v>
      </c>
      <c r="F144">
        <v>-35.396799999999999</v>
      </c>
    </row>
    <row r="145" spans="1:6" x14ac:dyDescent="0.2">
      <c r="A145">
        <v>9.6780500000000007</v>
      </c>
      <c r="B145">
        <v>-115.101</v>
      </c>
      <c r="C145">
        <f t="shared" si="2"/>
        <v>-124.8721</v>
      </c>
      <c r="E145">
        <v>9.6780500000000007</v>
      </c>
      <c r="F145">
        <v>-35.3932</v>
      </c>
    </row>
    <row r="146" spans="1:6" x14ac:dyDescent="0.2">
      <c r="A146">
        <v>9.6781000000000006</v>
      </c>
      <c r="B146">
        <v>-115.139</v>
      </c>
      <c r="C146">
        <f t="shared" si="2"/>
        <v>-124.91010000000001</v>
      </c>
      <c r="E146">
        <v>9.6781000000000006</v>
      </c>
      <c r="F146">
        <v>-35.3904</v>
      </c>
    </row>
    <row r="147" spans="1:6" x14ac:dyDescent="0.2">
      <c r="A147">
        <v>9.6781833333333331</v>
      </c>
      <c r="B147">
        <v>-115.187</v>
      </c>
      <c r="C147">
        <f t="shared" si="2"/>
        <v>-124.95810000000002</v>
      </c>
      <c r="E147">
        <v>9.6781833333333331</v>
      </c>
      <c r="F147">
        <v>-35.386800000000001</v>
      </c>
    </row>
    <row r="148" spans="1:6" x14ac:dyDescent="0.2">
      <c r="A148">
        <v>9.67835</v>
      </c>
      <c r="B148">
        <v>-115.24299999999999</v>
      </c>
      <c r="C148">
        <f t="shared" si="2"/>
        <v>-125.0141</v>
      </c>
      <c r="E148">
        <v>9.67835</v>
      </c>
      <c r="F148">
        <v>-35.382800000000003</v>
      </c>
    </row>
    <row r="149" spans="1:6" x14ac:dyDescent="0.2">
      <c r="A149">
        <v>9.6784333333333343</v>
      </c>
      <c r="B149">
        <v>-115.289</v>
      </c>
      <c r="C149">
        <f t="shared" si="2"/>
        <v>-125.06009999999999</v>
      </c>
      <c r="E149">
        <v>9.6784333333333343</v>
      </c>
      <c r="F149">
        <v>-35.379399999999997</v>
      </c>
    </row>
    <row r="150" spans="1:6" x14ac:dyDescent="0.2">
      <c r="A150">
        <v>9.6786166666666666</v>
      </c>
      <c r="B150">
        <v>-115.34099999999999</v>
      </c>
      <c r="C150">
        <f t="shared" si="2"/>
        <v>-125.11210000000001</v>
      </c>
      <c r="E150">
        <v>9.6786166666666666</v>
      </c>
      <c r="F150">
        <v>-35.375599999999999</v>
      </c>
    </row>
    <row r="151" spans="1:6" x14ac:dyDescent="0.2">
      <c r="A151">
        <v>9.6787833333333335</v>
      </c>
      <c r="B151">
        <v>-115.384</v>
      </c>
      <c r="C151">
        <f t="shared" si="2"/>
        <v>-125.15510000000002</v>
      </c>
      <c r="E151">
        <v>9.6787833333333335</v>
      </c>
      <c r="F151">
        <v>-35.372500000000002</v>
      </c>
    </row>
    <row r="152" spans="1:6" x14ac:dyDescent="0.2">
      <c r="A152">
        <v>9.6788666666666661</v>
      </c>
      <c r="B152">
        <v>-115.43300000000001</v>
      </c>
      <c r="C152">
        <f t="shared" si="2"/>
        <v>-125.2041</v>
      </c>
      <c r="E152">
        <v>9.6788666666666661</v>
      </c>
      <c r="F152">
        <v>-35.368899999999996</v>
      </c>
    </row>
    <row r="153" spans="1:6" x14ac:dyDescent="0.2">
      <c r="A153">
        <v>9.6789499999999986</v>
      </c>
      <c r="B153">
        <v>-115.48</v>
      </c>
      <c r="C153">
        <f t="shared" si="2"/>
        <v>-125.25110000000002</v>
      </c>
      <c r="E153">
        <v>9.6789499999999986</v>
      </c>
      <c r="F153">
        <v>-35.365400000000001</v>
      </c>
    </row>
    <row r="154" spans="1:6" x14ac:dyDescent="0.2">
      <c r="A154">
        <v>9.6790500000000002</v>
      </c>
      <c r="B154">
        <v>-115.532</v>
      </c>
      <c r="C154">
        <f t="shared" si="2"/>
        <v>-125.30309999999999</v>
      </c>
      <c r="E154">
        <v>9.6790500000000002</v>
      </c>
      <c r="F154">
        <v>-35.361600000000003</v>
      </c>
    </row>
    <row r="155" spans="1:6" x14ac:dyDescent="0.2">
      <c r="A155">
        <v>9.679216666666667</v>
      </c>
      <c r="B155">
        <v>-115.58499999999999</v>
      </c>
      <c r="C155">
        <f t="shared" si="2"/>
        <v>-125.35609999999998</v>
      </c>
      <c r="E155">
        <v>9.679216666666667</v>
      </c>
      <c r="F155">
        <v>-35.357700000000001</v>
      </c>
    </row>
    <row r="156" spans="1:6" x14ac:dyDescent="0.2">
      <c r="A156">
        <v>9.6793000000000013</v>
      </c>
      <c r="B156">
        <v>-115.64100000000001</v>
      </c>
      <c r="C156">
        <f t="shared" si="2"/>
        <v>-125.41210000000002</v>
      </c>
      <c r="E156">
        <v>9.6793000000000013</v>
      </c>
      <c r="F156">
        <v>-35.353499999999997</v>
      </c>
    </row>
    <row r="157" spans="1:6" x14ac:dyDescent="0.2">
      <c r="A157">
        <v>9.6793833333333339</v>
      </c>
      <c r="B157">
        <v>-115.672</v>
      </c>
      <c r="C157">
        <f t="shared" si="2"/>
        <v>-125.4431</v>
      </c>
      <c r="E157">
        <v>9.6793833333333339</v>
      </c>
      <c r="F157">
        <v>-35.351300000000002</v>
      </c>
    </row>
    <row r="158" spans="1:6" x14ac:dyDescent="0.2">
      <c r="A158">
        <v>9.6794666666666664</v>
      </c>
      <c r="B158">
        <v>-115.73</v>
      </c>
      <c r="C158">
        <f t="shared" si="2"/>
        <v>-125.50110000000002</v>
      </c>
      <c r="E158">
        <v>9.6794666666666664</v>
      </c>
      <c r="F158">
        <v>-35.347000000000001</v>
      </c>
    </row>
    <row r="159" spans="1:6" x14ac:dyDescent="0.2">
      <c r="A159">
        <v>9.6796333333333333</v>
      </c>
      <c r="B159">
        <v>-115.77500000000001</v>
      </c>
      <c r="C159">
        <f t="shared" si="2"/>
        <v>-125.54610000000001</v>
      </c>
      <c r="E159">
        <v>9.6796333333333333</v>
      </c>
      <c r="F159">
        <v>-35.343800000000002</v>
      </c>
    </row>
    <row r="160" spans="1:6" x14ac:dyDescent="0.2">
      <c r="A160">
        <v>9.6798166666666656</v>
      </c>
      <c r="B160">
        <v>-115.816</v>
      </c>
      <c r="C160">
        <f t="shared" si="2"/>
        <v>-125.58710000000001</v>
      </c>
      <c r="E160">
        <v>9.6798166666666656</v>
      </c>
      <c r="F160">
        <v>-35.340899999999998</v>
      </c>
    </row>
    <row r="161" spans="1:6" x14ac:dyDescent="0.2">
      <c r="A161">
        <v>9.6799833333333325</v>
      </c>
      <c r="B161">
        <v>-115.869</v>
      </c>
      <c r="C161">
        <f t="shared" si="2"/>
        <v>-125.6401</v>
      </c>
      <c r="E161">
        <v>9.6799833333333325</v>
      </c>
      <c r="F161">
        <v>-35.3371</v>
      </c>
    </row>
    <row r="162" spans="1:6" x14ac:dyDescent="0.2">
      <c r="A162">
        <v>9.6800666666666668</v>
      </c>
      <c r="B162">
        <v>-115.923</v>
      </c>
      <c r="C162">
        <f t="shared" si="2"/>
        <v>-125.69410000000001</v>
      </c>
      <c r="E162">
        <v>9.6800666666666668</v>
      </c>
      <c r="F162">
        <v>-35.332900000000002</v>
      </c>
    </row>
    <row r="163" spans="1:6" x14ac:dyDescent="0.2">
      <c r="A163">
        <v>9.6801499999999994</v>
      </c>
      <c r="B163">
        <v>-115.958</v>
      </c>
      <c r="C163">
        <f t="shared" si="2"/>
        <v>-125.7291</v>
      </c>
      <c r="E163">
        <v>9.6801499999999994</v>
      </c>
      <c r="F163">
        <v>-35.330399999999997</v>
      </c>
    </row>
    <row r="164" spans="1:6" x14ac:dyDescent="0.2">
      <c r="A164">
        <v>9.6803166666666662</v>
      </c>
      <c r="B164">
        <v>-116.006</v>
      </c>
      <c r="C164">
        <f t="shared" si="2"/>
        <v>-125.7771</v>
      </c>
      <c r="E164">
        <v>9.6803166666666662</v>
      </c>
      <c r="F164">
        <v>-35.326999999999998</v>
      </c>
    </row>
    <row r="165" spans="1:6" x14ac:dyDescent="0.2">
      <c r="A165">
        <v>9.6803999999999988</v>
      </c>
      <c r="B165">
        <v>-116.059</v>
      </c>
      <c r="C165">
        <f t="shared" si="2"/>
        <v>-125.8301</v>
      </c>
      <c r="E165">
        <v>9.6803999999999988</v>
      </c>
      <c r="F165">
        <v>-35.322899999999997</v>
      </c>
    </row>
    <row r="166" spans="1:6" x14ac:dyDescent="0.2">
      <c r="A166">
        <v>9.6804833333333331</v>
      </c>
      <c r="B166">
        <v>-116.096</v>
      </c>
      <c r="C166">
        <f t="shared" si="2"/>
        <v>-125.86710000000001</v>
      </c>
      <c r="E166">
        <v>9.6804833333333331</v>
      </c>
      <c r="F166">
        <v>-35.320300000000003</v>
      </c>
    </row>
    <row r="167" spans="1:6" x14ac:dyDescent="0.2">
      <c r="A167">
        <v>9.6806500000000018</v>
      </c>
      <c r="B167">
        <v>-116.14400000000001</v>
      </c>
      <c r="C167">
        <f t="shared" si="2"/>
        <v>-125.91510000000001</v>
      </c>
      <c r="E167">
        <v>9.6806500000000018</v>
      </c>
      <c r="F167">
        <v>-35.316899999999997</v>
      </c>
    </row>
  </sheetData>
  <mergeCells count="2">
    <mergeCell ref="A1:F1"/>
    <mergeCell ref="G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Grafici</vt:lpstr>
      </vt:variant>
      <vt:variant>
        <vt:i4>7</vt:i4>
      </vt:variant>
    </vt:vector>
  </HeadingPairs>
  <TitlesOfParts>
    <vt:vector size="16" baseType="lpstr">
      <vt:lpstr>Displacement</vt:lpstr>
      <vt:lpstr>STR_beam_midspan data strand</vt:lpstr>
      <vt:lpstr>STR_Column_data strand</vt:lpstr>
      <vt:lpstr>data stress beam bottom flange</vt:lpstr>
      <vt:lpstr>data stress beam top flange</vt:lpstr>
      <vt:lpstr>data stress col bottom flange</vt:lpstr>
      <vt:lpstr>data stress col top flange</vt:lpstr>
      <vt:lpstr>Calculation stress</vt:lpstr>
      <vt:lpstr>displacement (Bolt joint)</vt:lpstr>
      <vt:lpstr>Dv_beam_midspan</vt:lpstr>
      <vt:lpstr>Dw column_top</vt:lpstr>
      <vt:lpstr>stress_beam bottom flange</vt:lpstr>
      <vt:lpstr>stress_column top flange</vt:lpstr>
      <vt:lpstr>Dv_beam_midspan (bolted joint)</vt:lpstr>
      <vt:lpstr>Dw top Column (bolted joint)</vt:lpstr>
      <vt:lpstr>Dw top Column (bolted joint) 2</vt:lpstr>
    </vt:vector>
  </TitlesOfParts>
  <Company>studio Deca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Iolanda</cp:lastModifiedBy>
  <cp:lastPrinted>2012-10-23T15:46:10Z</cp:lastPrinted>
  <dcterms:created xsi:type="dcterms:W3CDTF">2008-04-21T09:58:47Z</dcterms:created>
  <dcterms:modified xsi:type="dcterms:W3CDTF">2013-09-18T13:12:02Z</dcterms:modified>
</cp:coreProperties>
</file>